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0" windowWidth="11685" windowHeight="12495" tabRatio="708" activeTab="6"/>
  </bookViews>
  <sheets>
    <sheet name="List of Appendix Tables" sheetId="22" r:id="rId1"/>
    <sheet name="A-1" sheetId="2" r:id="rId2"/>
    <sheet name="A-2" sheetId="1" r:id="rId3"/>
    <sheet name="A-3" sheetId="9" r:id="rId4"/>
    <sheet name="A-4" sheetId="6" r:id="rId5"/>
    <sheet name="A-5" sheetId="40" r:id="rId6"/>
    <sheet name="A-6" sheetId="46" r:id="rId7"/>
    <sheet name="A-7" sheetId="38" r:id="rId8"/>
    <sheet name="A-8" sheetId="32" r:id="rId9"/>
    <sheet name="W-1" sheetId="29" r:id="rId10"/>
    <sheet name="W-2" sheetId="45" r:id="rId11"/>
    <sheet name="W-3" sheetId="27" r:id="rId12"/>
    <sheet name="W-4" sheetId="43" r:id="rId13"/>
    <sheet name="W-5" sheetId="34" r:id="rId14"/>
    <sheet name="W-6" sheetId="37" r:id="rId15"/>
    <sheet name="W-7" sheetId="41" r:id="rId16"/>
    <sheet name="W-8" sheetId="33" r:id="rId17"/>
    <sheet name="W-9" sheetId="44" r:id="rId18"/>
  </sheets>
  <externalReferences>
    <externalReference r:id="rId19"/>
    <externalReference r:id="rId20"/>
    <externalReference r:id="rId21"/>
    <externalReference r:id="rId22"/>
  </externalReferences>
  <definedNames>
    <definedName name="__NST01">[1]Census_Pop!$A$4:$L$62</definedName>
    <definedName name="_xlnm._FilterDatabase" localSheetId="5" hidden="1">'A-5'!$G$11:$G$149</definedName>
    <definedName name="_NST01">[1]Census_Pop!$A$4:$L$62</definedName>
    <definedName name="Boston_Agg">[2]Boston!$F$2:$F$102</definedName>
    <definedName name="Boston_Agg_1990">[2]Boston!$F$38:$F$102</definedName>
    <definedName name="Boston_Agg_5yr">[2]Boston!$G$2:$G$102</definedName>
    <definedName name="Chicago_Agg">[2]Chicago!$F$2:$F$102</definedName>
    <definedName name="Chicago_Agg_1990">[2]Chicago!$F$38:$F$102</definedName>
    <definedName name="Chicago_Agg_5yr">[2]Chicago!$G$2:$G$102</definedName>
    <definedName name="CPI_Ref_Year">[3]Incomes!$C$5</definedName>
    <definedName name="Current_NAR_Median_SFHome_Price">'[3]Home Prices'!$B$3</definedName>
    <definedName name="Current_Year_CMHPI">'[3]Home Prices'!$B$4</definedName>
    <definedName name="Denver_Agg">[2]Denver!$F$2:$F$102</definedName>
    <definedName name="Denver_Agg_1990">[2]Denver!$F$38:$F$102</definedName>
    <definedName name="Denver_Agg_5yr">[2]Denver!$G$2:$G$102</definedName>
    <definedName name="IQ_ADDIN" hidden="1">"AUTO"</definedName>
    <definedName name="IQ_CH" hidden="1">110000</definedName>
    <definedName name="IQ_CQ" hidden="1">5000</definedName>
    <definedName name="IQ_CY" hidden="1">10000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MONTH" hidden="1">15000</definedName>
    <definedName name="IQ_NAMES_REVISION_DATE_" hidden="1">39926.455</definedName>
    <definedName name="IQ_NTM" hidden="1">6000</definedName>
    <definedName name="IQ_TODAY" hidden="1">0</definedName>
    <definedName name="IQ_WEEK" hidden="1">50000</definedName>
    <definedName name="IQ_YTD" hidden="1">3000</definedName>
    <definedName name="LasVegas_Agg">'[2]Las Vegas'!$F$2:$F$102</definedName>
    <definedName name="LasVegas_Agg_1990">'[2]Las Vegas'!$F$38:$F$102</definedName>
    <definedName name="LasVegas_Agg_5yr">'[2]Las Vegas'!$G$2:$G$102</definedName>
    <definedName name="LosAngeles_Agg">'[2]Los Angeles'!$F$2:$F$102</definedName>
    <definedName name="LosAngeles_Agg_1990">'[2]Los Angeles'!$F$38:$F$102</definedName>
    <definedName name="LosAngeles_Agg_5yr">'[2]Los Angeles'!$G$2:$G$102</definedName>
    <definedName name="Miami_Agg">[2]Miami!$F$2:$F$102</definedName>
    <definedName name="Miami_Agg_1990">[2]Miami!$F$38:$F$102</definedName>
    <definedName name="Miami_Agg_5yr">[2]Miami!$G$2:$G$102</definedName>
    <definedName name="NewYork_Agg">'[2]New York'!$F$2:$F$102</definedName>
    <definedName name="NewYork_Agg_1990">'[2]New York'!$F$38:$F$102</definedName>
    <definedName name="NewYork_Agg_5yr">'[2]New York'!$G$2:$G$102</definedName>
    <definedName name="_xlnm.Print_Area" localSheetId="2">'A-2'!$A$1:$Q$50</definedName>
    <definedName name="_xlnm.Print_Area" localSheetId="3">'A-3'!$A$1:$Q$31</definedName>
    <definedName name="_xlnm.Print_Area" localSheetId="4">'A-4'!$A$1:$O$40</definedName>
    <definedName name="_xlnm.Print_Area" localSheetId="6">'A-6'!$A$1:$C$41</definedName>
    <definedName name="_xlnm.Print_Area" localSheetId="7">'A-7'!$A$1:$K$28</definedName>
    <definedName name="_xlnm.Print_Area" localSheetId="8">'A-8'!$A$1:$J$25</definedName>
    <definedName name="_xlnm.Print_Area" localSheetId="0">'List of Appendix Tables'!$A$1:$B$23</definedName>
    <definedName name="_xlnm.Print_Area" localSheetId="11">'W-3'!$A$1:$F$60</definedName>
    <definedName name="_xlnm.Print_Area" localSheetId="15">'W-7'!$B$1:$Z$28</definedName>
    <definedName name="_xlnm.Print_Titles" localSheetId="13">'W-5'!$A:$A,'W-5'!$1:$3</definedName>
    <definedName name="_xlnm.Print_Titles" localSheetId="14">'W-6'!$A:$A,'W-6'!$1:$3</definedName>
    <definedName name="Ref_Year_CPI">[3]Incomes!$D$5</definedName>
    <definedName name="SanDiego_Agg">'[2]San Diego'!$F$2:$F$102</definedName>
    <definedName name="SanDiego_Agg_1990">'[2]San Diego'!$F$38:$F$102</definedName>
    <definedName name="SanDiego_Agg_5yr">'[2]San Diego'!$G$2:$G$102</definedName>
    <definedName name="SanFran_Agg">'[2]San francisco'!$F$2:$F$102</definedName>
    <definedName name="SanFran_Agg_1990">'[2]San francisco'!$F$38:$F$102</definedName>
    <definedName name="SanFran_Agg_5yr">'[2]San francisco'!$G$2:$G$102</definedName>
    <definedName name="US_Agg">'[2]US level indexes'!$H$2:$H$102</definedName>
    <definedName name="US_Agg_5yr">'[2]US level indexes'!$L$2:$L$102</definedName>
    <definedName name="WashDC_Agg">'[2]Washington DC'!$F$2:$F$102</definedName>
    <definedName name="WashDC_Agg_1990">'[2]Washington DC'!$F$38:$F$102</definedName>
    <definedName name="WashDC_Agg_5yr">'[2]Washington DC'!$G$2:$G$102</definedName>
  </definedNames>
  <calcPr calcId="125725"/>
</workbook>
</file>

<file path=xl/calcChain.xml><?xml version="1.0" encoding="utf-8"?>
<calcChain xmlns="http://schemas.openxmlformats.org/spreadsheetml/2006/main">
  <c r="F25" i="38"/>
  <c r="E25"/>
  <c r="D25"/>
  <c r="C25"/>
  <c r="F24"/>
  <c r="E24"/>
  <c r="D24"/>
  <c r="C24"/>
  <c r="F23"/>
  <c r="E23"/>
  <c r="D23"/>
  <c r="C23"/>
  <c r="F22"/>
  <c r="E22"/>
  <c r="D22"/>
  <c r="C22"/>
  <c r="F21"/>
  <c r="E21"/>
  <c r="D21"/>
  <c r="C21"/>
  <c r="F20"/>
  <c r="E20"/>
  <c r="D20"/>
  <c r="C20"/>
  <c r="F19"/>
  <c r="E19"/>
  <c r="D19"/>
  <c r="C19"/>
  <c r="F18"/>
  <c r="E18"/>
  <c r="D18"/>
  <c r="C18"/>
  <c r="F15"/>
  <c r="E15"/>
  <c r="D15"/>
  <c r="C15"/>
  <c r="F14"/>
  <c r="E14"/>
  <c r="D14"/>
  <c r="C14"/>
  <c r="F13"/>
  <c r="E13"/>
  <c r="D13"/>
  <c r="C13"/>
  <c r="F12"/>
  <c r="E12"/>
  <c r="D12"/>
  <c r="C12"/>
  <c r="F11"/>
  <c r="E11"/>
  <c r="D11"/>
  <c r="C11"/>
  <c r="F10"/>
  <c r="E10"/>
  <c r="D10"/>
  <c r="C10"/>
  <c r="F9"/>
  <c r="E9"/>
  <c r="D9"/>
  <c r="C9"/>
  <c r="F8"/>
  <c r="E8"/>
  <c r="D8"/>
  <c r="C8"/>
  <c r="C12" i="29" l="1"/>
  <c r="D12" s="1"/>
  <c r="E12" s="1"/>
  <c r="D11"/>
  <c r="E11" s="1"/>
  <c r="D10"/>
  <c r="E10" s="1"/>
  <c r="D9"/>
  <c r="E9"/>
  <c r="D8"/>
  <c r="E8" s="1"/>
  <c r="D7"/>
  <c r="E7" s="1"/>
  <c r="D6"/>
  <c r="E6" s="1"/>
  <c r="O36" i="6"/>
  <c r="N36"/>
  <c r="M36"/>
  <c r="L36"/>
  <c r="O35"/>
  <c r="N35"/>
  <c r="M35"/>
  <c r="L35"/>
  <c r="O34"/>
  <c r="N34"/>
  <c r="M34"/>
  <c r="L34"/>
  <c r="O33"/>
  <c r="N33"/>
  <c r="M33"/>
  <c r="L33"/>
  <c r="O32"/>
  <c r="N32"/>
  <c r="M32"/>
  <c r="L32"/>
  <c r="O30"/>
  <c r="N30"/>
  <c r="M30"/>
  <c r="L30"/>
  <c r="O29"/>
  <c r="N29"/>
  <c r="M29"/>
  <c r="L29"/>
  <c r="O26"/>
  <c r="N26"/>
  <c r="M26"/>
  <c r="L26"/>
  <c r="O25"/>
  <c r="N25"/>
  <c r="M25"/>
  <c r="L25"/>
  <c r="O24"/>
  <c r="N24"/>
  <c r="M24"/>
  <c r="L24"/>
  <c r="O23"/>
  <c r="N23"/>
  <c r="M23"/>
  <c r="L23"/>
  <c r="O22"/>
  <c r="N22"/>
  <c r="M22"/>
  <c r="L22"/>
  <c r="O20"/>
  <c r="N20"/>
  <c r="M20"/>
  <c r="L20"/>
  <c r="O19"/>
  <c r="N19"/>
  <c r="M19"/>
  <c r="L19"/>
  <c r="O16"/>
  <c r="N16"/>
  <c r="M16"/>
  <c r="L16"/>
  <c r="O15"/>
  <c r="N15"/>
  <c r="M15"/>
  <c r="L15"/>
  <c r="O14"/>
  <c r="N14"/>
  <c r="M14"/>
  <c r="L14"/>
  <c r="O13"/>
  <c r="N13"/>
  <c r="M13"/>
  <c r="L13"/>
  <c r="O12"/>
  <c r="N12"/>
  <c r="M12"/>
  <c r="L12"/>
  <c r="O10"/>
  <c r="N10"/>
  <c r="M10"/>
  <c r="L10"/>
  <c r="O9"/>
  <c r="N9"/>
  <c r="M9"/>
  <c r="L9"/>
</calcChain>
</file>

<file path=xl/sharedStrings.xml><?xml version="1.0" encoding="utf-8"?>
<sst xmlns="http://schemas.openxmlformats.org/spreadsheetml/2006/main" count="1552" uniqueCount="742">
  <si>
    <t>Permits (1)</t>
  </si>
  <si>
    <t xml:space="preserve"> Starts (2)</t>
  </si>
  <si>
    <t>Size (3)</t>
  </si>
  <si>
    <t xml:space="preserve">  Vacancy Rates (6)</t>
  </si>
  <si>
    <t>Value Put in Place (7)</t>
  </si>
  <si>
    <t>Home Sales</t>
  </si>
  <si>
    <t xml:space="preserve"> (Thousands)</t>
  </si>
  <si>
    <t>(Median sq. ft.)</t>
  </si>
  <si>
    <t>(Percent)</t>
  </si>
  <si>
    <t>(Thousands)</t>
  </si>
  <si>
    <t>Multifamily</t>
  </si>
  <si>
    <t>Owner</t>
  </si>
  <si>
    <t>New (8)</t>
  </si>
  <si>
    <t>Existing (9)</t>
  </si>
  <si>
    <t>Year</t>
  </si>
  <si>
    <t>na</t>
  </si>
  <si>
    <t>Sources:</t>
  </si>
  <si>
    <t>1. US Census Bureau, New Privately Owned Housing Units Authorized by Building Permits, www.census.gov/pub/const/bpann.pdf.</t>
  </si>
  <si>
    <t>8. US Census Bureau, Houses Sold by Region, www.census.gov/const/soldann.pdf.</t>
  </si>
  <si>
    <t>Annual Averages</t>
  </si>
  <si>
    <t>Mortgage</t>
  </si>
  <si>
    <t>Purchase</t>
  </si>
  <si>
    <t>Percent of Loans with:</t>
  </si>
  <si>
    <t>Effective</t>
  </si>
  <si>
    <t>Term to</t>
  </si>
  <si>
    <t>Loan Amount</t>
  </si>
  <si>
    <t>Price</t>
  </si>
  <si>
    <t>Loan-to-</t>
  </si>
  <si>
    <t>Interest Rate</t>
  </si>
  <si>
    <t>Maturity</t>
  </si>
  <si>
    <t>(Thousands of</t>
  </si>
  <si>
    <t>Price Ratio</t>
  </si>
  <si>
    <t>Adjustable</t>
  </si>
  <si>
    <t>(Years)</t>
  </si>
  <si>
    <t>More than 90%</t>
  </si>
  <si>
    <t>Percent</t>
  </si>
  <si>
    <t>Under 35</t>
  </si>
  <si>
    <t>35 to 44</t>
  </si>
  <si>
    <t>45 to 54</t>
  </si>
  <si>
    <t>55 to 64</t>
  </si>
  <si>
    <t>65 and Over</t>
  </si>
  <si>
    <t>White</t>
  </si>
  <si>
    <t>Hispanic</t>
  </si>
  <si>
    <t>Black</t>
  </si>
  <si>
    <t>Asian/Other</t>
  </si>
  <si>
    <t>All Minority</t>
  </si>
  <si>
    <t>Northeast</t>
  </si>
  <si>
    <t>Midwest</t>
  </si>
  <si>
    <t>South</t>
  </si>
  <si>
    <t>West</t>
  </si>
  <si>
    <t>Notes: White, black and Asian/other are non-Hispanic. Hispanic householders may be of any race. After 2002, Asian/other also includes householders of more than one race. Caution should be used in interpreting changes before and after 2002 because of rebenchmarking.</t>
  </si>
  <si>
    <t>Source: US Census Bureau, Housing Vacancy Survey.</t>
  </si>
  <si>
    <t>Thousands</t>
  </si>
  <si>
    <t>Tenure and Income</t>
  </si>
  <si>
    <t>No Burden</t>
  </si>
  <si>
    <t>Moderate Burden</t>
  </si>
  <si>
    <t>Severe Burden</t>
  </si>
  <si>
    <t>Total</t>
  </si>
  <si>
    <t>Owners</t>
  </si>
  <si>
    <t>Bottom Decile</t>
  </si>
  <si>
    <t>Bottom Quintile</t>
  </si>
  <si>
    <t>Bottom Quartile</t>
  </si>
  <si>
    <t>Lower-Middle Quartile</t>
  </si>
  <si>
    <t>Upper-Middle Quartile</t>
  </si>
  <si>
    <t>Top Quartile</t>
  </si>
  <si>
    <t>Renters</t>
  </si>
  <si>
    <t>All Households</t>
  </si>
  <si>
    <t>Monthly Income</t>
  </si>
  <si>
    <t>Owner Costs</t>
  </si>
  <si>
    <t>Renter Costs</t>
  </si>
  <si>
    <t>Cost as Percent of Income</t>
  </si>
  <si>
    <t>Renter</t>
  </si>
  <si>
    <t>Home Price</t>
  </si>
  <si>
    <t>Contract Rent</t>
  </si>
  <si>
    <t>Gross Rent</t>
  </si>
  <si>
    <t>Sales Price of Single-Family Homes</t>
  </si>
  <si>
    <t>New (4)</t>
  </si>
  <si>
    <t>Existing (5)</t>
  </si>
  <si>
    <t>2. US Census Bureau, New Privately Owned Housing Units Started, www.census.gov/const/startsan.pdf; Placements of New Manufactured Homes, www.census.gov/pub/const/mhs/mhstabplcmnt.pdf. Manufactured housing starts are defined as placements of new manufactured homes.</t>
  </si>
  <si>
    <t>Single-Family</t>
  </si>
  <si>
    <t>Owner Improvements</t>
  </si>
  <si>
    <t>For Sale</t>
  </si>
  <si>
    <t>For Rent</t>
  </si>
  <si>
    <t>Source: Federal Housing Finance Agency, Monthly Interest Rate Survey.</t>
  </si>
  <si>
    <t>Age of Householder</t>
  </si>
  <si>
    <t>Race/Ethnicity of Householder</t>
  </si>
  <si>
    <t>Region</t>
  </si>
  <si>
    <t>Rates</t>
  </si>
  <si>
    <t>3. US Census Bureau, Quarterly Starts and Completions by Purpose and Design, http://www.census.gov/const/www/newresconstindex.html.</t>
  </si>
  <si>
    <t xml:space="preserve">6. US Census Bureau, Housing Vacancy Survey, http://www.census.gov/hhes/www/housing/hvs/annual09/ann09ind.html. Rates for 1976-1979 are annual averages of quarterly rates.  </t>
  </si>
  <si>
    <t>7. US Census Bureau, Annual Value of Private Construction Put in Place, http://www.census.gov/const/www/privpage.html. Single-family and multifamily are new construction. Owner improvements do not include expenditures on rental, seasonal, and vacant properties.</t>
  </si>
  <si>
    <t>9. National Association of Realtors®, Existing Single-Family Home Sales, http://www.realtor.org/research/research/ehsdata.</t>
  </si>
  <si>
    <t>Alabama</t>
  </si>
  <si>
    <t>Montana</t>
  </si>
  <si>
    <t>Alaska</t>
  </si>
  <si>
    <t>Nebraska</t>
  </si>
  <si>
    <t>Arizona</t>
  </si>
  <si>
    <t>Nevada</t>
  </si>
  <si>
    <t>Arkansas</t>
  </si>
  <si>
    <t>New Hampshire</t>
  </si>
  <si>
    <t>California</t>
  </si>
  <si>
    <t>New Jersey</t>
  </si>
  <si>
    <t>Colorado</t>
  </si>
  <si>
    <t>New Mexico</t>
  </si>
  <si>
    <t>Connecticut</t>
  </si>
  <si>
    <t>New York</t>
  </si>
  <si>
    <t>Delaware</t>
  </si>
  <si>
    <t>North Carolina</t>
  </si>
  <si>
    <t>District Of Columbia</t>
  </si>
  <si>
    <t>North Dakota</t>
  </si>
  <si>
    <t>Florida</t>
  </si>
  <si>
    <t>Ohio</t>
  </si>
  <si>
    <t>Georgia</t>
  </si>
  <si>
    <t>Oklahoma</t>
  </si>
  <si>
    <t>Hawaii</t>
  </si>
  <si>
    <t>Oregon</t>
  </si>
  <si>
    <t>Idaho</t>
  </si>
  <si>
    <t>Pennsylvania</t>
  </si>
  <si>
    <t>Illinois</t>
  </si>
  <si>
    <t>Indiana</t>
  </si>
  <si>
    <t>Rhode Island</t>
  </si>
  <si>
    <t>Iowa</t>
  </si>
  <si>
    <t>South Carolina</t>
  </si>
  <si>
    <t>Kansas</t>
  </si>
  <si>
    <t>South Dakota</t>
  </si>
  <si>
    <t>Kentucky</t>
  </si>
  <si>
    <t>Tennessee</t>
  </si>
  <si>
    <t>Louisiana</t>
  </si>
  <si>
    <t>Texas</t>
  </si>
  <si>
    <t>Maine</t>
  </si>
  <si>
    <t>Utah</t>
  </si>
  <si>
    <t>Maryland</t>
  </si>
  <si>
    <t>Vermont</t>
  </si>
  <si>
    <t>Massachusetts</t>
  </si>
  <si>
    <t>Virginia</t>
  </si>
  <si>
    <t>Michigan</t>
  </si>
  <si>
    <t>Washington</t>
  </si>
  <si>
    <t>Minnesota</t>
  </si>
  <si>
    <t>West Virginia</t>
  </si>
  <si>
    <t>Mississippi</t>
  </si>
  <si>
    <t>Wisconsin</t>
  </si>
  <si>
    <t>Missouri</t>
  </si>
  <si>
    <t>Wyoming</t>
  </si>
  <si>
    <t>United States</t>
  </si>
  <si>
    <t>Number</t>
  </si>
  <si>
    <t>Title</t>
  </si>
  <si>
    <t>State of the Nation's Housing 2011</t>
  </si>
  <si>
    <t>(Millions of 2010 dollars)</t>
  </si>
  <si>
    <t>Housing Market Indicators: 1980–2010</t>
  </si>
  <si>
    <t>Notes:  All value series are adjusted to 2010 dollars by the CPI-U for All Items. All links are as of April 2011. na indicates data not available.</t>
  </si>
  <si>
    <t>4. New home price is the 2010 median price from US Census Bureau, Median and Average Sales Price of New One-Family Houses Sold, http://www.census.gov/const/uspriceann.pdf, indexed by the US Census Bureau, Price Indexes of New One-Family Houses Sold, www.census.gov/const/price_sold.pdf.</t>
  </si>
  <si>
    <t>5. Existing home price is the 2010 median sales price of existing single-family homes determined by the National Association of Realtors®, http://www.realtor.org/research/research/ehsdata, indexed by annual averages of the quarterly Freddie Mac Purchase-Only Conventional Mortgage Home Price Index, http://www.freddiemac.com/finance/cmhpi.</t>
  </si>
  <si>
    <t>(2010 dollars)</t>
  </si>
  <si>
    <t>Homeownership Rates by Age, Race/Ethnicity, and Region: 1995–2010</t>
  </si>
  <si>
    <t>Notes: The effective interest rate includes the amortization of initial fees and charges. Loans with adjustable rates do not include hybrid products. na indicates data not available. Dollar amounts are adjusted by the CPI-U for All Items.</t>
  </si>
  <si>
    <t>2010 dollars)</t>
  </si>
  <si>
    <t>Percent Change 2001-2009</t>
  </si>
  <si>
    <t xml:space="preserve"> </t>
  </si>
  <si>
    <t>Source: JCHS tabulations of the 2001 and 2009 IPUMS American Community Surveys.</t>
  </si>
  <si>
    <t>Housing Cost-Burdened Households by Tenure and Income: 2001 and 2009</t>
  </si>
  <si>
    <t>Manufactured</t>
  </si>
  <si>
    <t>Potential Homebuyers / Households Meeting or Exceeding Income Constraint</t>
  </si>
  <si>
    <t>2010 + .25%</t>
  </si>
  <si>
    <t>A-2</t>
  </si>
  <si>
    <t>A-1</t>
  </si>
  <si>
    <t>A-3</t>
  </si>
  <si>
    <t>A-4</t>
  </si>
  <si>
    <t>A-5</t>
  </si>
  <si>
    <t>Non-Hispanic White</t>
  </si>
  <si>
    <t>Top</t>
  </si>
  <si>
    <t>Upper Middle</t>
  </si>
  <si>
    <t>Lower Middle</t>
  </si>
  <si>
    <t>Bottom</t>
  </si>
  <si>
    <t>Household Income Quartile</t>
  </si>
  <si>
    <t>Income</t>
  </si>
  <si>
    <t>Mortgage debt</t>
  </si>
  <si>
    <t>Home equity</t>
  </si>
  <si>
    <t>Net wealth</t>
  </si>
  <si>
    <t>Total debt</t>
  </si>
  <si>
    <t>Total wealth</t>
  </si>
  <si>
    <t>A-6</t>
  </si>
  <si>
    <t>Source: JCHS tabulations of Federal Reserve Board, Survey of Consumer Finances.</t>
  </si>
  <si>
    <t>Peak Date</t>
  </si>
  <si>
    <t>Atlanta</t>
  </si>
  <si>
    <t>2007:1</t>
  </si>
  <si>
    <t>2007:4</t>
  </si>
  <si>
    <t>Boston</t>
  </si>
  <si>
    <t>2006:1</t>
  </si>
  <si>
    <t>2005:4</t>
  </si>
  <si>
    <t>Chicago</t>
  </si>
  <si>
    <t>2007:3</t>
  </si>
  <si>
    <t>Denver</t>
  </si>
  <si>
    <t>2006:12</t>
  </si>
  <si>
    <t>2006:7</t>
  </si>
  <si>
    <t>2006:4</t>
  </si>
  <si>
    <t>2007:2</t>
  </si>
  <si>
    <t>2006:5</t>
  </si>
  <si>
    <t>Miami</t>
  </si>
  <si>
    <t>Minneapolis</t>
  </si>
  <si>
    <t>2006:2</t>
  </si>
  <si>
    <t>Phoenix</t>
  </si>
  <si>
    <t>2006:6</t>
  </si>
  <si>
    <t>2007:5</t>
  </si>
  <si>
    <t>San Diego</t>
  </si>
  <si>
    <t>San Francisco</t>
  </si>
  <si>
    <t>Seattle</t>
  </si>
  <si>
    <t>2007:7</t>
  </si>
  <si>
    <t>2006:3</t>
  </si>
  <si>
    <t>Las Vegas</t>
  </si>
  <si>
    <t>Los Angeles</t>
  </si>
  <si>
    <t>Tampa</t>
  </si>
  <si>
    <t>Washington, DC</t>
  </si>
  <si>
    <t>Minneapolis-St. Paul-Bloomington, MN-WI</t>
  </si>
  <si>
    <t>Providence-New Bedford-Fall River, RI-MA</t>
  </si>
  <si>
    <t>Hartford-West Hartford-East Hartford, CT</t>
  </si>
  <si>
    <t>New York-Northern New Jersey-Long Island, NY-NJ-PA</t>
  </si>
  <si>
    <t>Los Angeles-Long Beach-Santa Ana, CA</t>
  </si>
  <si>
    <t>Dallas-Fort Worth-Arlington, TX</t>
  </si>
  <si>
    <t>Philadelphia-Camden-Wilmington, PA-NJ-DE-MD</t>
  </si>
  <si>
    <t>Washington-Arlington-Alexandria, DC-VA-MD-WV</t>
  </si>
  <si>
    <t>Atlanta-Sandy Springs-Marietta, GA</t>
  </si>
  <si>
    <t>Boston-Cambridge-Quincy, MA-NH</t>
  </si>
  <si>
    <t>Detroit-Warren-Livonia, MI</t>
  </si>
  <si>
    <t>San Francisco-Oakland-Fremont, CA</t>
  </si>
  <si>
    <t>Riverside-San Bernardino-Ontario, CA</t>
  </si>
  <si>
    <t>Seattle-Tacoma-Bellevue, WA</t>
  </si>
  <si>
    <t>San Diego-Carlsbad-San Marcos, CA</t>
  </si>
  <si>
    <t>St. Louis, MO-IL</t>
  </si>
  <si>
    <t>Tampa-St. Petersburg-Clearwater, FL</t>
  </si>
  <si>
    <t>Baltimore-Towson, MD</t>
  </si>
  <si>
    <t>Pittsburgh, PA</t>
  </si>
  <si>
    <t>Cincinnati-Middletown, OH-KY-IN</t>
  </si>
  <si>
    <t>Sacramento--Arden-Arcade--Roseville, CA</t>
  </si>
  <si>
    <t>Cleveland-Elyria-Mentor, OH</t>
  </si>
  <si>
    <t>Orlando, FL</t>
  </si>
  <si>
    <t>San Antonio, TX</t>
  </si>
  <si>
    <t>Kansas City, MO-KS</t>
  </si>
  <si>
    <t>Las Vegas-Paradise, NV</t>
  </si>
  <si>
    <t>San Jose-Sunnyvale-Santa Clara, CA</t>
  </si>
  <si>
    <t>Columbus, OH</t>
  </si>
  <si>
    <t>Indianapolis, IN</t>
  </si>
  <si>
    <t>Virginia Beach-Norfolk-Newport News, VA-NC</t>
  </si>
  <si>
    <t>Milwaukee-Waukesha-West Allis, WI</t>
  </si>
  <si>
    <t>Jacksonville, FL</t>
  </si>
  <si>
    <t>Memphis, TN-MS-AR</t>
  </si>
  <si>
    <t>Richmond, VA</t>
  </si>
  <si>
    <t>Oklahoma City, OK</t>
  </si>
  <si>
    <t>New Orleans-Metairie-Kenner, LA</t>
  </si>
  <si>
    <t>Birmingham-Hoover, AL</t>
  </si>
  <si>
    <t>Salt Lake City, UT</t>
  </si>
  <si>
    <t>Raleigh-Cary, NC</t>
  </si>
  <si>
    <t>Buffalo-Niagara Falls, NY</t>
  </si>
  <si>
    <t>Rochester, NY</t>
  </si>
  <si>
    <t>Tucson, AZ</t>
  </si>
  <si>
    <t>Tulsa, OK</t>
  </si>
  <si>
    <t>Honolulu, HI</t>
  </si>
  <si>
    <t>Bridgeport-Stamford-Norwalk, CT</t>
  </si>
  <si>
    <t>Albuquerque, NM</t>
  </si>
  <si>
    <t>Albany-Schenectady-Troy, NY</t>
  </si>
  <si>
    <t>Omaha-Council Bluffs, NE-IA</t>
  </si>
  <si>
    <t>New Haven-Milford, CT</t>
  </si>
  <si>
    <t>Dayton, OH</t>
  </si>
  <si>
    <t>Allentown-Bethlehem-Easton, PA-NJ</t>
  </si>
  <si>
    <t>Atlanta, GA</t>
  </si>
  <si>
    <t>Austin, TX</t>
  </si>
  <si>
    <t>Baltimore, MD</t>
  </si>
  <si>
    <t>Birmingham, AL</t>
  </si>
  <si>
    <t>Boston, MA</t>
  </si>
  <si>
    <t>Buffalo, NY</t>
  </si>
  <si>
    <t>Charlotte, NC</t>
  </si>
  <si>
    <t>Chicago, IL</t>
  </si>
  <si>
    <t>Cincinnati, OH</t>
  </si>
  <si>
    <t>Cleveland, OH</t>
  </si>
  <si>
    <t>Dallas, TX</t>
  </si>
  <si>
    <t>Denver, CO</t>
  </si>
  <si>
    <t>Detroit, MI</t>
  </si>
  <si>
    <t>Hartford, CT</t>
  </si>
  <si>
    <t>Houston, TX</t>
  </si>
  <si>
    <t>Kansas City, MO</t>
  </si>
  <si>
    <t>Las Vegas, NV</t>
  </si>
  <si>
    <t>Los Angeles, CA</t>
  </si>
  <si>
    <t>Louisville, KY</t>
  </si>
  <si>
    <t>Memphis, TN</t>
  </si>
  <si>
    <t>Miami, FL</t>
  </si>
  <si>
    <t>Milwaukee, WI</t>
  </si>
  <si>
    <t>Minneapolis, MN</t>
  </si>
  <si>
    <t>Nashville, TN</t>
  </si>
  <si>
    <t>New Orleans, LA</t>
  </si>
  <si>
    <t>New York, NY</t>
  </si>
  <si>
    <t>Philadelphia, PA</t>
  </si>
  <si>
    <t>Phoenix, AZ</t>
  </si>
  <si>
    <t>Portland, OR</t>
  </si>
  <si>
    <t>Providence, RI</t>
  </si>
  <si>
    <t>Raleigh, NC</t>
  </si>
  <si>
    <t>Riverside, CA</t>
  </si>
  <si>
    <t>Sacramento, CA</t>
  </si>
  <si>
    <t>San Diego, CA</t>
  </si>
  <si>
    <t>San Francisco, CA</t>
  </si>
  <si>
    <t>San Jose, CA</t>
  </si>
  <si>
    <t>Seattle, WA</t>
  </si>
  <si>
    <t>St. Louis, MO</t>
  </si>
  <si>
    <t>Tampa, FL</t>
  </si>
  <si>
    <t>Virginia Beach, VA</t>
  </si>
  <si>
    <t>All</t>
  </si>
  <si>
    <t>All Areas</t>
  </si>
  <si>
    <t xml:space="preserve">New York-Northern New Jersey-Long Island, NY-NJ-PA </t>
  </si>
  <si>
    <t xml:space="preserve">Los Angeles-Long Beach-Santa Ana, CA </t>
  </si>
  <si>
    <t>New York-White Plains-Wayne, NY-NJ Metropolitan Division</t>
  </si>
  <si>
    <t xml:space="preserve">Chicago-Joliet-Naperville, IL-IN-WI </t>
  </si>
  <si>
    <t xml:space="preserve">Dallas-Fort Worth-Arlington, TX </t>
  </si>
  <si>
    <t xml:space="preserve">Philadelphia-Camden-Wilmington, PA-NJ-DE-MD </t>
  </si>
  <si>
    <t xml:space="preserve">Houston-Sugar Land-Baytown, TX </t>
  </si>
  <si>
    <t xml:space="preserve">Washington-Arlington-Alexandria, DC-VA-MD-WV </t>
  </si>
  <si>
    <t xml:space="preserve">Miami-Fort Lauderdale-Pompano Beach, FL </t>
  </si>
  <si>
    <t xml:space="preserve">Atlanta-Sandy Springs-Marietta, GA </t>
  </si>
  <si>
    <t xml:space="preserve">Boston-Cambridge-Quincy, MA-NH </t>
  </si>
  <si>
    <t xml:space="preserve">San Francisco-Oakland-Fremont, CA </t>
  </si>
  <si>
    <t xml:space="preserve">Detroit-Warren-Livonia, MI </t>
  </si>
  <si>
    <t xml:space="preserve">Riverside-San Bernardino-Ontario, CA </t>
  </si>
  <si>
    <t xml:space="preserve">Phoenix-Mesa-Glendale, AZ </t>
  </si>
  <si>
    <t xml:space="preserve">Seattle-Tacoma-Bellevue, WA </t>
  </si>
  <si>
    <t xml:space="preserve">Minneapolis-St. Paul-Bloomington, MN-WI </t>
  </si>
  <si>
    <t xml:space="preserve">San Diego-Carlsbad-San Marcos, CA </t>
  </si>
  <si>
    <t>Santa Ana-Anaheim-Irvine, CA Metropolitan Division</t>
  </si>
  <si>
    <t xml:space="preserve">St. Louis, MO-IL </t>
  </si>
  <si>
    <t>Nassau-Suffolk, NY Metropolitan Division</t>
  </si>
  <si>
    <t xml:space="preserve">Tampa-St. Petersburg-Clearwater, FL </t>
  </si>
  <si>
    <t xml:space="preserve">Baltimore-Towson, MD </t>
  </si>
  <si>
    <t xml:space="preserve">Denver-Aurora-Broomfield, CO </t>
  </si>
  <si>
    <t xml:space="preserve">Pittsburgh, PA </t>
  </si>
  <si>
    <t>Edison-New Brunswick, NJ Metropolitan Division</t>
  </si>
  <si>
    <t xml:space="preserve">Portland-Vancouver-Hillsboro, OR-WA </t>
  </si>
  <si>
    <t xml:space="preserve">Sacramento--Arden-Arcade--Roseville, CA </t>
  </si>
  <si>
    <t>Newark-Union, NJ-PA Metropolitan Division</t>
  </si>
  <si>
    <t xml:space="preserve">San Antonio-New Braunfels, TX </t>
  </si>
  <si>
    <t xml:space="preserve">Orlando-Kissimmee-Sanford, FL </t>
  </si>
  <si>
    <t xml:space="preserve">Cincinnati-Middletown, OH-KY-IN </t>
  </si>
  <si>
    <t xml:space="preserve">Cleveland-Elyria-Mentor, OH </t>
  </si>
  <si>
    <t xml:space="preserve">Kansas City, MO-KS </t>
  </si>
  <si>
    <t xml:space="preserve">Las Vegas-Paradise, NV </t>
  </si>
  <si>
    <t xml:space="preserve">San Jose-Sunnyvale-Santa Clara, CA </t>
  </si>
  <si>
    <t xml:space="preserve">Columbus, OH </t>
  </si>
  <si>
    <t xml:space="preserve">Charlotte-Gastonia-Rock Hill, NC-SC </t>
  </si>
  <si>
    <t xml:space="preserve">Indianapolis-Carmel, IN </t>
  </si>
  <si>
    <t xml:space="preserve">Austin-Round Rock-San Marcos, TX </t>
  </si>
  <si>
    <t xml:space="preserve">Virginia Beach-Norfolk-Newport News, VA-NC </t>
  </si>
  <si>
    <t xml:space="preserve">Providence-New Bedford-Fall River, RI-MA </t>
  </si>
  <si>
    <t xml:space="preserve">Nashville-Davidson--Murfreesboro--Franklin, TN </t>
  </si>
  <si>
    <t xml:space="preserve">Milwaukee-Waukesha-West Allis, WI </t>
  </si>
  <si>
    <t xml:space="preserve">Jacksonville, FL </t>
  </si>
  <si>
    <t xml:space="preserve">Memphis, TN-MS-AR </t>
  </si>
  <si>
    <t xml:space="preserve">Louisville-Jefferson County, KY-IN </t>
  </si>
  <si>
    <t xml:space="preserve">Richmond, VA </t>
  </si>
  <si>
    <t xml:space="preserve">Oklahoma City, OK </t>
  </si>
  <si>
    <t xml:space="preserve">Hartford-West Hartford-East Hartford, CT </t>
  </si>
  <si>
    <t xml:space="preserve">New Orleans-Metairie-Kenner, LA </t>
  </si>
  <si>
    <t xml:space="preserve">Buffalo-Niagara Falls, NY </t>
  </si>
  <si>
    <t xml:space="preserve">Raleigh-Cary, NC </t>
  </si>
  <si>
    <t xml:space="preserve">Birmingham-Hoover, AL </t>
  </si>
  <si>
    <t xml:space="preserve">Salt Lake City, UT </t>
  </si>
  <si>
    <t xml:space="preserve">Rochester, NY </t>
  </si>
  <si>
    <t xml:space="preserve">Tucson, AZ </t>
  </si>
  <si>
    <t xml:space="preserve">Honolulu, HI </t>
  </si>
  <si>
    <t xml:space="preserve">Tulsa, OK </t>
  </si>
  <si>
    <t xml:space="preserve">Bridgeport-Stamford-Norwalk, CT </t>
  </si>
  <si>
    <t xml:space="preserve">Albuquerque, NM </t>
  </si>
  <si>
    <t xml:space="preserve">Albany-Schenectady-Troy, NY </t>
  </si>
  <si>
    <t xml:space="preserve">Omaha-Council Bluffs, NE-IA </t>
  </si>
  <si>
    <t xml:space="preserve">New Haven-Milford, CT </t>
  </si>
  <si>
    <t xml:space="preserve">Dayton, OH </t>
  </si>
  <si>
    <t xml:space="preserve">Allentown-Bethlehem-Easton, PA-NJ </t>
  </si>
  <si>
    <t xml:space="preserve">Baton Rouge, LA </t>
  </si>
  <si>
    <t xml:space="preserve">El Paso, TX </t>
  </si>
  <si>
    <t xml:space="preserve">Worcester, MA </t>
  </si>
  <si>
    <t xml:space="preserve">Grand Rapids-Wyoming, MI </t>
  </si>
  <si>
    <t xml:space="preserve">Columbia, SC </t>
  </si>
  <si>
    <t xml:space="preserve">Greensboro-High Point, NC </t>
  </si>
  <si>
    <t>Gary, IN Metropolitan Division</t>
  </si>
  <si>
    <t xml:space="preserve">Akron, OH </t>
  </si>
  <si>
    <t xml:space="preserve">Sarasota-Bradenton-Venice, FL </t>
  </si>
  <si>
    <t xml:space="preserve">Little Rock-North Little Rock-Conway, AR </t>
  </si>
  <si>
    <t xml:space="preserve">Knoxville, TN </t>
  </si>
  <si>
    <t xml:space="preserve">Springfield, MA </t>
  </si>
  <si>
    <t xml:space="preserve">Charleston-North Charleston-Summerville, SC </t>
  </si>
  <si>
    <t xml:space="preserve">Syracuse, NY </t>
  </si>
  <si>
    <t xml:space="preserve">Toledo, OH </t>
  </si>
  <si>
    <t xml:space="preserve">Colorado Springs, CO </t>
  </si>
  <si>
    <t xml:space="preserve">Greenville-Mauldin-Easley, SC </t>
  </si>
  <si>
    <t xml:space="preserve">Wichita, KS </t>
  </si>
  <si>
    <t xml:space="preserve">Cape Coral-Fort Myers, FL </t>
  </si>
  <si>
    <t xml:space="preserve">Boise City-Nampa, ID </t>
  </si>
  <si>
    <t xml:space="preserve">Des Moines-West Des Moines, IA </t>
  </si>
  <si>
    <t xml:space="preserve">Madison, WI </t>
  </si>
  <si>
    <t xml:space="preserve">Youngstown-Warren-Boardman, OH-PA </t>
  </si>
  <si>
    <t xml:space="preserve">Palm Bay-Melbourne-Titusville, FL </t>
  </si>
  <si>
    <t xml:space="preserve">Jackson, MS </t>
  </si>
  <si>
    <t xml:space="preserve">Chattanooga, TN-GA </t>
  </si>
  <si>
    <t xml:space="preserve">Portland-South Portland-Biddeford, ME </t>
  </si>
  <si>
    <t xml:space="preserve">Durham-Chapel Hill, NC </t>
  </si>
  <si>
    <t xml:space="preserve">Deltona-Daytona Beach-Ormond Beach, FL </t>
  </si>
  <si>
    <t xml:space="preserve">Lexington-Fayette, KY </t>
  </si>
  <si>
    <t xml:space="preserve">Spokane, WA </t>
  </si>
  <si>
    <t xml:space="preserve">Lansing-East Lansing, MI </t>
  </si>
  <si>
    <t xml:space="preserve">Pensacola-Ferry Pass-Brent, FL </t>
  </si>
  <si>
    <t xml:space="preserve">Springfield, MO </t>
  </si>
  <si>
    <t>Note: Metropolitan areas and divisions are the 100 most populous of those covered by NAR data, as ranked by population in 2010.</t>
  </si>
  <si>
    <t>Source: JCHS tabulations of National Association of Realtors®, Median Existing Single Family Home Prices; Moody's Economy.com, Median Household Income data.</t>
  </si>
  <si>
    <t>Income and Housing Costs, US Totals: 1980–2010</t>
  </si>
  <si>
    <t>1995:1</t>
  </si>
  <si>
    <t>1995:2</t>
  </si>
  <si>
    <t>1995:3</t>
  </si>
  <si>
    <t>1995:4</t>
  </si>
  <si>
    <t>1996:1</t>
  </si>
  <si>
    <t>1996:2</t>
  </si>
  <si>
    <t>1996:3</t>
  </si>
  <si>
    <t>1996:4</t>
  </si>
  <si>
    <t>1997:1</t>
  </si>
  <si>
    <t>1997:2</t>
  </si>
  <si>
    <t>1997:3</t>
  </si>
  <si>
    <t>1997:4</t>
  </si>
  <si>
    <t>1998:1</t>
  </si>
  <si>
    <t>1998:2</t>
  </si>
  <si>
    <t>1998:3</t>
  </si>
  <si>
    <t>1998:4</t>
  </si>
  <si>
    <t>1999:1</t>
  </si>
  <si>
    <t>1999:2</t>
  </si>
  <si>
    <t>1999:3</t>
  </si>
  <si>
    <t>1999:4</t>
  </si>
  <si>
    <t>2000:1</t>
  </si>
  <si>
    <t>2000:2</t>
  </si>
  <si>
    <t>2000:3</t>
  </si>
  <si>
    <t>2000:4</t>
  </si>
  <si>
    <t>2001:1</t>
  </si>
  <si>
    <t>2001:2</t>
  </si>
  <si>
    <t>2001:3</t>
  </si>
  <si>
    <t>2001:4</t>
  </si>
  <si>
    <t>2002:1</t>
  </si>
  <si>
    <t>2002:2</t>
  </si>
  <si>
    <t>2002:3</t>
  </si>
  <si>
    <t>2002:4</t>
  </si>
  <si>
    <t>2003:1</t>
  </si>
  <si>
    <t>2003:2</t>
  </si>
  <si>
    <t>2003:3</t>
  </si>
  <si>
    <t>2003:4</t>
  </si>
  <si>
    <t>2004:1</t>
  </si>
  <si>
    <t>2004:2</t>
  </si>
  <si>
    <t>2004:3</t>
  </si>
  <si>
    <t>2004:4</t>
  </si>
  <si>
    <t>2005:1</t>
  </si>
  <si>
    <t>2005:2</t>
  </si>
  <si>
    <t>2005:3</t>
  </si>
  <si>
    <t>2008:1</t>
  </si>
  <si>
    <t>2008:2</t>
  </si>
  <si>
    <t>2008:3</t>
  </si>
  <si>
    <t>2008:4</t>
  </si>
  <si>
    <t>2009:1</t>
  </si>
  <si>
    <t>2009:2</t>
  </si>
  <si>
    <t>2009:3</t>
  </si>
  <si>
    <t>2009:4</t>
  </si>
  <si>
    <t>2010:1</t>
  </si>
  <si>
    <t>2010:2</t>
  </si>
  <si>
    <t>2010:3</t>
  </si>
  <si>
    <t>2010:4</t>
  </si>
  <si>
    <t>Metro Areas</t>
  </si>
  <si>
    <t>Non-Metro Areas</t>
  </si>
  <si>
    <t>Permits (Percent)</t>
  </si>
  <si>
    <t>Employment Growth (Percent)</t>
  </si>
  <si>
    <t>FHFA Prices (Percent)</t>
  </si>
  <si>
    <t>Vacancy Rates (Percentage point)</t>
  </si>
  <si>
    <t>Number of Foreclosures</t>
  </si>
  <si>
    <t>Changes in Housing Market Conditions by State: 2009-10</t>
  </si>
  <si>
    <t>Annual Change</t>
  </si>
  <si>
    <t>Foreclosure Rate (Percent)</t>
  </si>
  <si>
    <t>Minority Share of Population (Percent)</t>
  </si>
  <si>
    <t>Share of Population in Poverty (Percent)</t>
  </si>
  <si>
    <t>Homeownership Rate (Percent)</t>
  </si>
  <si>
    <t xml:space="preserve"> 1995:1</t>
  </si>
  <si>
    <t xml:space="preserve"> 1995:2</t>
  </si>
  <si>
    <t xml:space="preserve"> 1995:3</t>
  </si>
  <si>
    <t xml:space="preserve"> 1995:4</t>
  </si>
  <si>
    <t xml:space="preserve"> 1996:1</t>
  </si>
  <si>
    <t xml:space="preserve"> 1996:2</t>
  </si>
  <si>
    <t xml:space="preserve"> 1996:3</t>
  </si>
  <si>
    <t xml:space="preserve"> 1996:4</t>
  </si>
  <si>
    <t xml:space="preserve"> 1997:1</t>
  </si>
  <si>
    <t xml:space="preserve"> 1997:2</t>
  </si>
  <si>
    <t xml:space="preserve"> 1997:3</t>
  </si>
  <si>
    <t xml:space="preserve"> 1997:4</t>
  </si>
  <si>
    <t xml:space="preserve"> 1998:1</t>
  </si>
  <si>
    <t xml:space="preserve"> 1998:2</t>
  </si>
  <si>
    <t xml:space="preserve"> 1998:3</t>
  </si>
  <si>
    <t xml:space="preserve"> 1998:4</t>
  </si>
  <si>
    <t xml:space="preserve"> 1999:1</t>
  </si>
  <si>
    <t xml:space="preserve"> 1999:2</t>
  </si>
  <si>
    <t xml:space="preserve"> 1999:3</t>
  </si>
  <si>
    <t xml:space="preserve"> 1999:4</t>
  </si>
  <si>
    <t xml:space="preserve"> 2000:1</t>
  </si>
  <si>
    <t xml:space="preserve"> 2000:2</t>
  </si>
  <si>
    <t xml:space="preserve"> 2000:3</t>
  </si>
  <si>
    <t xml:space="preserve"> 2000:4</t>
  </si>
  <si>
    <t xml:space="preserve"> 2001:1</t>
  </si>
  <si>
    <t xml:space="preserve"> 2001:2</t>
  </si>
  <si>
    <t xml:space="preserve"> 2001:3</t>
  </si>
  <si>
    <t xml:space="preserve"> 2001:4</t>
  </si>
  <si>
    <t xml:space="preserve"> 2002:1</t>
  </si>
  <si>
    <t xml:space="preserve"> 2002:2</t>
  </si>
  <si>
    <t xml:space="preserve"> 2002:3</t>
  </si>
  <si>
    <t xml:space="preserve"> 2002:4</t>
  </si>
  <si>
    <t xml:space="preserve"> 2003:1</t>
  </si>
  <si>
    <t xml:space="preserve"> 2003:2</t>
  </si>
  <si>
    <t xml:space="preserve"> 2003:3</t>
  </si>
  <si>
    <t xml:space="preserve"> 2003:4</t>
  </si>
  <si>
    <t xml:space="preserve"> 2004:1</t>
  </si>
  <si>
    <t xml:space="preserve"> 2004:2</t>
  </si>
  <si>
    <t xml:space="preserve"> 2004:3</t>
  </si>
  <si>
    <t xml:space="preserve"> 2004:4</t>
  </si>
  <si>
    <t xml:space="preserve"> 2005:1</t>
  </si>
  <si>
    <t xml:space="preserve"> 2005:2</t>
  </si>
  <si>
    <t xml:space="preserve"> 2005:3</t>
  </si>
  <si>
    <t xml:space="preserve"> 2005:4</t>
  </si>
  <si>
    <t xml:space="preserve"> 2006:1</t>
  </si>
  <si>
    <t xml:space="preserve"> 2006:2</t>
  </si>
  <si>
    <t xml:space="preserve"> 2006:3</t>
  </si>
  <si>
    <t xml:space="preserve"> 2006:4</t>
  </si>
  <si>
    <t xml:space="preserve"> 2007:1</t>
  </si>
  <si>
    <t xml:space="preserve"> 2007:2</t>
  </si>
  <si>
    <t xml:space="preserve"> 2007:3</t>
  </si>
  <si>
    <t xml:space="preserve"> 2007:4</t>
  </si>
  <si>
    <t xml:space="preserve"> 2008:1</t>
  </si>
  <si>
    <t xml:space="preserve"> 2008:2</t>
  </si>
  <si>
    <t xml:space="preserve"> 2008:3</t>
  </si>
  <si>
    <t xml:space="preserve"> 2008:4</t>
  </si>
  <si>
    <t xml:space="preserve"> 2009:1</t>
  </si>
  <si>
    <t xml:space="preserve"> 2009:2</t>
  </si>
  <si>
    <t xml:space="preserve"> 2009:3</t>
  </si>
  <si>
    <t xml:space="preserve"> 2009:4</t>
  </si>
  <si>
    <t xml:space="preserve"> 2010:1</t>
  </si>
  <si>
    <t xml:space="preserve"> 2010:2</t>
  </si>
  <si>
    <t xml:space="preserve"> 2010:3</t>
  </si>
  <si>
    <t xml:space="preserve"> 2010:4</t>
  </si>
  <si>
    <t>Source: JCHS tabulations of National Association of Realtors ®, Median Existing Single-Family Home Prices; Moody's Economy.com, Median Household Income; and Freddie Mac, Primary Mortgage Market Survey.</t>
  </si>
  <si>
    <t>Chicago-Joliet-Naperville, IL-IN-WI</t>
  </si>
  <si>
    <t>Houston-Sugar Land-Baytown, TX</t>
  </si>
  <si>
    <t>Miami-Fort Lauderdale-Pompano Beach, FL</t>
  </si>
  <si>
    <t>Phoenix-Mesa-Glendale, AZ</t>
  </si>
  <si>
    <t>Denver-Aurora-Broomfield, CO</t>
  </si>
  <si>
    <t>Portland-Vancouver-Hillsboro, OR-WA</t>
  </si>
  <si>
    <t>San Antonio-New Braunfels, TX</t>
  </si>
  <si>
    <t>Orlando-Kissimmee-Sanford, FL</t>
  </si>
  <si>
    <t>Charlotte-Gastonia-Rock Hill, NC-SC</t>
  </si>
  <si>
    <t>Indianapolis-Carmel, IN</t>
  </si>
  <si>
    <t>Austin-Round Rock-San Marcos, TX</t>
  </si>
  <si>
    <t>Nashville-Davidson--Murfreesboro--Franklin, TN</t>
  </si>
  <si>
    <t>Louisville-Jefferson County, KY-IN</t>
  </si>
  <si>
    <t>Baton Rouge, LA</t>
  </si>
  <si>
    <t>El Paso, TX</t>
  </si>
  <si>
    <t>Worcester, MA</t>
  </si>
  <si>
    <t>Grand Rapids-Wyoming, MI</t>
  </si>
  <si>
    <t>Columbia, SC</t>
  </si>
  <si>
    <t>Greensboro-High Point, NC</t>
  </si>
  <si>
    <t>Akron, OH</t>
  </si>
  <si>
    <t>Sarasota-Bradenton-Venice, FL</t>
  </si>
  <si>
    <t>Little Rock-North Little Rock-Conway, AR</t>
  </si>
  <si>
    <t>Knoxville, TN</t>
  </si>
  <si>
    <t>Springfield, MA</t>
  </si>
  <si>
    <t>Charleston-North Charleston-Summerville, SC</t>
  </si>
  <si>
    <t>Syracuse, NY</t>
  </si>
  <si>
    <t>Toledo, OH</t>
  </si>
  <si>
    <t>Colorado Springs, CO</t>
  </si>
  <si>
    <t>Greenville-Mauldin-Easley, SC</t>
  </si>
  <si>
    <t>Wichita, KS</t>
  </si>
  <si>
    <t>Cape Coral-Fort Myers, FL</t>
  </si>
  <si>
    <t>Boise City-Nampa, ID</t>
  </si>
  <si>
    <t>Des Moines-West Des Moines, IA</t>
  </si>
  <si>
    <t>Madison, WI</t>
  </si>
  <si>
    <t>Youngstown-Warren-Boardman, OH-PA</t>
  </si>
  <si>
    <t>Palm Bay-Melbourne-Titusville, FL</t>
  </si>
  <si>
    <t>Jackson, MS</t>
  </si>
  <si>
    <t>Chattanooga, TN-GA</t>
  </si>
  <si>
    <t>Portland-South Portland-Biddeford, ME</t>
  </si>
  <si>
    <t>Durham-Chapel Hill, NC</t>
  </si>
  <si>
    <t>Deltona-Daytona Beach-Ormond Beach, FL</t>
  </si>
  <si>
    <t>Lexington-Fayette, KY</t>
  </si>
  <si>
    <t>Spokane, WA</t>
  </si>
  <si>
    <t>Lansing-East Lansing, MI</t>
  </si>
  <si>
    <t>Pensacola-Ferry Pass-Brent, FL</t>
  </si>
  <si>
    <t>Springfield, MO</t>
  </si>
  <si>
    <t>25-34</t>
  </si>
  <si>
    <t>35-44</t>
  </si>
  <si>
    <t>45-54</t>
  </si>
  <si>
    <t>55-64</t>
  </si>
  <si>
    <t>65-74</t>
  </si>
  <si>
    <t>Source: JCHS tabulations of US Census Bureau, American Housing Surveys, using JCHS-adjusted weights.</t>
  </si>
  <si>
    <t>Under 25</t>
  </si>
  <si>
    <t>Household Characteristics</t>
  </si>
  <si>
    <t>Tenure</t>
  </si>
  <si>
    <t>Owners With Mortgages</t>
  </si>
  <si>
    <t>Owners Without Mortgages</t>
  </si>
  <si>
    <t>25-44</t>
  </si>
  <si>
    <t>45-64</t>
  </si>
  <si>
    <t>65 and Older</t>
  </si>
  <si>
    <t>Household Type</t>
  </si>
  <si>
    <t>Married Without Children</t>
  </si>
  <si>
    <t>Married With Children</t>
  </si>
  <si>
    <t>Single Parent</t>
  </si>
  <si>
    <t>Other Family</t>
  </si>
  <si>
    <t>Single Person</t>
  </si>
  <si>
    <t>Other Non-Family</t>
  </si>
  <si>
    <t>Education of Householder</t>
  </si>
  <si>
    <t>No High School Diploma</t>
  </si>
  <si>
    <t>High School Graduate</t>
  </si>
  <si>
    <t>Some College</t>
  </si>
  <si>
    <t>Bachelor's Degree or More</t>
  </si>
  <si>
    <t xml:space="preserve">Notes: Households with severe cost burdens spend more than 50% of pre-tax household income on housing. Households with zero or negative income are assumed to be severely burdened, while no-cash renters are assumed to be unburdened. Children are the householder's own children under the age of 18. White, black and Asian/other householders are non-Hispanic. Hispanics may be of any race. </t>
  </si>
  <si>
    <t>Terms on Conventional Single-Family Home Purchase Mortgage Originations: 1980–2010</t>
  </si>
  <si>
    <t>Potential Homebuyer Households, Home Prices, and Mortgage Terms: 2005-10</t>
  </si>
  <si>
    <t>Loans in Foreclosure (Percent)</t>
  </si>
  <si>
    <t>Notes: Vacancy rates are homeowner rates Q4 to Q4 percentage point change. Permits are annual percent change. FHFA (Federal Housing Finance Agency) prices are Q4 to Q4 purchase-only. Home sales are annual percent change. Nonfarm employment is Q4 to Q4 percent change. Loans in foreclosure are Q4 to Q4 percent change.</t>
  </si>
  <si>
    <t>Home Sales (Percent)</t>
  </si>
  <si>
    <t>Sources: US Census Bureau, Housing Vacancy Survey; US Census Bureau, New Residential Construction; Federal Housing Finance Authority, House Price Index; National Association of Realtors®, Median Existing Single Family Home Prices; Bureau of Labor Statistics; Mortgage Bankers Association, National Mortgage Delinquency Survey.</t>
  </si>
  <si>
    <t>Charlotte</t>
  </si>
  <si>
    <t>Cleveland</t>
  </si>
  <si>
    <t>Dallas</t>
  </si>
  <si>
    <t>Note: Estimates are the historical value of the median existing single family home sold in the fourth quarter of 2010 after applying historical price appreciation from the S&amp;P/Case Shiller HPI.</t>
  </si>
  <si>
    <t>Appendix/Web Tables</t>
  </si>
  <si>
    <t>Thousands of dollars</t>
  </si>
  <si>
    <t>Source: JCHS tabulations of National Association of Realtors®, Q4 2010 Median Single Family Home Price, indexed by the S&amp;P/Case Shiller Home Price Index.</t>
  </si>
  <si>
    <t>PMMS Contract 30-Yr Fixed Mortgage Interest Rate (Percent)</t>
  </si>
  <si>
    <t>Median Home Price (Dollars)</t>
  </si>
  <si>
    <t>Mortgage Payment with 10% Down Payment (Dollars)</t>
  </si>
  <si>
    <t>Minimum Income to Make Payment at 28% of Income (Dollars)</t>
  </si>
  <si>
    <t>Median Household Income (Dollars)</t>
  </si>
  <si>
    <t>Source: JCHS tabulations of National Association of Realtors®, Existing Single Family Home Prices; Freddie Mac, Primary Mortgage Market Survey; and US Census Bureau, 2005-10 Current Population Surveys.</t>
  </si>
  <si>
    <t>Source: JCHS tabulations of S&amp;P/Case-Shiller Tiered HPI data.</t>
  </si>
  <si>
    <t>W-1</t>
  </si>
  <si>
    <t>W-2</t>
  </si>
  <si>
    <t>W-3</t>
  </si>
  <si>
    <t>W-4</t>
  </si>
  <si>
    <t>W-5</t>
  </si>
  <si>
    <t>W-6</t>
  </si>
  <si>
    <t>W-7</t>
  </si>
  <si>
    <t xml:space="preserve">Major Metro Area Home Prices: 1995-2010 </t>
  </si>
  <si>
    <t>Age</t>
  </si>
  <si>
    <t>36-45</t>
  </si>
  <si>
    <t>37-46</t>
  </si>
  <si>
    <t>38-47</t>
  </si>
  <si>
    <t>39-48</t>
  </si>
  <si>
    <t>40-49</t>
  </si>
  <si>
    <t>41-50</t>
  </si>
  <si>
    <t>42-51</t>
  </si>
  <si>
    <t>43-52</t>
  </si>
  <si>
    <t>44-53</t>
  </si>
  <si>
    <t>Source: JCHS tabulations of US Census Bureau, 2000-10 Current Population Surveys.</t>
  </si>
  <si>
    <t>W-8</t>
  </si>
  <si>
    <t>Note: All values in 2009 dollars, adjusted for inflation by the CPI-U for All Items.</t>
  </si>
  <si>
    <t xml:space="preserve">Median Household Income </t>
  </si>
  <si>
    <t>Older Baby Boom
(Born 1946-1955)</t>
  </si>
  <si>
    <t>Younger Baby Boom
(Born 1956-1965)</t>
  </si>
  <si>
    <t>Real Median Household Income by Generation Cohort, 1980-2010</t>
  </si>
  <si>
    <t>Before-Tax</t>
  </si>
  <si>
    <t>After-Tax</t>
  </si>
  <si>
    <t>Before Tax</t>
  </si>
  <si>
    <t>After Tax</t>
  </si>
  <si>
    <t>Mortgage Rate (percent)</t>
  </si>
  <si>
    <t>Mortgage Payment</t>
  </si>
  <si>
    <t>W-9</t>
  </si>
  <si>
    <t>Median (2007 Dollars)</t>
  </si>
  <si>
    <t>Cash Savings</t>
  </si>
  <si>
    <t>Share Mortgaged</t>
  </si>
  <si>
    <t>Home Value</t>
  </si>
  <si>
    <t>Homeowners</t>
  </si>
  <si>
    <t>Mortgaged Homeowners</t>
  </si>
  <si>
    <t>Location and Characteristics of High-Foreclosure Census Tracts: 2010</t>
  </si>
  <si>
    <t>Table A-6. Location and Characteristics of High-Foreclosure Census Tracts: 2010</t>
  </si>
  <si>
    <t>Share of Census Tracts (Percent)</t>
  </si>
  <si>
    <t>Metro Status</t>
  </si>
  <si>
    <t>Principal Cities</t>
  </si>
  <si>
    <t>Suburbs</t>
  </si>
  <si>
    <t>Non-Metro</t>
  </si>
  <si>
    <t>Number of Mortgages</t>
  </si>
  <si>
    <t>Number of Housing Units</t>
  </si>
  <si>
    <t>Median Household Income (2009 dollars)</t>
  </si>
  <si>
    <t>Median Age of Householders</t>
  </si>
  <si>
    <t>Single-Family Share of Housing Units (Percent)</t>
  </si>
  <si>
    <t>Vacancy Rate (Percent)</t>
  </si>
  <si>
    <t>A-7</t>
  </si>
  <si>
    <t>A-8</t>
  </si>
  <si>
    <t xml:space="preserve">Northeast </t>
  </si>
  <si>
    <t xml:space="preserve">South </t>
  </si>
  <si>
    <t xml:space="preserve">Midwest </t>
  </si>
  <si>
    <t xml:space="preserve">West </t>
  </si>
  <si>
    <t>Principal Cities Only</t>
  </si>
  <si>
    <t>Suburbs Only</t>
  </si>
  <si>
    <t>Table A-3. Homeownership Rates by Age, Race/Ethnicity, and Region: 1995–2010</t>
  </si>
  <si>
    <t>Table A-7. Mover-Households by Tenure Change and Age: 2003-9</t>
  </si>
  <si>
    <t>Table A-8. Metro Area Home Price Declines by Price Tier: Peak to December 2010</t>
  </si>
  <si>
    <t>Table W-1. Potential Homebuyer Households, Home Prices, and Mortgage Terms: 2005-10</t>
  </si>
  <si>
    <t>Table W-2. Median Wealth and Debt by Household Income Quartile and Minority Status: 2007</t>
  </si>
  <si>
    <t>Table W-3. Changes in Housing Market Conditions by State: 2009-10</t>
  </si>
  <si>
    <t>Table W-4. Real Median Household Income by Generation Cohort, 1980-2010</t>
  </si>
  <si>
    <t>Table W-7. Major Metro Area Home Prices: 1995-2010</t>
  </si>
  <si>
    <t>Severely Cost Burdened Households by Household Characteristics: 2009</t>
  </si>
  <si>
    <t>Median Wealth and Debt by Household Income Quartile and Minority Status: 2007</t>
  </si>
  <si>
    <t xml:space="preserve">Metro Area Price-to-Income Ratios: 1995-2010 </t>
  </si>
  <si>
    <t xml:space="preserve">Metro Area Payment-to-Income Ratios: 1995-2010 </t>
  </si>
  <si>
    <t>Foreclosure Rates by Region and Metro Status: 2010</t>
  </si>
  <si>
    <t>Table A-1. Terms on Conventional Single-Family Home Purchase Mortgage Originations: 1980–2010</t>
  </si>
  <si>
    <t>Table A-2. Housing Market Indicators: 1980–2010</t>
  </si>
  <si>
    <t>Table A-4. Housing Cost-Burdened Households by Tenure and Income: 2001 and 2009</t>
  </si>
  <si>
    <t>Table A-5. Severely Cost Burdened Households by Household Characteristics: 2009</t>
  </si>
  <si>
    <t>Share of Households (Percent)</t>
  </si>
  <si>
    <t>All Other
Tracts</t>
  </si>
  <si>
    <t>High-Foreclosure
Tracts</t>
  </si>
  <si>
    <t>Housing Market Conditions</t>
  </si>
  <si>
    <t>Share of Householders with College Degrees (Percent)</t>
  </si>
  <si>
    <t>Average of Census Tract Values</t>
  </si>
  <si>
    <t>Share of Loans Delinquent (Percent)</t>
  </si>
  <si>
    <t>Share of Loans with Subprime Rates (Percent)</t>
  </si>
  <si>
    <t>Low-Price Tier Homes</t>
  </si>
  <si>
    <t>High-Price Tier Homes</t>
  </si>
  <si>
    <t>Notes: House price data are for existing single-family homes and cover the period from January 2000 to December 2010.  Homes are divided into equal thirds and allocated into low-, middle-, and high-price tiers based on original sales price.</t>
  </si>
  <si>
    <t xml:space="preserve">Table W-6. Metro Area Payment-to-Income Ratios: 1995-2010 </t>
  </si>
  <si>
    <t xml:space="preserve">Table W-5. Metro Area Price-to-Income Ratios: 1995-2010 </t>
  </si>
  <si>
    <t>Table W-8. Foreclosure Rates by Region and Metro Status: 2010</t>
  </si>
  <si>
    <t>Table W-9. Income and Housing Costs, U.S. Totals:  1980-2010</t>
  </si>
  <si>
    <t>Mover Households by Tenure Change and Age: 2003-9</t>
  </si>
  <si>
    <t>Metro Area House Price Declines by Price Tier: Peak to December 2010</t>
  </si>
  <si>
    <t>Notes: Income deciles/quintiles/quartiles are equal tenths/fifths/fourths of all households sorted by pre-tax income. Moderate (severe) burdens are defined as housing costs of 30-50% (more than 50%) of household income. Households with zero or negative income are assumed to be severely burdened, while renters paying no cash rent are assumed to be unburdened.</t>
  </si>
  <si>
    <t>Source: JCHS tabulations of 2009 IPUMS American Community Survey.</t>
  </si>
  <si>
    <t>Notes: Zipcode loan and foreclosure data are allocated to census tracts using housing unit weights. High-foreclosure census tracts had foreclosure rates of 10% or higher. Foreclosure rate is the number of completed foreclosure auctions in 2010 divided by the number of outstanding first-lien mortgages in December 2009, using a measure of mortgages that covers approximately 85% of all loans. Delinquency rate is the share of  first-lien mortgages 90 or more days delinquent, in foreclosure, or bank-owned as of December 2010. Subprime rate is the share of first-lien mortgages that were subprime as of December 2010. Other tract characteristics including housing units, income, and vacancy rate are based on a US Census sample taken in 2005-9. Single-family homes exclude mobile homes. Only census tracts with housing units and at least 40 outstanding loans are included.</t>
  </si>
  <si>
    <t>Note: Mover households include only existing households where all members changed residences together in the two years between surveys.</t>
  </si>
  <si>
    <t>Share of All Mover Households (Percent)</t>
  </si>
  <si>
    <t>Number of Mover Households (Thousands)</t>
  </si>
  <si>
    <t>Age of Homeowners Switching To Renting</t>
  </si>
  <si>
    <t>Age of Renters Switching to Homeowning</t>
  </si>
  <si>
    <t>75 and Over</t>
  </si>
  <si>
    <t>Peak-to- December 2010 Price Change (Percent)</t>
  </si>
  <si>
    <t>Minority</t>
  </si>
  <si>
    <t>Notes: Metropolitan areas are the largest 50 by population in 2009. Zip code loan and foreclosure data are allocated to census tracts using housing-unit weights. Foreclosure rates are the average rates among the tracts in each metropolitan area, principal cities, or suburban areas. Foreclosures are completed foreclosure auctions. Foreclosure rate is the number of auctions in 2010 divided by the number of outstanding first-lien mortgages in December 2009, using a measure of mortgages that covers approximately 85% of all loans. Only census tracts with housing units and at least 40 outstanding loans are included.</t>
  </si>
  <si>
    <t>2010 dollars</t>
  </si>
  <si>
    <t>Pre-Baby Boom 
(Born 1936-1945)</t>
  </si>
  <si>
    <t>Sources: JCHS tabulations of CoreLogic, Market Trends and LoanPerformance Servicing data; US Census Bureau, 2005-9 American Community Survey; US Department of Housing and Urban Development, USPS Zip Code Crosswalk Files; and Missouri Census Data Center, MABLE/Geocorr2K Geographic Correspondence Engine.</t>
  </si>
</sst>
</file>

<file path=xl/styles.xml><?xml version="1.0" encoding="utf-8"?>
<styleSheet xmlns="http://schemas.openxmlformats.org/spreadsheetml/2006/main">
  <numFmts count="15">
    <numFmt numFmtId="6" formatCode="&quot;$&quot;#,##0_);[Red]\(&quot;$&quot;#,##0\)"/>
    <numFmt numFmtId="44" formatCode="_(&quot;$&quot;* #,##0.00_);_(&quot;$&quot;* \(#,##0.00\);_(&quot;$&quot;* &quot;-&quot;??_);_(@_)"/>
    <numFmt numFmtId="43" formatCode="_(* #,##0.00_);_(* \(#,##0.00\);_(* &quot;-&quot;??_);_(@_)"/>
    <numFmt numFmtId="164" formatCode="0.0"/>
    <numFmt numFmtId="165" formatCode="#,##0.0"/>
    <numFmt numFmtId="166" formatCode="_(* #,##0_);_(* \(#,##0\);_(* &quot;-&quot;??_);_(@_)"/>
    <numFmt numFmtId="167" formatCode="General_)"/>
    <numFmt numFmtId="168" formatCode="#,##0.000000"/>
    <numFmt numFmtId="169" formatCode="_(* #,##0.0_);_(* \(#,##0.0\);_(* &quot;-&quot;??_);_(@_)"/>
    <numFmt numFmtId="170" formatCode="0.0%"/>
    <numFmt numFmtId="171" formatCode="#,##0,"/>
    <numFmt numFmtId="172" formatCode="_(&quot;$&quot;* #,##0_);_(&quot;$&quot;* \(#,##0\);_(&quot;$&quot;* &quot;-&quot;??_);_(@_)"/>
    <numFmt numFmtId="173" formatCode="0.0_)"/>
    <numFmt numFmtId="174" formatCode="[$-409]mmm\-yy;@"/>
    <numFmt numFmtId="175" formatCode="#,##0.0_);\(#,##0.0\)"/>
  </numFmts>
  <fonts count="3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name val="Helv"/>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0"/>
      <name val="Arial"/>
      <family val="2"/>
    </font>
    <font>
      <sz val="10"/>
      <name val="Arial"/>
      <family val="2"/>
    </font>
    <font>
      <sz val="10"/>
      <color indexed="12"/>
      <name val="Arial"/>
      <family val="2"/>
    </font>
    <font>
      <b/>
      <sz val="12"/>
      <color indexed="10"/>
      <name val="Arial"/>
      <family val="2"/>
    </font>
    <font>
      <b/>
      <sz val="12"/>
      <name val="Arial"/>
      <family val="2"/>
    </font>
    <font>
      <u/>
      <sz val="10"/>
      <name val="Arial"/>
      <family val="2"/>
    </font>
    <font>
      <sz val="10"/>
      <name val="Arial"/>
      <family val="2"/>
    </font>
    <font>
      <sz val="10"/>
      <color theme="1"/>
      <name val="Calibri"/>
      <family val="2"/>
      <scheme val="minor"/>
    </font>
    <font>
      <sz val="10"/>
      <color theme="1"/>
      <name val="Arial"/>
      <family val="2"/>
    </font>
    <font>
      <b/>
      <sz val="10"/>
      <color theme="1"/>
      <name val="Arial"/>
      <family val="2"/>
    </font>
    <font>
      <sz val="10"/>
      <name val="Arial"/>
      <family val="2"/>
    </font>
    <font>
      <sz val="10"/>
      <color indexed="8"/>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gray0625">
        <fgColor indexed="13"/>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64">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43" fontId="5" fillId="0" borderId="0" applyFont="0" applyFill="0" applyBorder="0" applyAlignment="0" applyProtection="0"/>
    <xf numFmtId="44" fontId="5"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167" fontId="19" fillId="0" borderId="0"/>
    <xf numFmtId="167" fontId="19" fillId="0" borderId="0"/>
    <xf numFmtId="167" fontId="19" fillId="0" borderId="0"/>
    <xf numFmtId="0" fontId="5" fillId="0" borderId="0"/>
    <xf numFmtId="0" fontId="6" fillId="23" borderId="7" applyNumberFormat="0" applyFont="0" applyAlignment="0" applyProtection="0"/>
    <xf numFmtId="0" fontId="20" fillId="20" borderId="8" applyNumberFormat="0" applyAlignment="0" applyProtection="0"/>
    <xf numFmtId="9" fontId="5" fillId="0" borderId="0" applyFont="0" applyFill="0" applyBorder="0" applyAlignment="0" applyProtection="0"/>
    <xf numFmtId="0" fontId="5" fillId="24" borderId="0" applyNumberFormat="0" applyFont="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5" fillId="0" borderId="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43" fontId="35" fillId="0" borderId="0" applyFont="0" applyFill="0" applyBorder="0" applyAlignment="0" applyProtection="0"/>
    <xf numFmtId="9" fontId="35" fillId="0" borderId="0" applyFont="0" applyFill="0" applyBorder="0" applyAlignment="0" applyProtection="0"/>
    <xf numFmtId="0" fontId="1" fillId="0" borderId="0"/>
    <xf numFmtId="43" fontId="1" fillId="0" borderId="0" applyFont="0" applyFill="0" applyBorder="0" applyAlignment="0" applyProtection="0"/>
  </cellStyleXfs>
  <cellXfs count="333">
    <xf numFmtId="0" fontId="0" fillId="0" borderId="0" xfId="0"/>
    <xf numFmtId="1" fontId="25" fillId="0" borderId="0" xfId="41" applyNumberFormat="1" applyFont="1" applyFill="1" applyAlignment="1" applyProtection="1">
      <alignment horizontal="left"/>
    </xf>
    <xf numFmtId="3" fontId="26" fillId="0" borderId="0" xfId="41" applyNumberFormat="1" applyFont="1" applyFill="1"/>
    <xf numFmtId="167" fontId="26" fillId="0" borderId="0" xfId="41" applyNumberFormat="1" applyFont="1" applyFill="1"/>
    <xf numFmtId="167" fontId="26" fillId="0" borderId="0" xfId="41" applyNumberFormat="1" applyFont="1" applyFill="1" applyAlignment="1">
      <alignment horizontal="right"/>
    </xf>
    <xf numFmtId="3" fontId="5" fillId="0" borderId="0" xfId="28" applyNumberFormat="1" applyFill="1" applyAlignment="1">
      <alignment horizontal="center"/>
    </xf>
    <xf numFmtId="166" fontId="5" fillId="0" borderId="0" xfId="28" applyNumberFormat="1" applyFill="1"/>
    <xf numFmtId="167" fontId="26" fillId="0" borderId="0" xfId="39" applyFont="1" applyFill="1"/>
    <xf numFmtId="3" fontId="26" fillId="0" borderId="0" xfId="28" applyNumberFormat="1" applyFont="1" applyFill="1" applyAlignment="1">
      <alignment horizontal="center"/>
    </xf>
    <xf numFmtId="167" fontId="26" fillId="0" borderId="0" xfId="0" applyNumberFormat="1" applyFont="1" applyFill="1"/>
    <xf numFmtId="0" fontId="26" fillId="0" borderId="0" xfId="0" applyFont="1" applyFill="1"/>
    <xf numFmtId="0" fontId="0" fillId="0" borderId="0" xfId="0" applyFill="1"/>
    <xf numFmtId="0" fontId="28" fillId="0" borderId="0" xfId="0" applyFont="1" applyFill="1" applyAlignment="1">
      <alignment horizontal="left"/>
    </xf>
    <xf numFmtId="0" fontId="29" fillId="0" borderId="0" xfId="0" applyFont="1" applyFill="1"/>
    <xf numFmtId="0" fontId="26" fillId="0" borderId="0" xfId="0" applyFont="1" applyFill="1" applyAlignment="1">
      <alignment horizontal="center"/>
    </xf>
    <xf numFmtId="0" fontId="26" fillId="0" borderId="10" xfId="0" applyFont="1" applyFill="1" applyBorder="1" applyAlignment="1">
      <alignment horizontal="center"/>
    </xf>
    <xf numFmtId="0" fontId="0" fillId="0" borderId="0" xfId="0" applyFill="1" applyBorder="1" applyAlignment="1">
      <alignment horizontal="center"/>
    </xf>
    <xf numFmtId="0" fontId="26" fillId="0" borderId="0" xfId="0" applyFont="1" applyFill="1" applyBorder="1" applyAlignment="1">
      <alignment horizontal="right"/>
    </xf>
    <xf numFmtId="164" fontId="26" fillId="0" borderId="0" xfId="0" applyNumberFormat="1" applyFont="1" applyFill="1" applyBorder="1" applyAlignment="1">
      <alignment horizontal="center"/>
    </xf>
    <xf numFmtId="164" fontId="0" fillId="0" borderId="0" xfId="0" applyNumberFormat="1" applyFill="1" applyBorder="1" applyAlignment="1">
      <alignment horizontal="center"/>
    </xf>
    <xf numFmtId="0" fontId="0" fillId="0" borderId="0" xfId="0" applyFill="1" applyBorder="1"/>
    <xf numFmtId="164" fontId="0" fillId="0" borderId="0" xfId="0" applyNumberFormat="1" applyFill="1"/>
    <xf numFmtId="0" fontId="0" fillId="0" borderId="0" xfId="0" applyBorder="1"/>
    <xf numFmtId="169" fontId="26" fillId="0" borderId="0" xfId="28" applyNumberFormat="1" applyFont="1" applyFill="1" applyAlignment="1">
      <alignment horizontal="center"/>
    </xf>
    <xf numFmtId="0" fontId="25" fillId="0" borderId="0" xfId="0" applyFont="1"/>
    <xf numFmtId="0" fontId="25" fillId="0" borderId="0" xfId="42" applyFont="1" applyFill="1" applyBorder="1" applyAlignment="1">
      <alignment horizontal="left"/>
    </xf>
    <xf numFmtId="0" fontId="25" fillId="0" borderId="0" xfId="42" applyFont="1" applyFill="1" applyBorder="1" applyAlignment="1">
      <alignment horizontal="center"/>
    </xf>
    <xf numFmtId="0" fontId="26" fillId="0" borderId="0" xfId="42" applyFont="1" applyFill="1" applyBorder="1" applyAlignment="1">
      <alignment horizontal="left"/>
    </xf>
    <xf numFmtId="0" fontId="26" fillId="0" borderId="0" xfId="42" applyFont="1" applyFill="1" applyBorder="1" applyAlignment="1">
      <alignment horizontal="center"/>
    </xf>
    <xf numFmtId="0" fontId="26" fillId="0" borderId="0" xfId="42" applyFont="1" applyFill="1" applyBorder="1" applyAlignment="1">
      <alignment horizontal="left" wrapText="1"/>
    </xf>
    <xf numFmtId="0" fontId="26" fillId="0" borderId="0" xfId="42" applyFont="1" applyFill="1" applyBorder="1" applyAlignment="1">
      <alignment horizontal="center" wrapText="1"/>
    </xf>
    <xf numFmtId="0" fontId="0" fillId="0" borderId="0" xfId="0" applyBorder="1" applyAlignment="1">
      <alignment wrapText="1"/>
    </xf>
    <xf numFmtId="0" fontId="26" fillId="0" borderId="0" xfId="42" applyFont="1" applyFill="1" applyBorder="1" applyAlignment="1">
      <alignment horizontal="left" indent="2"/>
    </xf>
    <xf numFmtId="171" fontId="26" fillId="0" borderId="0" xfId="28" applyNumberFormat="1" applyFont="1" applyFill="1" applyBorder="1" applyAlignment="1">
      <alignment horizontal="right" indent="1"/>
    </xf>
    <xf numFmtId="9" fontId="26" fillId="0" borderId="0" xfId="45" applyFont="1" applyFill="1" applyBorder="1" applyAlignment="1">
      <alignment horizontal="right" indent="1"/>
    </xf>
    <xf numFmtId="0" fontId="26" fillId="0" borderId="0" xfId="0" applyFont="1" applyFill="1" applyBorder="1"/>
    <xf numFmtId="164" fontId="26" fillId="0" borderId="0" xfId="0" applyNumberFormat="1" applyFont="1" applyFill="1"/>
    <xf numFmtId="167" fontId="26" fillId="0" borderId="0" xfId="39" applyFont="1" applyFill="1" applyAlignment="1">
      <alignment horizontal="right"/>
    </xf>
    <xf numFmtId="1" fontId="0" fillId="0" borderId="0" xfId="0" applyNumberFormat="1" applyFill="1"/>
    <xf numFmtId="164" fontId="27" fillId="0" borderId="0" xfId="39" applyNumberFormat="1" applyFont="1" applyFill="1"/>
    <xf numFmtId="3" fontId="26" fillId="0" borderId="0" xfId="39" applyNumberFormat="1" applyFont="1" applyFill="1"/>
    <xf numFmtId="164" fontId="26" fillId="0" borderId="0" xfId="39" applyNumberFormat="1" applyFont="1" applyFill="1"/>
    <xf numFmtId="172" fontId="6" fillId="0" borderId="0" xfId="29" applyNumberFormat="1" applyFont="1" applyFill="1"/>
    <xf numFmtId="43" fontId="5" fillId="0" borderId="0" xfId="28" applyFill="1" applyBorder="1" applyAlignment="1">
      <alignment horizontal="right" indent="1"/>
    </xf>
    <xf numFmtId="164" fontId="0" fillId="0" borderId="0" xfId="0" applyNumberFormat="1" applyBorder="1"/>
    <xf numFmtId="0" fontId="5" fillId="0" borderId="0" xfId="0" applyFont="1" applyAlignment="1">
      <alignment horizontal="left" indent="2"/>
    </xf>
    <xf numFmtId="164" fontId="0" fillId="0" borderId="0" xfId="0" applyNumberFormat="1"/>
    <xf numFmtId="170" fontId="0" fillId="0" borderId="0" xfId="0" applyNumberFormat="1"/>
    <xf numFmtId="164" fontId="26" fillId="0" borderId="0" xfId="45" applyNumberFormat="1" applyFont="1" applyFill="1" applyBorder="1" applyAlignment="1">
      <alignment horizontal="right" indent="1"/>
    </xf>
    <xf numFmtId="1" fontId="5" fillId="0" borderId="0" xfId="28" applyNumberFormat="1" applyFont="1" applyFill="1" applyBorder="1" applyAlignment="1"/>
    <xf numFmtId="0" fontId="26" fillId="0" borderId="0" xfId="0" applyFont="1"/>
    <xf numFmtId="171" fontId="0" fillId="0" borderId="0" xfId="0" applyNumberFormat="1" applyFill="1"/>
    <xf numFmtId="1" fontId="0" fillId="0" borderId="0" xfId="0" applyNumberFormat="1"/>
    <xf numFmtId="14" fontId="25" fillId="0" borderId="0" xfId="0" applyNumberFormat="1" applyFont="1" applyAlignment="1">
      <alignment vertical="top"/>
    </xf>
    <xf numFmtId="0" fontId="26" fillId="0" borderId="10" xfId="0" applyFont="1" applyBorder="1" applyAlignment="1">
      <alignment wrapText="1"/>
    </xf>
    <xf numFmtId="0" fontId="0" fillId="0" borderId="0" xfId="0" applyFill="1" applyAlignment="1">
      <alignment horizontal="center"/>
    </xf>
    <xf numFmtId="3" fontId="26" fillId="0" borderId="0" xfId="40" applyNumberFormat="1" applyFont="1" applyFill="1" applyAlignment="1">
      <alignment horizontal="left"/>
    </xf>
    <xf numFmtId="0" fontId="0" fillId="0" borderId="0" xfId="0" applyFill="1" applyAlignment="1">
      <alignment horizontal="left"/>
    </xf>
    <xf numFmtId="3" fontId="26" fillId="0" borderId="0" xfId="41" applyNumberFormat="1" applyFont="1" applyFill="1" applyAlignment="1"/>
    <xf numFmtId="168" fontId="26" fillId="0" borderId="0" xfId="41" applyNumberFormat="1" applyFont="1" applyFill="1" applyAlignment="1"/>
    <xf numFmtId="167" fontId="26" fillId="0" borderId="0" xfId="41" applyNumberFormat="1" applyFont="1" applyFill="1" applyAlignment="1"/>
    <xf numFmtId="164" fontId="26" fillId="0" borderId="0" xfId="41" applyNumberFormat="1" applyFont="1" applyFill="1" applyAlignment="1"/>
    <xf numFmtId="170" fontId="26" fillId="0" borderId="0" xfId="45" applyNumberFormat="1" applyFont="1" applyFill="1" applyAlignment="1"/>
    <xf numFmtId="167" fontId="26" fillId="0" borderId="0" xfId="40" applyNumberFormat="1" applyFont="1" applyFill="1" applyAlignment="1"/>
    <xf numFmtId="3" fontId="26" fillId="0" borderId="0" xfId="40" applyNumberFormat="1" applyFont="1" applyFill="1" applyAlignment="1"/>
    <xf numFmtId="165" fontId="26" fillId="0" borderId="0" xfId="40" applyNumberFormat="1" applyFont="1" applyFill="1" applyAlignment="1"/>
    <xf numFmtId="167" fontId="26" fillId="0" borderId="0" xfId="0" applyNumberFormat="1" applyFont="1" applyFill="1" applyAlignment="1"/>
    <xf numFmtId="0" fontId="0" fillId="0" borderId="0" xfId="0" applyFill="1" applyAlignment="1"/>
    <xf numFmtId="0" fontId="26" fillId="0" borderId="0" xfId="0" applyFont="1" applyFill="1" applyAlignment="1"/>
    <xf numFmtId="167" fontId="26" fillId="0" borderId="0" xfId="39" applyFont="1" applyFill="1" applyAlignment="1"/>
    <xf numFmtId="3" fontId="26" fillId="0" borderId="0" xfId="39" applyNumberFormat="1" applyFont="1" applyFill="1" applyAlignment="1"/>
    <xf numFmtId="164" fontId="26" fillId="0" borderId="0" xfId="39" applyNumberFormat="1" applyFont="1" applyFill="1" applyAlignment="1"/>
    <xf numFmtId="172" fontId="6" fillId="0" borderId="0" xfId="29" applyNumberFormat="1" applyFont="1" applyFill="1" applyAlignment="1"/>
    <xf numFmtId="0" fontId="0" fillId="0" borderId="10" xfId="0" applyBorder="1"/>
    <xf numFmtId="0" fontId="26" fillId="0" borderId="0" xfId="0" applyFont="1" applyFill="1" applyAlignment="1">
      <alignment vertical="top"/>
    </xf>
    <xf numFmtId="0" fontId="26" fillId="0" borderId="0" xfId="0" applyFont="1" applyFill="1" applyAlignment="1">
      <alignment vertical="top" wrapText="1"/>
    </xf>
    <xf numFmtId="0" fontId="0" fillId="0" borderId="0" xfId="0" applyFill="1" applyAlignment="1">
      <alignment vertical="top"/>
    </xf>
    <xf numFmtId="1" fontId="31" fillId="0" borderId="0" xfId="28" applyNumberFormat="1" applyFont="1" applyFill="1" applyBorder="1" applyAlignment="1"/>
    <xf numFmtId="173" fontId="26" fillId="0" borderId="0" xfId="0" applyNumberFormat="1" applyFont="1" applyFill="1" applyProtection="1"/>
    <xf numFmtId="164" fontId="32" fillId="0" borderId="0" xfId="0" applyNumberFormat="1" applyFont="1" applyFill="1"/>
    <xf numFmtId="164" fontId="26" fillId="0" borderId="0" xfId="0" applyNumberFormat="1" applyFont="1" applyFill="1" applyProtection="1"/>
    <xf numFmtId="173" fontId="32" fillId="0" borderId="0" xfId="0" applyNumberFormat="1" applyFont="1" applyFill="1" applyProtection="1"/>
    <xf numFmtId="0" fontId="5" fillId="0" borderId="0" xfId="0" applyFont="1" applyFill="1"/>
    <xf numFmtId="164" fontId="5" fillId="0" borderId="0" xfId="28" applyNumberFormat="1" applyFont="1" applyFill="1" applyAlignment="1"/>
    <xf numFmtId="0" fontId="25" fillId="0" borderId="0" xfId="0" applyFont="1" applyFill="1"/>
    <xf numFmtId="164" fontId="25" fillId="0" borderId="0" xfId="28" applyNumberFormat="1" applyFont="1" applyFill="1" applyAlignment="1"/>
    <xf numFmtId="0" fontId="5" fillId="0" borderId="0" xfId="0" applyFont="1" applyFill="1" applyAlignment="1">
      <alignment wrapText="1"/>
    </xf>
    <xf numFmtId="169" fontId="5" fillId="0" borderId="0" xfId="28" applyNumberFormat="1" applyFont="1" applyFill="1" applyAlignment="1"/>
    <xf numFmtId="169" fontId="5" fillId="0" borderId="0" xfId="28" applyNumberFormat="1" applyFont="1" applyFill="1" applyBorder="1" applyAlignment="1"/>
    <xf numFmtId="169" fontId="0" fillId="0" borderId="0" xfId="28" applyNumberFormat="1" applyFont="1" applyFill="1" applyAlignment="1"/>
    <xf numFmtId="0" fontId="26" fillId="0" borderId="0" xfId="0" applyFont="1" applyFill="1" applyAlignment="1">
      <alignment horizontal="left" indent="2"/>
    </xf>
    <xf numFmtId="164" fontId="26" fillId="0" borderId="0" xfId="28" applyNumberFormat="1" applyFont="1" applyFill="1" applyAlignment="1"/>
    <xf numFmtId="169" fontId="26" fillId="0" borderId="0" xfId="28" applyNumberFormat="1" applyFont="1" applyFill="1" applyAlignment="1"/>
    <xf numFmtId="169" fontId="26" fillId="0" borderId="0" xfId="0" applyNumberFormat="1" applyFont="1" applyFill="1"/>
    <xf numFmtId="0" fontId="26" fillId="0" borderId="10" xfId="0" applyFont="1" applyBorder="1" applyAlignment="1">
      <alignment horizontal="center" wrapText="1"/>
    </xf>
    <xf numFmtId="1" fontId="0" fillId="0" borderId="0" xfId="0" applyNumberFormat="1" applyAlignment="1">
      <alignment horizontal="right"/>
    </xf>
    <xf numFmtId="164" fontId="0" fillId="0" borderId="0" xfId="0" applyNumberFormat="1" applyAlignment="1">
      <alignment horizontal="center"/>
    </xf>
    <xf numFmtId="0" fontId="31" fillId="0" borderId="0" xfId="42" applyFont="1" applyFill="1" applyBorder="1" applyAlignment="1">
      <alignment horizontal="center"/>
    </xf>
    <xf numFmtId="0" fontId="31" fillId="0" borderId="0" xfId="42" applyFont="1" applyFill="1" applyBorder="1" applyAlignment="1">
      <alignment horizontal="left"/>
    </xf>
    <xf numFmtId="0" fontId="26" fillId="0" borderId="0" xfId="0" applyNumberFormat="1" applyFont="1" applyBorder="1"/>
    <xf numFmtId="3" fontId="26" fillId="0" borderId="0" xfId="0" applyNumberFormat="1" applyFont="1" applyFill="1" applyBorder="1"/>
    <xf numFmtId="3" fontId="26" fillId="0" borderId="0" xfId="28" applyNumberFormat="1" applyFont="1" applyFill="1" applyBorder="1" applyAlignment="1">
      <alignment horizontal="right" indent="1"/>
    </xf>
    <xf numFmtId="1" fontId="26" fillId="0" borderId="0" xfId="42" applyNumberFormat="1" applyFont="1" applyFill="1" applyBorder="1" applyAlignment="1">
      <alignment horizontal="left" indent="2"/>
    </xf>
    <xf numFmtId="0" fontId="31" fillId="0" borderId="0" xfId="42" applyNumberFormat="1" applyFont="1" applyFill="1" applyBorder="1" applyAlignment="1">
      <alignment horizontal="center"/>
    </xf>
    <xf numFmtId="0" fontId="0" fillId="0" borderId="0" xfId="42" applyFont="1" applyFill="1" applyBorder="1" applyAlignment="1">
      <alignment horizontal="left"/>
    </xf>
    <xf numFmtId="0" fontId="26" fillId="0" borderId="0" xfId="0" applyFont="1" applyFill="1" applyAlignment="1">
      <alignment horizontal="left"/>
    </xf>
    <xf numFmtId="0" fontId="0" fillId="0" borderId="0" xfId="0" applyFill="1" applyAlignment="1">
      <alignment vertical="top" wrapText="1"/>
    </xf>
    <xf numFmtId="0" fontId="0" fillId="0" borderId="0" xfId="0" applyAlignment="1">
      <alignment horizontal="center"/>
    </xf>
    <xf numFmtId="170" fontId="0" fillId="0" borderId="0" xfId="45" applyNumberFormat="1" applyFont="1" applyBorder="1"/>
    <xf numFmtId="10" fontId="0" fillId="0" borderId="0" xfId="45" applyNumberFormat="1" applyFont="1" applyBorder="1"/>
    <xf numFmtId="14" fontId="25" fillId="0" borderId="0" xfId="0" applyNumberFormat="1" applyFont="1" applyAlignment="1">
      <alignment horizontal="left" vertical="top"/>
    </xf>
    <xf numFmtId="167" fontId="26" fillId="0" borderId="0" xfId="39" applyFont="1" applyFill="1" applyBorder="1" applyAlignment="1">
      <alignment horizontal="left"/>
    </xf>
    <xf numFmtId="167" fontId="26" fillId="0" borderId="0" xfId="41" applyNumberFormat="1" applyFont="1" applyFill="1" applyAlignment="1">
      <alignment horizontal="left"/>
    </xf>
    <xf numFmtId="167" fontId="26" fillId="0" borderId="0" xfId="41" applyNumberFormat="1" applyFont="1" applyFill="1" applyAlignment="1" applyProtection="1">
      <alignment horizontal="left"/>
    </xf>
    <xf numFmtId="167" fontId="26" fillId="0" borderId="0" xfId="40" applyNumberFormat="1" applyFont="1" applyFill="1" applyAlignment="1">
      <alignment horizontal="left"/>
    </xf>
    <xf numFmtId="167" fontId="26" fillId="0" borderId="0" xfId="39" applyFont="1" applyFill="1" applyAlignment="1">
      <alignment horizontal="left"/>
    </xf>
    <xf numFmtId="3" fontId="26" fillId="0" borderId="0" xfId="41" applyNumberFormat="1" applyFont="1" applyFill="1" applyAlignment="1">
      <alignment horizontal="center"/>
    </xf>
    <xf numFmtId="168" fontId="26" fillId="0" borderId="0" xfId="41" applyNumberFormat="1" applyFont="1" applyFill="1" applyAlignment="1">
      <alignment horizontal="center"/>
    </xf>
    <xf numFmtId="167" fontId="26" fillId="0" borderId="0" xfId="41" applyNumberFormat="1" applyFont="1" applyFill="1" applyAlignment="1">
      <alignment horizontal="center"/>
    </xf>
    <xf numFmtId="164" fontId="26" fillId="0" borderId="0" xfId="41" applyNumberFormat="1" applyFont="1" applyFill="1" applyAlignment="1">
      <alignment horizontal="center"/>
    </xf>
    <xf numFmtId="1" fontId="25" fillId="0" borderId="0" xfId="41" applyNumberFormat="1" applyFont="1" applyFill="1" applyBorder="1" applyAlignment="1" applyProtection="1">
      <alignment horizontal="center"/>
    </xf>
    <xf numFmtId="3" fontId="26" fillId="0" borderId="0" xfId="41" applyNumberFormat="1" applyFont="1" applyFill="1" applyBorder="1" applyAlignment="1">
      <alignment horizontal="center"/>
    </xf>
    <xf numFmtId="3" fontId="26" fillId="0" borderId="0" xfId="39" applyNumberFormat="1" applyFont="1" applyFill="1" applyBorder="1" applyAlignment="1">
      <alignment horizontal="center"/>
    </xf>
    <xf numFmtId="3" fontId="26" fillId="0" borderId="12" xfId="41" applyNumberFormat="1" applyFont="1" applyFill="1" applyBorder="1" applyAlignment="1" applyProtection="1">
      <alignment horizontal="center"/>
    </xf>
    <xf numFmtId="166" fontId="5" fillId="0" borderId="0" xfId="28" applyNumberFormat="1" applyFill="1" applyAlignment="1">
      <alignment horizontal="center"/>
    </xf>
    <xf numFmtId="166" fontId="5" fillId="0" borderId="0" xfId="28" applyNumberFormat="1" applyFont="1" applyFill="1" applyAlignment="1">
      <alignment horizontal="center"/>
    </xf>
    <xf numFmtId="3" fontId="26" fillId="0" borderId="0" xfId="40" applyNumberFormat="1" applyFont="1" applyFill="1" applyAlignment="1">
      <alignment horizontal="center"/>
    </xf>
    <xf numFmtId="166" fontId="26" fillId="0" borderId="0" xfId="28" applyNumberFormat="1" applyFont="1" applyFill="1" applyAlignment="1">
      <alignment horizontal="center"/>
    </xf>
    <xf numFmtId="1" fontId="0" fillId="0" borderId="0" xfId="0" applyNumberFormat="1" applyFill="1" applyAlignment="1">
      <alignment horizontal="center"/>
    </xf>
    <xf numFmtId="0" fontId="25" fillId="0" borderId="0" xfId="0" applyFont="1" applyFill="1" applyAlignment="1">
      <alignment vertical="top"/>
    </xf>
    <xf numFmtId="0" fontId="26" fillId="0" borderId="10" xfId="0" applyFont="1" applyFill="1" applyBorder="1" applyAlignment="1">
      <alignment horizontal="center"/>
    </xf>
    <xf numFmtId="0" fontId="0" fillId="0" borderId="0" xfId="0" applyAlignment="1">
      <alignment wrapText="1"/>
    </xf>
    <xf numFmtId="49" fontId="0" fillId="0" borderId="0" xfId="0" applyNumberFormat="1" applyAlignment="1">
      <alignment horizontal="center"/>
    </xf>
    <xf numFmtId="1" fontId="26" fillId="0" borderId="0" xfId="0" applyNumberFormat="1" applyFont="1"/>
    <xf numFmtId="2" fontId="0" fillId="0" borderId="0" xfId="0" applyNumberFormat="1"/>
    <xf numFmtId="2" fontId="25" fillId="0" borderId="0" xfId="53" applyNumberFormat="1" applyFont="1"/>
    <xf numFmtId="2" fontId="26" fillId="0" borderId="0" xfId="53" applyNumberFormat="1" applyAlignment="1">
      <alignment horizontal="right"/>
    </xf>
    <xf numFmtId="2" fontId="26" fillId="0" borderId="0" xfId="53" applyNumberFormat="1"/>
    <xf numFmtId="0" fontId="26" fillId="0" borderId="0" xfId="0" applyFont="1" applyBorder="1"/>
    <xf numFmtId="1" fontId="26" fillId="0" borderId="0" xfId="0" applyNumberFormat="1" applyFont="1" applyBorder="1"/>
    <xf numFmtId="2" fontId="26" fillId="0" borderId="0" xfId="53" applyNumberFormat="1" applyFont="1"/>
    <xf numFmtId="2" fontId="26" fillId="0" borderId="0" xfId="53" applyNumberFormat="1" applyFont="1" applyAlignment="1">
      <alignment horizontal="right"/>
    </xf>
    <xf numFmtId="49" fontId="26" fillId="0" borderId="0" xfId="53" quotePrefix="1" applyNumberFormat="1" applyFont="1" applyAlignment="1">
      <alignment horizontal="right"/>
    </xf>
    <xf numFmtId="46" fontId="26" fillId="0" borderId="0" xfId="53" quotePrefix="1" applyNumberFormat="1" applyFont="1" applyAlignment="1">
      <alignment horizontal="right"/>
    </xf>
    <xf numFmtId="0" fontId="0" fillId="0" borderId="0" xfId="0" applyBorder="1" applyAlignment="1">
      <alignment horizontal="center"/>
    </xf>
    <xf numFmtId="0" fontId="0" fillId="0" borderId="10" xfId="0" applyBorder="1" applyAlignment="1">
      <alignment wrapText="1"/>
    </xf>
    <xf numFmtId="49" fontId="0" fillId="0" borderId="0" xfId="0" applyNumberFormat="1" applyBorder="1" applyAlignment="1">
      <alignment horizontal="center"/>
    </xf>
    <xf numFmtId="2" fontId="25" fillId="0" borderId="0" xfId="0" applyNumberFormat="1" applyFont="1"/>
    <xf numFmtId="0" fontId="26" fillId="0" borderId="0" xfId="53" applyFont="1"/>
    <xf numFmtId="0" fontId="34" fillId="0" borderId="0" xfId="50" applyFont="1" applyBorder="1"/>
    <xf numFmtId="0" fontId="33" fillId="0" borderId="0" xfId="50" applyFont="1" applyBorder="1"/>
    <xf numFmtId="164" fontId="26" fillId="0" borderId="0" xfId="51" applyNumberFormat="1" applyFont="1" applyBorder="1"/>
    <xf numFmtId="164" fontId="33" fillId="0" borderId="0" xfId="51" applyNumberFormat="1" applyFont="1" applyBorder="1"/>
    <xf numFmtId="164" fontId="33" fillId="0" borderId="0" xfId="50" applyNumberFormat="1" applyFont="1" applyBorder="1"/>
    <xf numFmtId="171" fontId="33" fillId="0" borderId="0" xfId="28" applyNumberFormat="1" applyFont="1" applyBorder="1"/>
    <xf numFmtId="171" fontId="26" fillId="0" borderId="0" xfId="28" applyNumberFormat="1" applyFont="1" applyBorder="1"/>
    <xf numFmtId="164" fontId="26" fillId="0" borderId="0" xfId="52" applyNumberFormat="1" applyFont="1" applyAlignment="1">
      <alignment horizontal="right" indent="1"/>
    </xf>
    <xf numFmtId="164" fontId="33" fillId="0" borderId="0" xfId="50" applyNumberFormat="1" applyFont="1" applyAlignment="1">
      <alignment horizontal="left"/>
    </xf>
    <xf numFmtId="164" fontId="33" fillId="0" borderId="0" xfId="50" applyNumberFormat="1" applyFont="1" applyAlignment="1">
      <alignment horizontal="left" indent="1"/>
    </xf>
    <xf numFmtId="164" fontId="33" fillId="0" borderId="0" xfId="50" applyNumberFormat="1" applyFont="1" applyAlignment="1">
      <alignment horizontal="right" indent="1"/>
    </xf>
    <xf numFmtId="164" fontId="33" fillId="0" borderId="0" xfId="50" applyNumberFormat="1" applyFont="1" applyAlignment="1">
      <alignment horizontal="right" wrapText="1" indent="1"/>
    </xf>
    <xf numFmtId="164" fontId="33" fillId="0" borderId="10" xfId="50" applyNumberFormat="1" applyFont="1" applyBorder="1" applyAlignment="1">
      <alignment horizontal="left"/>
    </xf>
    <xf numFmtId="164" fontId="26" fillId="0" borderId="10" xfId="52" applyNumberFormat="1" applyFont="1" applyBorder="1" applyAlignment="1">
      <alignment horizontal="right" indent="1"/>
    </xf>
    <xf numFmtId="164" fontId="33" fillId="0" borderId="10" xfId="50" applyNumberFormat="1" applyFont="1" applyBorder="1" applyAlignment="1">
      <alignment horizontal="left" indent="1"/>
    </xf>
    <xf numFmtId="164" fontId="34" fillId="0" borderId="0" xfId="50" applyNumberFormat="1" applyFont="1" applyAlignment="1">
      <alignment horizontal="left"/>
    </xf>
    <xf numFmtId="0" fontId="26" fillId="0" borderId="10" xfId="0" applyFont="1" applyFill="1" applyBorder="1" applyAlignment="1">
      <alignment horizontal="center" wrapText="1"/>
    </xf>
    <xf numFmtId="164" fontId="0" fillId="0" borderId="0" xfId="45" applyNumberFormat="1" applyFont="1" applyBorder="1"/>
    <xf numFmtId="0" fontId="5" fillId="0" borderId="0" xfId="55" applyFont="1" applyBorder="1"/>
    <xf numFmtId="0" fontId="25" fillId="0" borderId="0" xfId="55" applyFont="1" applyBorder="1"/>
    <xf numFmtId="0" fontId="5" fillId="0" borderId="0" xfId="55"/>
    <xf numFmtId="174" fontId="5" fillId="0" borderId="0" xfId="55" applyNumberFormat="1" applyFont="1" applyBorder="1"/>
    <xf numFmtId="174" fontId="5" fillId="0" borderId="0" xfId="55" applyNumberFormat="1" applyFont="1" applyBorder="1" applyAlignment="1">
      <alignment wrapText="1"/>
    </xf>
    <xf numFmtId="0" fontId="5" fillId="0" borderId="0" xfId="55" applyFont="1" applyBorder="1" applyAlignment="1">
      <alignment wrapText="1"/>
    </xf>
    <xf numFmtId="164" fontId="5" fillId="0" borderId="0" xfId="55" applyNumberFormat="1"/>
    <xf numFmtId="0" fontId="5" fillId="0" borderId="0" xfId="55" applyFont="1" applyFill="1" applyBorder="1" applyAlignment="1"/>
    <xf numFmtId="0" fontId="5" fillId="0" borderId="0" xfId="55" applyFont="1" applyBorder="1" applyAlignment="1"/>
    <xf numFmtId="0" fontId="5" fillId="0" borderId="0" xfId="0" applyFont="1" applyFill="1" applyAlignment="1">
      <alignment vertical="top"/>
    </xf>
    <xf numFmtId="174" fontId="5" fillId="0" borderId="0" xfId="55" applyNumberFormat="1" applyFont="1" applyFill="1" applyBorder="1"/>
    <xf numFmtId="164" fontId="5" fillId="0" borderId="0" xfId="55" applyNumberFormat="1" applyFont="1" applyFill="1" applyBorder="1"/>
    <xf numFmtId="164" fontId="5" fillId="0" borderId="0" xfId="55" applyNumberFormat="1" applyAlignment="1">
      <alignment horizontal="right"/>
    </xf>
    <xf numFmtId="0" fontId="5" fillId="0" borderId="0" xfId="0" applyFont="1" applyFill="1" applyAlignment="1">
      <alignment vertical="top" wrapText="1"/>
    </xf>
    <xf numFmtId="0" fontId="5" fillId="0" borderId="10" xfId="0" applyFont="1" applyFill="1" applyBorder="1" applyAlignment="1">
      <alignment horizontal="center" wrapText="1"/>
    </xf>
    <xf numFmtId="0" fontId="5" fillId="0" borderId="0" xfId="0" applyFont="1" applyFill="1" applyBorder="1" applyAlignment="1">
      <alignment horizontal="center"/>
    </xf>
    <xf numFmtId="2" fontId="5" fillId="0" borderId="0" xfId="0" applyNumberFormat="1" applyFont="1" applyFill="1" applyBorder="1" applyAlignment="1">
      <alignment horizontal="center"/>
    </xf>
    <xf numFmtId="3" fontId="5" fillId="0" borderId="0" xfId="0" applyNumberFormat="1" applyFont="1" applyFill="1" applyBorder="1" applyAlignment="1">
      <alignment horizontal="center"/>
    </xf>
    <xf numFmtId="0" fontId="5" fillId="0" borderId="0" xfId="0" applyFont="1" applyFill="1" applyBorder="1"/>
    <xf numFmtId="0" fontId="5" fillId="0" borderId="0" xfId="0" applyFont="1" applyFill="1" applyBorder="1" applyAlignment="1">
      <alignment horizontal="right"/>
    </xf>
    <xf numFmtId="2" fontId="5" fillId="0" borderId="0" xfId="0" applyNumberFormat="1" applyFont="1" applyFill="1" applyBorder="1"/>
    <xf numFmtId="0" fontId="34" fillId="0" borderId="0" xfId="0" applyFont="1" applyFill="1"/>
    <xf numFmtId="0" fontId="34" fillId="0" borderId="0" xfId="0" applyFont="1" applyFill="1" applyBorder="1" applyAlignment="1">
      <alignment horizontal="right"/>
    </xf>
    <xf numFmtId="166" fontId="5" fillId="0" borderId="0" xfId="28" applyNumberFormat="1" applyFont="1" applyFill="1" applyBorder="1" applyAlignment="1">
      <alignment horizontal="center"/>
    </xf>
    <xf numFmtId="166" fontId="5" fillId="0" borderId="0" xfId="28" applyNumberFormat="1" applyFont="1" applyFill="1" applyBorder="1" applyAlignment="1"/>
    <xf numFmtId="0" fontId="26" fillId="0" borderId="10" xfId="0" applyFont="1" applyBorder="1" applyAlignment="1">
      <alignment horizontal="center"/>
    </xf>
    <xf numFmtId="0" fontId="5" fillId="0" borderId="0" xfId="0" applyFont="1"/>
    <xf numFmtId="0" fontId="5" fillId="0" borderId="11" xfId="0" applyFont="1" applyBorder="1" applyAlignment="1">
      <alignment horizontal="center"/>
    </xf>
    <xf numFmtId="0" fontId="26" fillId="0" borderId="0" xfId="0" applyFont="1" applyAlignment="1">
      <alignment horizontal="center"/>
    </xf>
    <xf numFmtId="164" fontId="0" fillId="0" borderId="0" xfId="0" applyNumberFormat="1" applyBorder="1" applyAlignment="1">
      <alignment horizontal="center"/>
    </xf>
    <xf numFmtId="6" fontId="0" fillId="0" borderId="0" xfId="0" applyNumberFormat="1" applyFill="1" applyAlignment="1"/>
    <xf numFmtId="0" fontId="5" fillId="0" borderId="0" xfId="0" applyFont="1" applyFill="1" applyAlignment="1">
      <alignment horizontal="left"/>
    </xf>
    <xf numFmtId="0" fontId="33" fillId="0" borderId="0" xfId="58" applyFont="1"/>
    <xf numFmtId="166" fontId="33" fillId="0" borderId="0" xfId="59" applyNumberFormat="1" applyFont="1"/>
    <xf numFmtId="0" fontId="33" fillId="0" borderId="0" xfId="58" applyFont="1" applyAlignment="1">
      <alignment horizontal="center" wrapText="1"/>
    </xf>
    <xf numFmtId="0" fontId="33" fillId="0" borderId="0" xfId="58" applyFont="1" applyAlignment="1">
      <alignment horizontal="right"/>
    </xf>
    <xf numFmtId="166" fontId="33" fillId="0" borderId="0" xfId="59" applyNumberFormat="1" applyFont="1" applyAlignment="1">
      <alignment horizontal="right"/>
    </xf>
    <xf numFmtId="0" fontId="33" fillId="0" borderId="0" xfId="58" applyFont="1" applyAlignment="1">
      <alignment horizontal="center"/>
    </xf>
    <xf numFmtId="0" fontId="33" fillId="0" borderId="13" xfId="58" applyFont="1" applyBorder="1" applyAlignment="1">
      <alignment horizontal="center"/>
    </xf>
    <xf numFmtId="0" fontId="33" fillId="0" borderId="13" xfId="58" applyFont="1" applyBorder="1" applyAlignment="1">
      <alignment horizontal="center" wrapText="1"/>
    </xf>
    <xf numFmtId="0" fontId="33" fillId="0" borderId="13" xfId="58" applyFont="1" applyBorder="1" applyAlignment="1">
      <alignment horizontal="right"/>
    </xf>
    <xf numFmtId="166" fontId="33" fillId="0" borderId="13" xfId="59" applyNumberFormat="1" applyFont="1" applyBorder="1" applyAlignment="1">
      <alignment horizontal="right"/>
    </xf>
    <xf numFmtId="0" fontId="0" fillId="0" borderId="0" xfId="0" applyFill="1" applyAlignment="1">
      <alignment horizontal="center"/>
    </xf>
    <xf numFmtId="0" fontId="35" fillId="0" borderId="0" xfId="0" applyFont="1" applyFill="1" applyBorder="1"/>
    <xf numFmtId="0" fontId="35" fillId="0" borderId="0" xfId="0" applyFont="1" applyFill="1"/>
    <xf numFmtId="0" fontId="36" fillId="0" borderId="0" xfId="0" applyFont="1" applyFill="1" applyAlignment="1">
      <alignment horizontal="center"/>
    </xf>
    <xf numFmtId="0" fontId="0" fillId="0" borderId="10" xfId="0" applyFill="1" applyBorder="1" applyAlignment="1">
      <alignment horizontal="center" wrapText="1"/>
    </xf>
    <xf numFmtId="0" fontId="0" fillId="0" borderId="0" xfId="0" applyFill="1" applyBorder="1" applyAlignment="1">
      <alignment horizontal="center" wrapText="1"/>
    </xf>
    <xf numFmtId="0" fontId="0" fillId="0" borderId="0" xfId="0" applyFill="1" applyAlignment="1">
      <alignment horizontal="center" wrapText="1"/>
    </xf>
    <xf numFmtId="0" fontId="36" fillId="0" borderId="10" xfId="0" applyFont="1" applyFill="1" applyBorder="1" applyAlignment="1">
      <alignment horizontal="center" wrapText="1"/>
    </xf>
    <xf numFmtId="0" fontId="36" fillId="0" borderId="0" xfId="0" applyFont="1" applyFill="1" applyAlignment="1">
      <alignment horizontal="center" wrapText="1"/>
    </xf>
    <xf numFmtId="3" fontId="5" fillId="0" borderId="0" xfId="60" applyNumberFormat="1" applyFont="1" applyFill="1" applyAlignment="1">
      <alignment horizontal="center"/>
    </xf>
    <xf numFmtId="3" fontId="0" fillId="0" borderId="0" xfId="0" applyNumberFormat="1" applyFill="1" applyAlignment="1">
      <alignment horizontal="center"/>
    </xf>
    <xf numFmtId="3" fontId="35" fillId="0" borderId="0" xfId="60" applyNumberFormat="1" applyFill="1" applyAlignment="1">
      <alignment horizontal="center"/>
    </xf>
    <xf numFmtId="165" fontId="35" fillId="0" borderId="0" xfId="60" applyNumberFormat="1" applyFill="1" applyAlignment="1">
      <alignment horizontal="center"/>
    </xf>
    <xf numFmtId="164" fontId="0" fillId="0" borderId="0" xfId="60" applyNumberFormat="1" applyFont="1" applyFill="1" applyAlignment="1">
      <alignment horizontal="center"/>
    </xf>
    <xf numFmtId="164" fontId="0" fillId="0" borderId="0" xfId="0" applyNumberFormat="1" applyFill="1" applyAlignment="1">
      <alignment horizontal="center"/>
    </xf>
    <xf numFmtId="170" fontId="0" fillId="0" borderId="0" xfId="61" applyNumberFormat="1" applyFont="1" applyFill="1"/>
    <xf numFmtId="0" fontId="5" fillId="0" borderId="0" xfId="0" applyFont="1" applyFill="1" applyAlignment="1">
      <alignment horizontal="center"/>
    </xf>
    <xf numFmtId="0" fontId="27" fillId="0" borderId="0" xfId="0" applyFont="1" applyFill="1" applyBorder="1"/>
    <xf numFmtId="3" fontId="27" fillId="0" borderId="0" xfId="0" applyNumberFormat="1" applyFont="1" applyFill="1" applyAlignment="1">
      <alignment horizontal="center"/>
    </xf>
    <xf numFmtId="165" fontId="5" fillId="0" borderId="0" xfId="60" applyNumberFormat="1" applyFont="1" applyFill="1" applyAlignment="1">
      <alignment horizontal="center"/>
    </xf>
    <xf numFmtId="0" fontId="27" fillId="0" borderId="0" xfId="0" applyFont="1" applyFill="1" applyAlignment="1">
      <alignment horizontal="center"/>
    </xf>
    <xf numFmtId="164" fontId="5" fillId="0" borderId="0" xfId="0" applyNumberFormat="1" applyFont="1" applyFill="1" applyAlignment="1">
      <alignment horizontal="center"/>
    </xf>
    <xf numFmtId="0" fontId="27" fillId="0" borderId="0" xfId="0" applyFont="1" applyFill="1"/>
    <xf numFmtId="3" fontId="5" fillId="0" borderId="0" xfId="0" applyNumberFormat="1" applyFont="1" applyFill="1" applyAlignment="1">
      <alignment horizontal="center"/>
    </xf>
    <xf numFmtId="164" fontId="5" fillId="0" borderId="0" xfId="60" applyNumberFormat="1" applyFont="1" applyFill="1" applyAlignment="1">
      <alignment horizontal="center"/>
    </xf>
    <xf numFmtId="170" fontId="5" fillId="0" borderId="0" xfId="61" applyNumberFormat="1" applyFont="1" applyFill="1"/>
    <xf numFmtId="1" fontId="5" fillId="0" borderId="0" xfId="0" applyNumberFormat="1" applyFont="1" applyFill="1" applyAlignment="1">
      <alignment horizontal="center"/>
    </xf>
    <xf numFmtId="166" fontId="35" fillId="0" borderId="0" xfId="60" applyNumberFormat="1" applyFill="1"/>
    <xf numFmtId="166" fontId="27" fillId="0" borderId="0" xfId="60" applyNumberFormat="1" applyFont="1" applyFill="1"/>
    <xf numFmtId="10" fontId="27" fillId="0" borderId="0" xfId="0" applyNumberFormat="1" applyFont="1" applyFill="1"/>
    <xf numFmtId="164" fontId="27" fillId="0" borderId="0" xfId="0" applyNumberFormat="1" applyFont="1" applyFill="1"/>
    <xf numFmtId="0" fontId="34" fillId="0" borderId="0" xfId="62" applyFont="1" applyFill="1"/>
    <xf numFmtId="0" fontId="33" fillId="0" borderId="0" xfId="62" applyFont="1" applyFill="1"/>
    <xf numFmtId="0" fontId="33" fillId="0" borderId="0" xfId="62" applyFont="1" applyFill="1" applyBorder="1"/>
    <xf numFmtId="0" fontId="33" fillId="0" borderId="0" xfId="62" applyFont="1" applyFill="1" applyBorder="1" applyAlignment="1">
      <alignment horizontal="center"/>
    </xf>
    <xf numFmtId="0" fontId="33" fillId="0" borderId="10" xfId="62" applyFont="1" applyFill="1" applyBorder="1" applyAlignment="1"/>
    <xf numFmtId="0" fontId="33" fillId="0" borderId="0" xfId="62" applyFont="1" applyFill="1" applyBorder="1" applyAlignment="1">
      <alignment wrapText="1"/>
    </xf>
    <xf numFmtId="0" fontId="33" fillId="0" borderId="11" xfId="62" applyFont="1" applyFill="1" applyBorder="1" applyAlignment="1">
      <alignment horizontal="center" wrapText="1"/>
    </xf>
    <xf numFmtId="2" fontId="33" fillId="0" borderId="11" xfId="62" applyNumberFormat="1" applyFont="1" applyFill="1" applyBorder="1" applyAlignment="1">
      <alignment horizontal="center" vertical="center" wrapText="1"/>
    </xf>
    <xf numFmtId="0" fontId="33" fillId="0" borderId="0" xfId="62" applyFont="1" applyFill="1" applyBorder="1" applyAlignment="1">
      <alignment horizontal="left"/>
    </xf>
    <xf numFmtId="0" fontId="33" fillId="0" borderId="13" xfId="62" applyFont="1" applyFill="1" applyBorder="1" applyAlignment="1">
      <alignment horizontal="left" indent="2"/>
    </xf>
    <xf numFmtId="166" fontId="5" fillId="0" borderId="13" xfId="63" applyNumberFormat="1" applyFont="1" applyFill="1" applyBorder="1"/>
    <xf numFmtId="0" fontId="33" fillId="0" borderId="13" xfId="62" applyFont="1" applyFill="1" applyBorder="1"/>
    <xf numFmtId="166" fontId="5" fillId="0" borderId="0" xfId="63" applyNumberFormat="1" applyFont="1" applyFill="1" applyBorder="1"/>
    <xf numFmtId="0" fontId="33" fillId="0" borderId="0" xfId="62" applyFont="1" applyFill="1" applyBorder="1" applyAlignment="1">
      <alignment horizontal="left" indent="2"/>
    </xf>
    <xf numFmtId="0" fontId="34" fillId="0" borderId="0" xfId="62" applyFont="1" applyFill="1" applyBorder="1"/>
    <xf numFmtId="0" fontId="34" fillId="0" borderId="0" xfId="62" applyFont="1"/>
    <xf numFmtId="0" fontId="33" fillId="0" borderId="0" xfId="62" applyFont="1"/>
    <xf numFmtId="0" fontId="33" fillId="0" borderId="0" xfId="62" applyFont="1" applyAlignment="1">
      <alignment horizontal="right"/>
    </xf>
    <xf numFmtId="169" fontId="33" fillId="0" borderId="0" xfId="63" applyNumberFormat="1" applyFont="1"/>
    <xf numFmtId="0" fontId="33" fillId="0" borderId="0" xfId="62" applyFont="1" applyAlignment="1">
      <alignment horizontal="left" indent="2"/>
    </xf>
    <xf numFmtId="0" fontId="1" fillId="0" borderId="0" xfId="62"/>
    <xf numFmtId="169" fontId="5" fillId="0" borderId="0" xfId="63" applyNumberFormat="1" applyFont="1"/>
    <xf numFmtId="166" fontId="5" fillId="0" borderId="0" xfId="63" applyNumberFormat="1" applyFont="1"/>
    <xf numFmtId="43" fontId="0" fillId="0" borderId="0" xfId="63" applyFont="1"/>
    <xf numFmtId="0" fontId="1" fillId="0" borderId="0" xfId="62" applyAlignment="1">
      <alignment horizontal="right"/>
    </xf>
    <xf numFmtId="3" fontId="1" fillId="0" borderId="0" xfId="62" applyNumberFormat="1" applyAlignment="1">
      <alignment horizontal="right"/>
    </xf>
    <xf numFmtId="43" fontId="0" fillId="0" borderId="0" xfId="63" applyFont="1" applyAlignment="1">
      <alignment horizontal="right"/>
    </xf>
    <xf numFmtId="169" fontId="0" fillId="0" borderId="0" xfId="63" applyNumberFormat="1" applyFont="1"/>
    <xf numFmtId="0" fontId="5" fillId="0" borderId="0" xfId="0" applyFont="1" applyBorder="1"/>
    <xf numFmtId="0" fontId="5" fillId="0" borderId="10" xfId="0" applyFont="1" applyBorder="1" applyAlignment="1">
      <alignment horizontal="center"/>
    </xf>
    <xf numFmtId="0" fontId="34" fillId="0" borderId="0" xfId="58" applyFont="1"/>
    <xf numFmtId="164" fontId="34" fillId="0" borderId="0" xfId="50" applyNumberFormat="1" applyFont="1" applyFill="1" applyAlignment="1">
      <alignment horizontal="left"/>
    </xf>
    <xf numFmtId="0" fontId="33" fillId="0" borderId="0" xfId="62" applyFont="1" applyAlignment="1">
      <alignment horizontal="center" wrapText="1"/>
    </xf>
    <xf numFmtId="175" fontId="5" fillId="0" borderId="0" xfId="63" applyNumberFormat="1" applyFont="1" applyAlignment="1">
      <alignment horizontal="right" indent="2"/>
    </xf>
    <xf numFmtId="37" fontId="5" fillId="0" borderId="0" xfId="63" applyNumberFormat="1" applyFont="1" applyAlignment="1">
      <alignment horizontal="right" indent="2"/>
    </xf>
    <xf numFmtId="164" fontId="33" fillId="0" borderId="0" xfId="63" applyNumberFormat="1" applyFont="1" applyAlignment="1">
      <alignment horizontal="right" indent="3"/>
    </xf>
    <xf numFmtId="164" fontId="33" fillId="0" borderId="0" xfId="62" applyNumberFormat="1" applyFont="1" applyAlignment="1">
      <alignment horizontal="right" indent="3"/>
    </xf>
    <xf numFmtId="0" fontId="33" fillId="0" borderId="0" xfId="62" applyFont="1" applyAlignment="1">
      <alignment horizontal="right" indent="2"/>
    </xf>
    <xf numFmtId="0" fontId="5" fillId="0" borderId="10" xfId="0" applyFont="1" applyBorder="1" applyAlignment="1">
      <alignment horizontal="center" wrapText="1"/>
    </xf>
    <xf numFmtId="43" fontId="33" fillId="0" borderId="0" xfId="28" applyFont="1" applyFill="1"/>
    <xf numFmtId="43" fontId="33" fillId="0" borderId="13" xfId="28" applyFont="1" applyFill="1" applyBorder="1"/>
    <xf numFmtId="166" fontId="5" fillId="0" borderId="13" xfId="28" applyNumberFormat="1" applyFont="1" applyFill="1" applyBorder="1"/>
    <xf numFmtId="166" fontId="5" fillId="0" borderId="0" xfId="28" applyNumberFormat="1" applyFont="1" applyFill="1" applyBorder="1"/>
    <xf numFmtId="166" fontId="33" fillId="0" borderId="0" xfId="28" applyNumberFormat="1" applyFont="1" applyFill="1" applyBorder="1"/>
    <xf numFmtId="166" fontId="33" fillId="0" borderId="0" xfId="28" applyNumberFormat="1" applyFont="1" applyFill="1"/>
    <xf numFmtId="166" fontId="33" fillId="0" borderId="13" xfId="28" applyNumberFormat="1" applyFont="1" applyFill="1" applyBorder="1"/>
    <xf numFmtId="43" fontId="34" fillId="0" borderId="0" xfId="28" applyFont="1" applyFill="1"/>
    <xf numFmtId="2" fontId="26" fillId="0" borderId="0" xfId="53" applyNumberFormat="1" applyAlignment="1"/>
    <xf numFmtId="2" fontId="25" fillId="0" borderId="0" xfId="53" applyNumberFormat="1" applyFont="1" applyAlignment="1"/>
    <xf numFmtId="2" fontId="26" fillId="0" borderId="0" xfId="53" applyNumberFormat="1" applyAlignment="1">
      <alignment wrapText="1"/>
    </xf>
    <xf numFmtId="0" fontId="26" fillId="0" borderId="0" xfId="53" applyFont="1" applyAlignment="1">
      <alignment horizontal="right"/>
    </xf>
    <xf numFmtId="174" fontId="5" fillId="0" borderId="10" xfId="55" applyNumberFormat="1" applyFont="1" applyFill="1" applyBorder="1" applyAlignment="1">
      <alignment horizontal="right"/>
    </xf>
    <xf numFmtId="0" fontId="26" fillId="0" borderId="10" xfId="0" applyFont="1" applyFill="1" applyBorder="1" applyAlignment="1">
      <alignment horizontal="center"/>
    </xf>
    <xf numFmtId="0" fontId="26" fillId="0" borderId="0" xfId="0" applyFont="1" applyFill="1" applyAlignment="1">
      <alignment wrapText="1"/>
    </xf>
    <xf numFmtId="0" fontId="0" fillId="0" borderId="0" xfId="0" applyFill="1" applyAlignment="1">
      <alignment wrapText="1"/>
    </xf>
    <xf numFmtId="3" fontId="26" fillId="0" borderId="0" xfId="41" applyNumberFormat="1" applyFont="1" applyFill="1" applyAlignment="1" applyProtection="1">
      <alignment horizontal="center"/>
    </xf>
    <xf numFmtId="3" fontId="26" fillId="0" borderId="10" xfId="41" applyNumberFormat="1" applyFont="1" applyFill="1" applyBorder="1" applyAlignment="1" applyProtection="1">
      <alignment horizontal="center"/>
    </xf>
    <xf numFmtId="0" fontId="0" fillId="0" borderId="0" xfId="0" applyFill="1" applyAlignment="1">
      <alignment horizontal="center"/>
    </xf>
    <xf numFmtId="0" fontId="0" fillId="0" borderId="10" xfId="0" applyFill="1" applyBorder="1" applyAlignment="1">
      <alignment horizontal="center"/>
    </xf>
    <xf numFmtId="167" fontId="26" fillId="0" borderId="0" xfId="41" applyNumberFormat="1" applyFont="1" applyFill="1" applyAlignment="1" applyProtection="1">
      <alignment horizontal="center"/>
    </xf>
    <xf numFmtId="167" fontId="26" fillId="0" borderId="10" xfId="41" applyNumberFormat="1" applyFont="1" applyFill="1" applyBorder="1" applyAlignment="1" applyProtection="1">
      <alignment horizontal="center"/>
    </xf>
    <xf numFmtId="3" fontId="26" fillId="0" borderId="0" xfId="40" applyNumberFormat="1" applyFont="1" applyFill="1" applyAlignment="1">
      <alignment horizontal="left" wrapText="1"/>
    </xf>
    <xf numFmtId="3" fontId="26" fillId="0" borderId="0" xfId="40" applyNumberFormat="1" applyFont="1" applyFill="1" applyAlignment="1">
      <alignment horizontal="left"/>
    </xf>
    <xf numFmtId="0" fontId="0" fillId="0" borderId="0" xfId="0" applyAlignment="1">
      <alignment horizontal="left" wrapText="1"/>
    </xf>
    <xf numFmtId="0" fontId="26" fillId="0" borderId="10" xfId="42" applyFont="1" applyFill="1" applyBorder="1" applyAlignment="1">
      <alignment horizontal="center"/>
    </xf>
    <xf numFmtId="0" fontId="5" fillId="0" borderId="0" xfId="42" applyFont="1" applyFill="1" applyBorder="1" applyAlignment="1">
      <alignment horizontal="left" wrapText="1"/>
    </xf>
    <xf numFmtId="0" fontId="31" fillId="0" borderId="0" xfId="42" applyFont="1" applyFill="1" applyBorder="1" applyAlignment="1">
      <alignment horizontal="left" wrapText="1"/>
    </xf>
    <xf numFmtId="164" fontId="5" fillId="0" borderId="12" xfId="52" applyNumberFormat="1" applyFont="1" applyBorder="1" applyAlignment="1">
      <alignment horizontal="center" wrapText="1"/>
    </xf>
    <xf numFmtId="164" fontId="26" fillId="0" borderId="10" xfId="52" applyNumberFormat="1" applyFont="1" applyBorder="1" applyAlignment="1">
      <alignment horizontal="center" wrapText="1"/>
    </xf>
    <xf numFmtId="164" fontId="26" fillId="0" borderId="11" xfId="52" applyNumberFormat="1" applyFont="1" applyBorder="1" applyAlignment="1">
      <alignment horizontal="center"/>
    </xf>
    <xf numFmtId="164" fontId="33" fillId="0" borderId="0" xfId="50" applyNumberFormat="1" applyFont="1" applyAlignment="1">
      <alignment horizontal="left" wrapText="1"/>
    </xf>
    <xf numFmtId="0" fontId="33" fillId="0" borderId="0" xfId="50" applyFont="1" applyAlignment="1">
      <alignment wrapText="1"/>
    </xf>
    <xf numFmtId="0" fontId="33" fillId="0" borderId="0" xfId="62" applyFont="1" applyAlignment="1">
      <alignment horizontal="center"/>
    </xf>
    <xf numFmtId="0" fontId="33" fillId="0" borderId="0" xfId="62" applyFont="1" applyAlignment="1">
      <alignment wrapText="1"/>
    </xf>
    <xf numFmtId="0" fontId="33" fillId="0" borderId="10" xfId="50" applyFont="1" applyBorder="1" applyAlignment="1">
      <alignment horizontal="center"/>
    </xf>
    <xf numFmtId="0" fontId="33" fillId="0" borderId="0" xfId="50" applyFont="1" applyBorder="1" applyAlignment="1">
      <alignment wrapText="1"/>
    </xf>
    <xf numFmtId="0" fontId="5" fillId="0" borderId="10" xfId="0" applyFont="1" applyBorder="1" applyAlignment="1">
      <alignment horizontal="center"/>
    </xf>
    <xf numFmtId="0" fontId="0" fillId="0" borderId="10" xfId="0" applyBorder="1" applyAlignment="1">
      <alignment horizontal="center"/>
    </xf>
    <xf numFmtId="0" fontId="5" fillId="0" borderId="0" xfId="0" applyFont="1" applyAlignment="1">
      <alignment horizontal="left" wrapText="1"/>
    </xf>
    <xf numFmtId="0" fontId="26" fillId="0" borderId="0" xfId="0" applyFont="1" applyAlignment="1">
      <alignment horizontal="left" wrapText="1"/>
    </xf>
    <xf numFmtId="0" fontId="5" fillId="0" borderId="0" xfId="0" applyFont="1" applyFill="1" applyAlignment="1">
      <alignment horizontal="left" wrapText="1"/>
    </xf>
    <xf numFmtId="0" fontId="26" fillId="0" borderId="10" xfId="0" applyFont="1" applyBorder="1" applyAlignment="1">
      <alignment horizontal="center"/>
    </xf>
    <xf numFmtId="0" fontId="26" fillId="0" borderId="0" xfId="0" applyFont="1" applyFill="1" applyBorder="1" applyAlignment="1">
      <alignment horizontal="left" wrapText="1"/>
    </xf>
    <xf numFmtId="0" fontId="33" fillId="0" borderId="13" xfId="58" applyFont="1" applyBorder="1" applyAlignment="1">
      <alignment horizontal="center" wrapText="1"/>
    </xf>
    <xf numFmtId="0" fontId="5" fillId="0" borderId="0" xfId="55" applyBorder="1" applyAlignment="1">
      <alignment horizontal="right" vertical="center"/>
    </xf>
    <xf numFmtId="0" fontId="5" fillId="0" borderId="10" xfId="55" applyBorder="1" applyAlignment="1">
      <alignment horizontal="right" vertical="center"/>
    </xf>
    <xf numFmtId="0" fontId="5" fillId="0" borderId="10" xfId="55" applyFont="1" applyBorder="1" applyAlignment="1">
      <alignment horizontal="center"/>
    </xf>
    <xf numFmtId="0" fontId="0" fillId="0" borderId="11" xfId="0" applyBorder="1" applyAlignment="1">
      <alignment horizontal="center"/>
    </xf>
    <xf numFmtId="0" fontId="26" fillId="0" borderId="12" xfId="0" applyFont="1" applyBorder="1" applyAlignment="1">
      <alignment horizontal="center" vertical="center"/>
    </xf>
    <xf numFmtId="0" fontId="26" fillId="0" borderId="10" xfId="0" applyFont="1" applyBorder="1" applyAlignment="1">
      <alignment horizontal="center" vertical="center"/>
    </xf>
    <xf numFmtId="0" fontId="33" fillId="0" borderId="0" xfId="50" applyFont="1" applyAlignment="1">
      <alignment horizontal="left" wrapText="1"/>
    </xf>
    <xf numFmtId="0" fontId="5" fillId="0" borderId="10" xfId="0" applyFont="1" applyFill="1" applyBorder="1" applyAlignment="1">
      <alignment horizontal="center"/>
    </xf>
    <xf numFmtId="0" fontId="30" fillId="0" borderId="0" xfId="0" applyFont="1" applyFill="1" applyAlignment="1">
      <alignment horizontal="center"/>
    </xf>
  </cellXfs>
  <cellStyles count="6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52"/>
    <cellStyle name="Comma 2 2" xfId="63"/>
    <cellStyle name="Comma 3" xfId="57"/>
    <cellStyle name="Comma 4" xfId="59"/>
    <cellStyle name="Comma 5" xfId="60"/>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50"/>
    <cellStyle name="Normal 2 2" xfId="62"/>
    <cellStyle name="Normal 3" xfId="53"/>
    <cellStyle name="Normal 4" xfId="55"/>
    <cellStyle name="Normal 5" xfId="54"/>
    <cellStyle name="Normal 6" xfId="56"/>
    <cellStyle name="Normal 7" xfId="58"/>
    <cellStyle name="Normal_Housing Market Indicators 2007" xfId="39"/>
    <cellStyle name="Normal_Sheet1" xfId="40"/>
    <cellStyle name="Normal_Sheet1_Housing Market Indicators 2007" xfId="41"/>
    <cellStyle name="Normal_Tables group1" xfId="42"/>
    <cellStyle name="Note" xfId="43" builtinId="10" customBuiltin="1"/>
    <cellStyle name="Output" xfId="44" builtinId="21" customBuiltin="1"/>
    <cellStyle name="Percent" xfId="45" builtinId="5"/>
    <cellStyle name="Percent 2" xfId="51"/>
    <cellStyle name="Percent 3" xfId="61"/>
    <cellStyle name="shaded" xfId="46"/>
    <cellStyle name="Title" xfId="47" builtinId="15" customBuiltin="1"/>
    <cellStyle name="Total" xfId="48" builtinId="25" customBuiltin="1"/>
    <cellStyle name="Warning Text" xfId="49"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0</xdr:col>
      <xdr:colOff>9525</xdr:colOff>
      <xdr:row>42</xdr:row>
      <xdr:rowOff>0</xdr:rowOff>
    </xdr:from>
    <xdr:to>
      <xdr:col>17</xdr:col>
      <xdr:colOff>704850</xdr:colOff>
      <xdr:row>50</xdr:row>
      <xdr:rowOff>133350</xdr:rowOff>
    </xdr:to>
    <xdr:sp macro="" textlink="">
      <xdr:nvSpPr>
        <xdr:cNvPr id="2" name="Text Box 1"/>
        <xdr:cNvSpPr txBox="1">
          <a:spLocks noChangeArrowheads="1"/>
        </xdr:cNvSpPr>
      </xdr:nvSpPr>
      <xdr:spPr bwMode="auto">
        <a:xfrm>
          <a:off x="9525" y="7658100"/>
          <a:ext cx="11068050" cy="14287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ysClr val="windowText" lastClr="000000"/>
              </a:solidFill>
              <a:latin typeface="Arial"/>
              <a:cs typeface="Arial"/>
            </a:rPr>
            <a:t>Notes and Sources:  All dollar amounts are expressed in 2010 constant dollars using the Bureau of Labor Statistics' Consumer Price Index (CPI-UX) for All Items. Owner and renter median incomes through 2009 are from Current Population Survey P60 published reports. Renters exclude those paying no cash rent. 2010 income is based on Moody's Economy.com estimate for all households, adjusted by the three-year average ratio of CPS owner and renter incomes to all household incomes. Home price is the 2010 median sales price of existing single-family homes determined by the National Association of Realtors, indexed by the Freddie Mac Conventional Mortgage Home Price Index. Mortgage rates are from the Federal Housing Finance Board Monthly Interest Rate Survey; 2010 value is the average of monthly rates. Mortgage payments assume a 30-year mortgage with 10% down. After-tax mortgage payment equals mortgage payment less tax savings of homeownership. Tax savings are based on the excess of housing (mortgage interest and real-estate taxes) plus non-housing deductions over the standard deduction. Non-housing deductions are set at 5% of income through 1986, 4.25% in 1987, and 3.5% from 1988 on. Contract rent equals median 2009 contract rent from the American Housing Survey, indexed by the CPI residential rent index with adjustments for depreciation in the stock before 1987. Gross rent is equal to contract rent plus fuel and utilities.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alyses_Common/State_Indicators/SummaryIndicator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macromarkets.tzo.com:90/xcnetwork/webdav/Main%20folder/HPM/Information%20requests/CSI%20Analytics%20Std%206.30.05%20deliver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suc631/Desktop/A-1%20Updat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ON2011/Homeownership/MobilityAndHomeownership/MoverHouseholds_AH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wnerHHdsin2008"/>
      <sheetName val="OwnerVacancies"/>
      <sheetName val="ForeclosuresStarted(Pct)"/>
      <sheetName val="ForeclosuresStarted(Num)"/>
      <sheetName val="LoansServiced"/>
      <sheetName val="Employment"/>
      <sheetName val="Unemployment"/>
      <sheetName val="Permits"/>
      <sheetName val="Census_Pop"/>
      <sheetName val="CMHPIPrices"/>
      <sheetName val="Prices"/>
      <sheetName val="Sales"/>
      <sheetName val="OtherVacant"/>
      <sheetName val="HeldOffMarket"/>
      <sheetName val="Summary"/>
    </sheetNames>
    <sheetDataSet>
      <sheetData sheetId="0"/>
      <sheetData sheetId="1"/>
      <sheetData sheetId="2"/>
      <sheetData sheetId="3"/>
      <sheetData sheetId="4"/>
      <sheetData sheetId="5"/>
      <sheetData sheetId="6"/>
      <sheetData sheetId="7"/>
      <sheetData sheetId="8">
        <row r="4">
          <cell r="B4">
            <v>39630</v>
          </cell>
          <cell r="C4">
            <v>39264</v>
          </cell>
          <cell r="D4">
            <v>38899</v>
          </cell>
          <cell r="E4">
            <v>38534</v>
          </cell>
          <cell r="F4">
            <v>38169</v>
          </cell>
          <cell r="G4">
            <v>37803</v>
          </cell>
          <cell r="H4">
            <v>37438</v>
          </cell>
          <cell r="I4">
            <v>37073</v>
          </cell>
          <cell r="J4">
            <v>36708</v>
          </cell>
          <cell r="K4" t="str">
            <v>Estimates Base</v>
          </cell>
          <cell r="L4" t="str">
            <v>Census</v>
          </cell>
        </row>
        <row r="5">
          <cell r="A5" t="str">
            <v>Northeast</v>
          </cell>
          <cell r="B5">
            <v>54924779</v>
          </cell>
          <cell r="C5">
            <v>54761693</v>
          </cell>
          <cell r="D5">
            <v>54627987</v>
          </cell>
          <cell r="E5">
            <v>54531266</v>
          </cell>
          <cell r="F5">
            <v>54459795</v>
          </cell>
          <cell r="G5">
            <v>54319451</v>
          </cell>
          <cell r="H5">
            <v>54134361</v>
          </cell>
          <cell r="I5">
            <v>53910648</v>
          </cell>
          <cell r="J5">
            <v>53666821</v>
          </cell>
          <cell r="K5">
            <v>53594797</v>
          </cell>
          <cell r="L5">
            <v>53594378</v>
          </cell>
        </row>
        <row r="6">
          <cell r="A6" t="str">
            <v>Midwest</v>
          </cell>
          <cell r="B6">
            <v>66561448</v>
          </cell>
          <cell r="C6">
            <v>66312562</v>
          </cell>
          <cell r="D6">
            <v>66047830</v>
          </cell>
          <cell r="E6">
            <v>65785263</v>
          </cell>
          <cell r="F6">
            <v>65566340</v>
          </cell>
          <cell r="G6">
            <v>65299248</v>
          </cell>
          <cell r="H6">
            <v>65058431</v>
          </cell>
          <cell r="I6">
            <v>64805832</v>
          </cell>
          <cell r="J6">
            <v>64492694</v>
          </cell>
          <cell r="K6">
            <v>64395207</v>
          </cell>
          <cell r="L6">
            <v>64392776</v>
          </cell>
        </row>
        <row r="7">
          <cell r="A7" t="str">
            <v>South</v>
          </cell>
          <cell r="B7">
            <v>111718549</v>
          </cell>
          <cell r="C7">
            <v>110335133</v>
          </cell>
          <cell r="D7">
            <v>108716622</v>
          </cell>
          <cell r="E7">
            <v>107244182</v>
          </cell>
          <cell r="F7">
            <v>105745280</v>
          </cell>
          <cell r="G7">
            <v>104339107</v>
          </cell>
          <cell r="H7">
            <v>103125430</v>
          </cell>
          <cell r="I7">
            <v>101838852</v>
          </cell>
          <cell r="J7">
            <v>100558339</v>
          </cell>
          <cell r="K7">
            <v>100235848</v>
          </cell>
          <cell r="L7">
            <v>100236820</v>
          </cell>
        </row>
        <row r="8">
          <cell r="A8" t="str">
            <v>West</v>
          </cell>
          <cell r="B8">
            <v>70854948</v>
          </cell>
          <cell r="C8">
            <v>69880944</v>
          </cell>
          <cell r="D8">
            <v>68970534</v>
          </cell>
          <cell r="E8">
            <v>67999838</v>
          </cell>
          <cell r="F8">
            <v>67120712</v>
          </cell>
          <cell r="G8">
            <v>66253108</v>
          </cell>
          <cell r="H8">
            <v>65408425</v>
          </cell>
          <cell r="I8">
            <v>64484471</v>
          </cell>
          <cell r="J8">
            <v>63454082</v>
          </cell>
          <cell r="K8">
            <v>63198750</v>
          </cell>
          <cell r="L8">
            <v>63197932</v>
          </cell>
        </row>
        <row r="9">
          <cell r="A9" t="str">
            <v>.Alabama</v>
          </cell>
          <cell r="B9">
            <v>4661900</v>
          </cell>
          <cell r="C9">
            <v>4626595</v>
          </cell>
          <cell r="D9">
            <v>4587564</v>
          </cell>
          <cell r="E9">
            <v>4537299</v>
          </cell>
          <cell r="F9">
            <v>4506574</v>
          </cell>
          <cell r="G9">
            <v>4486598</v>
          </cell>
          <cell r="H9">
            <v>4469906</v>
          </cell>
          <cell r="I9">
            <v>4462832</v>
          </cell>
          <cell r="J9">
            <v>4451687</v>
          </cell>
          <cell r="K9">
            <v>4447355</v>
          </cell>
          <cell r="L9">
            <v>4447100</v>
          </cell>
        </row>
        <row r="10">
          <cell r="A10" t="str">
            <v>.Alaska</v>
          </cell>
          <cell r="B10">
            <v>686293</v>
          </cell>
          <cell r="C10">
            <v>681111</v>
          </cell>
          <cell r="D10">
            <v>676301</v>
          </cell>
          <cell r="E10">
            <v>668625</v>
          </cell>
          <cell r="F10">
            <v>660975</v>
          </cell>
          <cell r="G10">
            <v>650426</v>
          </cell>
          <cell r="H10">
            <v>642391</v>
          </cell>
          <cell r="I10">
            <v>633160</v>
          </cell>
          <cell r="J10">
            <v>627428</v>
          </cell>
          <cell r="K10">
            <v>626931</v>
          </cell>
          <cell r="L10">
            <v>626932</v>
          </cell>
        </row>
        <row r="11">
          <cell r="A11" t="str">
            <v>.Arizona</v>
          </cell>
          <cell r="B11">
            <v>6500180</v>
          </cell>
          <cell r="C11">
            <v>6353421</v>
          </cell>
          <cell r="D11">
            <v>6178251</v>
          </cell>
          <cell r="E11">
            <v>5961239</v>
          </cell>
          <cell r="F11">
            <v>5750475</v>
          </cell>
          <cell r="G11">
            <v>5585512</v>
          </cell>
          <cell r="H11">
            <v>5449195</v>
          </cell>
          <cell r="I11">
            <v>5303632</v>
          </cell>
          <cell r="J11">
            <v>5166810</v>
          </cell>
          <cell r="K11">
            <v>5130607</v>
          </cell>
          <cell r="L11">
            <v>5130632</v>
          </cell>
        </row>
        <row r="12">
          <cell r="A12" t="str">
            <v>.Arkansas</v>
          </cell>
          <cell r="B12">
            <v>2855390</v>
          </cell>
          <cell r="C12">
            <v>2830557</v>
          </cell>
          <cell r="D12">
            <v>2804199</v>
          </cell>
          <cell r="E12">
            <v>2768918</v>
          </cell>
          <cell r="F12">
            <v>2740191</v>
          </cell>
          <cell r="G12">
            <v>2717909</v>
          </cell>
          <cell r="H12">
            <v>2701889</v>
          </cell>
          <cell r="I12">
            <v>2689601</v>
          </cell>
          <cell r="J12">
            <v>2678217</v>
          </cell>
          <cell r="K12">
            <v>2673386</v>
          </cell>
          <cell r="L12">
            <v>2673400</v>
          </cell>
        </row>
        <row r="13">
          <cell r="A13" t="str">
            <v>.California</v>
          </cell>
          <cell r="B13">
            <v>36756666</v>
          </cell>
          <cell r="C13">
            <v>36377534</v>
          </cell>
          <cell r="D13">
            <v>36121296</v>
          </cell>
          <cell r="E13">
            <v>35885415</v>
          </cell>
          <cell r="F13">
            <v>35629666</v>
          </cell>
          <cell r="G13">
            <v>35307398</v>
          </cell>
          <cell r="H13">
            <v>34916495</v>
          </cell>
          <cell r="I13">
            <v>34507030</v>
          </cell>
          <cell r="J13">
            <v>33998767</v>
          </cell>
          <cell r="K13">
            <v>33871650</v>
          </cell>
          <cell r="L13">
            <v>33871648</v>
          </cell>
        </row>
        <row r="14">
          <cell r="A14" t="str">
            <v>.Colorado</v>
          </cell>
          <cell r="B14">
            <v>4939456</v>
          </cell>
          <cell r="C14">
            <v>4842770</v>
          </cell>
          <cell r="D14">
            <v>4751474</v>
          </cell>
          <cell r="E14">
            <v>4662734</v>
          </cell>
          <cell r="F14">
            <v>4600050</v>
          </cell>
          <cell r="G14">
            <v>4548339</v>
          </cell>
          <cell r="H14">
            <v>4503156</v>
          </cell>
          <cell r="I14">
            <v>4431918</v>
          </cell>
          <cell r="J14">
            <v>4327788</v>
          </cell>
          <cell r="K14">
            <v>4302015</v>
          </cell>
          <cell r="L14">
            <v>4301261</v>
          </cell>
        </row>
        <row r="15">
          <cell r="A15" t="str">
            <v>.Connecticut</v>
          </cell>
          <cell r="B15">
            <v>3501252</v>
          </cell>
          <cell r="C15">
            <v>3489868</v>
          </cell>
          <cell r="D15">
            <v>3487896</v>
          </cell>
          <cell r="E15">
            <v>3478714</v>
          </cell>
          <cell r="F15">
            <v>3475351</v>
          </cell>
          <cell r="G15">
            <v>3467932</v>
          </cell>
          <cell r="H15">
            <v>3448261</v>
          </cell>
          <cell r="I15">
            <v>3428208</v>
          </cell>
          <cell r="J15">
            <v>3411714</v>
          </cell>
          <cell r="K15">
            <v>3405604</v>
          </cell>
          <cell r="L15">
            <v>3405565</v>
          </cell>
        </row>
        <row r="16">
          <cell r="A16" t="str">
            <v>.Delaware</v>
          </cell>
          <cell r="B16">
            <v>873092</v>
          </cell>
          <cell r="C16">
            <v>861953</v>
          </cell>
          <cell r="D16">
            <v>850366</v>
          </cell>
          <cell r="E16">
            <v>838519</v>
          </cell>
          <cell r="F16">
            <v>825682</v>
          </cell>
          <cell r="G16">
            <v>814262</v>
          </cell>
          <cell r="H16">
            <v>803774</v>
          </cell>
          <cell r="I16">
            <v>794498</v>
          </cell>
          <cell r="J16">
            <v>786404</v>
          </cell>
          <cell r="K16">
            <v>783595</v>
          </cell>
          <cell r="L16">
            <v>783600</v>
          </cell>
        </row>
        <row r="17">
          <cell r="A17" t="str">
            <v>.District of Columbia</v>
          </cell>
          <cell r="B17">
            <v>591833</v>
          </cell>
          <cell r="C17">
            <v>587868</v>
          </cell>
          <cell r="D17">
            <v>585419</v>
          </cell>
          <cell r="E17">
            <v>582049</v>
          </cell>
          <cell r="F17">
            <v>579521</v>
          </cell>
          <cell r="G17">
            <v>577371</v>
          </cell>
          <cell r="H17">
            <v>579112</v>
          </cell>
          <cell r="I17">
            <v>577678</v>
          </cell>
          <cell r="J17">
            <v>571723</v>
          </cell>
          <cell r="K17">
            <v>572053</v>
          </cell>
          <cell r="L17">
            <v>572059</v>
          </cell>
        </row>
        <row r="18">
          <cell r="A18" t="str">
            <v>.Florida</v>
          </cell>
          <cell r="B18">
            <v>18328340</v>
          </cell>
          <cell r="C18">
            <v>18199526</v>
          </cell>
          <cell r="D18">
            <v>18019093</v>
          </cell>
          <cell r="E18">
            <v>17702476</v>
          </cell>
          <cell r="F18">
            <v>17313811</v>
          </cell>
          <cell r="G18">
            <v>16937337</v>
          </cell>
          <cell r="H18">
            <v>16652679</v>
          </cell>
          <cell r="I18">
            <v>16340734</v>
          </cell>
          <cell r="J18">
            <v>16047246</v>
          </cell>
          <cell r="K18">
            <v>15982813</v>
          </cell>
          <cell r="L18">
            <v>15982378</v>
          </cell>
        </row>
        <row r="19">
          <cell r="A19" t="str">
            <v>.Georgia</v>
          </cell>
          <cell r="B19">
            <v>9685744</v>
          </cell>
          <cell r="C19">
            <v>9523297</v>
          </cell>
          <cell r="D19">
            <v>9318715</v>
          </cell>
          <cell r="E19">
            <v>9093958</v>
          </cell>
          <cell r="F19">
            <v>8910741</v>
          </cell>
          <cell r="G19">
            <v>8732924</v>
          </cell>
          <cell r="H19">
            <v>8583674</v>
          </cell>
          <cell r="I19">
            <v>8418592</v>
          </cell>
          <cell r="J19">
            <v>8230053</v>
          </cell>
          <cell r="K19">
            <v>8186812</v>
          </cell>
          <cell r="L19">
            <v>8186453</v>
          </cell>
        </row>
        <row r="20">
          <cell r="A20" t="str">
            <v>.Hawaii</v>
          </cell>
          <cell r="B20">
            <v>1288198</v>
          </cell>
          <cell r="C20">
            <v>1277356</v>
          </cell>
          <cell r="D20">
            <v>1275264</v>
          </cell>
          <cell r="E20">
            <v>1264468</v>
          </cell>
          <cell r="F20">
            <v>1251532</v>
          </cell>
          <cell r="G20">
            <v>1238333</v>
          </cell>
          <cell r="H20">
            <v>1227391</v>
          </cell>
          <cell r="I20">
            <v>1217955</v>
          </cell>
          <cell r="J20">
            <v>1211479</v>
          </cell>
          <cell r="K20">
            <v>1211538</v>
          </cell>
          <cell r="L20">
            <v>1211537</v>
          </cell>
        </row>
        <row r="21">
          <cell r="A21" t="str">
            <v>.Idaho</v>
          </cell>
          <cell r="B21">
            <v>1523816</v>
          </cell>
          <cell r="C21">
            <v>1496145</v>
          </cell>
          <cell r="D21">
            <v>1461183</v>
          </cell>
          <cell r="E21">
            <v>1424127</v>
          </cell>
          <cell r="F21">
            <v>1390329</v>
          </cell>
          <cell r="G21">
            <v>1363010</v>
          </cell>
          <cell r="H21">
            <v>1341408</v>
          </cell>
          <cell r="I21">
            <v>1320732</v>
          </cell>
          <cell r="J21">
            <v>1299474</v>
          </cell>
          <cell r="K21">
            <v>1293955</v>
          </cell>
          <cell r="L21">
            <v>1293953</v>
          </cell>
        </row>
        <row r="22">
          <cell r="A22" t="str">
            <v>.Illinois</v>
          </cell>
          <cell r="B22">
            <v>12901563</v>
          </cell>
          <cell r="C22">
            <v>12825809</v>
          </cell>
          <cell r="D22">
            <v>12759673</v>
          </cell>
          <cell r="E22">
            <v>12704063</v>
          </cell>
          <cell r="F22">
            <v>12665718</v>
          </cell>
          <cell r="G22">
            <v>12611047</v>
          </cell>
          <cell r="H22">
            <v>12565228</v>
          </cell>
          <cell r="I22">
            <v>12510596</v>
          </cell>
          <cell r="J22">
            <v>12437888</v>
          </cell>
          <cell r="K22">
            <v>12419660</v>
          </cell>
          <cell r="L22">
            <v>12419293</v>
          </cell>
        </row>
        <row r="23">
          <cell r="A23" t="str">
            <v>.Indiana</v>
          </cell>
          <cell r="B23">
            <v>6376792</v>
          </cell>
          <cell r="C23">
            <v>6335862</v>
          </cell>
          <cell r="D23">
            <v>6294124</v>
          </cell>
          <cell r="E23">
            <v>6248569</v>
          </cell>
          <cell r="F23">
            <v>6210801</v>
          </cell>
          <cell r="G23">
            <v>6178828</v>
          </cell>
          <cell r="H23">
            <v>6146974</v>
          </cell>
          <cell r="I23">
            <v>6123942</v>
          </cell>
          <cell r="J23">
            <v>6091392</v>
          </cell>
          <cell r="K23">
            <v>6080522</v>
          </cell>
          <cell r="L23">
            <v>6080485</v>
          </cell>
        </row>
        <row r="24">
          <cell r="A24" t="str">
            <v>.Iowa</v>
          </cell>
          <cell r="B24">
            <v>3002555</v>
          </cell>
          <cell r="C24">
            <v>2983360</v>
          </cell>
          <cell r="D24">
            <v>2967270</v>
          </cell>
          <cell r="E24">
            <v>2951775</v>
          </cell>
          <cell r="F24">
            <v>2942739</v>
          </cell>
          <cell r="G24">
            <v>2933407</v>
          </cell>
          <cell r="H24">
            <v>2929395</v>
          </cell>
          <cell r="I24">
            <v>2929294</v>
          </cell>
          <cell r="J24">
            <v>2928046</v>
          </cell>
          <cell r="K24">
            <v>2926381</v>
          </cell>
          <cell r="L24">
            <v>2926324</v>
          </cell>
        </row>
        <row r="25">
          <cell r="A25" t="str">
            <v>.Kansas</v>
          </cell>
          <cell r="B25">
            <v>2802134</v>
          </cell>
          <cell r="C25">
            <v>2777382</v>
          </cell>
          <cell r="D25">
            <v>2756267</v>
          </cell>
          <cell r="E25">
            <v>2742204</v>
          </cell>
          <cell r="F25">
            <v>2731069</v>
          </cell>
          <cell r="G25">
            <v>2722070</v>
          </cell>
          <cell r="H25">
            <v>2712561</v>
          </cell>
          <cell r="I25">
            <v>2701346</v>
          </cell>
          <cell r="J25">
            <v>2692681</v>
          </cell>
          <cell r="K25">
            <v>2688816</v>
          </cell>
          <cell r="L25">
            <v>2688418</v>
          </cell>
        </row>
        <row r="26">
          <cell r="A26" t="str">
            <v>.Kentucky</v>
          </cell>
          <cell r="B26">
            <v>4269245</v>
          </cell>
          <cell r="C26">
            <v>4236308</v>
          </cell>
          <cell r="D26">
            <v>4199440</v>
          </cell>
          <cell r="E26">
            <v>4165958</v>
          </cell>
          <cell r="F26">
            <v>4135567</v>
          </cell>
          <cell r="G26">
            <v>4110922</v>
          </cell>
          <cell r="H26">
            <v>4086754</v>
          </cell>
          <cell r="I26">
            <v>4066442</v>
          </cell>
          <cell r="J26">
            <v>4048831</v>
          </cell>
          <cell r="K26">
            <v>4042284</v>
          </cell>
          <cell r="L26">
            <v>4041769</v>
          </cell>
        </row>
        <row r="27">
          <cell r="A27" t="str">
            <v>.Louisiana</v>
          </cell>
          <cell r="B27">
            <v>4410796</v>
          </cell>
          <cell r="C27">
            <v>4373310</v>
          </cell>
          <cell r="D27">
            <v>4243634</v>
          </cell>
          <cell r="E27">
            <v>4495627</v>
          </cell>
          <cell r="F27">
            <v>4487830</v>
          </cell>
          <cell r="G27">
            <v>4473558</v>
          </cell>
          <cell r="H27">
            <v>4465215</v>
          </cell>
          <cell r="I27">
            <v>4460395</v>
          </cell>
          <cell r="J27">
            <v>4468879</v>
          </cell>
          <cell r="K27">
            <v>4468968</v>
          </cell>
          <cell r="L27">
            <v>4468976</v>
          </cell>
        </row>
        <row r="28">
          <cell r="A28" t="str">
            <v>.Maine</v>
          </cell>
          <cell r="B28">
            <v>1316456</v>
          </cell>
          <cell r="C28">
            <v>1315398</v>
          </cell>
          <cell r="D28">
            <v>1313355</v>
          </cell>
          <cell r="E28">
            <v>1311044</v>
          </cell>
          <cell r="F28">
            <v>1307904</v>
          </cell>
          <cell r="G28">
            <v>1302729</v>
          </cell>
          <cell r="H28">
            <v>1293667</v>
          </cell>
          <cell r="I28">
            <v>1284663</v>
          </cell>
          <cell r="J28">
            <v>1277179</v>
          </cell>
          <cell r="K28">
            <v>1274922</v>
          </cell>
          <cell r="L28">
            <v>1274923</v>
          </cell>
        </row>
        <row r="29">
          <cell r="A29" t="str">
            <v>.Maryland</v>
          </cell>
          <cell r="B29">
            <v>5633597</v>
          </cell>
          <cell r="C29">
            <v>5618899</v>
          </cell>
          <cell r="D29">
            <v>5602258</v>
          </cell>
          <cell r="E29">
            <v>5575552</v>
          </cell>
          <cell r="F29">
            <v>5538989</v>
          </cell>
          <cell r="G29">
            <v>5495009</v>
          </cell>
          <cell r="H29">
            <v>5439327</v>
          </cell>
          <cell r="I29">
            <v>5375659</v>
          </cell>
          <cell r="J29">
            <v>5310451</v>
          </cell>
          <cell r="K29">
            <v>5296516</v>
          </cell>
          <cell r="L29">
            <v>5296486</v>
          </cell>
        </row>
        <row r="30">
          <cell r="A30" t="str">
            <v>.Massachusetts</v>
          </cell>
          <cell r="B30">
            <v>6497967</v>
          </cell>
          <cell r="C30">
            <v>6467915</v>
          </cell>
          <cell r="D30">
            <v>6443424</v>
          </cell>
          <cell r="E30">
            <v>6434343</v>
          </cell>
          <cell r="F30">
            <v>6437414</v>
          </cell>
          <cell r="G30">
            <v>6441440</v>
          </cell>
          <cell r="H30">
            <v>6433043</v>
          </cell>
          <cell r="I30">
            <v>6407269</v>
          </cell>
          <cell r="J30">
            <v>6362583</v>
          </cell>
          <cell r="K30">
            <v>6349113</v>
          </cell>
          <cell r="L30">
            <v>6349097</v>
          </cell>
        </row>
        <row r="31">
          <cell r="A31" t="str">
            <v>.Michigan</v>
          </cell>
          <cell r="B31">
            <v>10003422</v>
          </cell>
          <cell r="C31">
            <v>10049790</v>
          </cell>
          <cell r="D31">
            <v>10083878</v>
          </cell>
          <cell r="E31">
            <v>10093266</v>
          </cell>
          <cell r="F31">
            <v>10090280</v>
          </cell>
          <cell r="G31">
            <v>10065881</v>
          </cell>
          <cell r="H31">
            <v>10037303</v>
          </cell>
          <cell r="I31">
            <v>10004341</v>
          </cell>
          <cell r="J31">
            <v>9955146</v>
          </cell>
          <cell r="K31">
            <v>9938492</v>
          </cell>
          <cell r="L31">
            <v>9938444</v>
          </cell>
        </row>
        <row r="32">
          <cell r="A32" t="str">
            <v>.Minnesota</v>
          </cell>
          <cell r="B32">
            <v>5220393</v>
          </cell>
          <cell r="C32">
            <v>5182360</v>
          </cell>
          <cell r="D32">
            <v>5143134</v>
          </cell>
          <cell r="E32">
            <v>5104890</v>
          </cell>
          <cell r="F32">
            <v>5078014</v>
          </cell>
          <cell r="G32">
            <v>5046708</v>
          </cell>
          <cell r="H32">
            <v>5016643</v>
          </cell>
          <cell r="I32">
            <v>4982339</v>
          </cell>
          <cell r="J32">
            <v>4933787</v>
          </cell>
          <cell r="K32">
            <v>4919492</v>
          </cell>
          <cell r="L32">
            <v>4919479</v>
          </cell>
        </row>
        <row r="33">
          <cell r="A33" t="str">
            <v>.Mississippi</v>
          </cell>
          <cell r="B33">
            <v>2938618</v>
          </cell>
          <cell r="C33">
            <v>2921030</v>
          </cell>
          <cell r="D33">
            <v>2896713</v>
          </cell>
          <cell r="E33">
            <v>2898209</v>
          </cell>
          <cell r="F33">
            <v>2884596</v>
          </cell>
          <cell r="G33">
            <v>2866711</v>
          </cell>
          <cell r="H33">
            <v>2858013</v>
          </cell>
          <cell r="I33">
            <v>2853061</v>
          </cell>
          <cell r="J33">
            <v>2848293</v>
          </cell>
          <cell r="K33">
            <v>2844666</v>
          </cell>
          <cell r="L33">
            <v>2844658</v>
          </cell>
        </row>
        <row r="34">
          <cell r="A34" t="str">
            <v>.Missouri</v>
          </cell>
          <cell r="B34">
            <v>5911605</v>
          </cell>
          <cell r="C34">
            <v>5878399</v>
          </cell>
          <cell r="D34">
            <v>5832977</v>
          </cell>
          <cell r="E34">
            <v>5785130</v>
          </cell>
          <cell r="F34">
            <v>5742650</v>
          </cell>
          <cell r="G34">
            <v>5704639</v>
          </cell>
          <cell r="H34">
            <v>5675641</v>
          </cell>
          <cell r="I34">
            <v>5641994</v>
          </cell>
          <cell r="J34">
            <v>5605868</v>
          </cell>
          <cell r="K34">
            <v>5596678</v>
          </cell>
          <cell r="L34">
            <v>5595211</v>
          </cell>
        </row>
        <row r="35">
          <cell r="A35" t="str">
            <v>.Montana</v>
          </cell>
          <cell r="B35">
            <v>967440</v>
          </cell>
          <cell r="C35">
            <v>956624</v>
          </cell>
          <cell r="D35">
            <v>945428</v>
          </cell>
          <cell r="E35">
            <v>934888</v>
          </cell>
          <cell r="F35">
            <v>925969</v>
          </cell>
          <cell r="G35">
            <v>916754</v>
          </cell>
          <cell r="H35">
            <v>909859</v>
          </cell>
          <cell r="I35">
            <v>905854</v>
          </cell>
          <cell r="J35">
            <v>903283</v>
          </cell>
          <cell r="K35">
            <v>902190</v>
          </cell>
          <cell r="L35">
            <v>902195</v>
          </cell>
        </row>
        <row r="36">
          <cell r="A36" t="str">
            <v>.Nebraska</v>
          </cell>
          <cell r="B36">
            <v>1783432</v>
          </cell>
          <cell r="C36">
            <v>1769473</v>
          </cell>
          <cell r="D36">
            <v>1759779</v>
          </cell>
          <cell r="E36">
            <v>1751069</v>
          </cell>
          <cell r="F36">
            <v>1741450</v>
          </cell>
          <cell r="G36">
            <v>1732873</v>
          </cell>
          <cell r="H36">
            <v>1724236</v>
          </cell>
          <cell r="I36">
            <v>1717705</v>
          </cell>
          <cell r="J36">
            <v>1713194</v>
          </cell>
          <cell r="K36">
            <v>1711266</v>
          </cell>
          <cell r="L36">
            <v>1711263</v>
          </cell>
        </row>
        <row r="37">
          <cell r="A37" t="str">
            <v>.Nevada</v>
          </cell>
          <cell r="B37">
            <v>2600167</v>
          </cell>
          <cell r="C37">
            <v>2554344</v>
          </cell>
          <cell r="D37">
            <v>2484196</v>
          </cell>
          <cell r="E37">
            <v>2401671</v>
          </cell>
          <cell r="F37">
            <v>2323875</v>
          </cell>
          <cell r="G37">
            <v>2233830</v>
          </cell>
          <cell r="H37">
            <v>2164518</v>
          </cell>
          <cell r="I37">
            <v>2093973</v>
          </cell>
          <cell r="J37">
            <v>2018244</v>
          </cell>
          <cell r="K37">
            <v>1998257</v>
          </cell>
          <cell r="L37">
            <v>1998257</v>
          </cell>
        </row>
        <row r="38">
          <cell r="A38" t="str">
            <v>.New Hampshire</v>
          </cell>
          <cell r="B38">
            <v>1315809</v>
          </cell>
          <cell r="C38">
            <v>1312256</v>
          </cell>
          <cell r="D38">
            <v>1308824</v>
          </cell>
          <cell r="E38">
            <v>1300530</v>
          </cell>
          <cell r="F38">
            <v>1292064</v>
          </cell>
          <cell r="G38">
            <v>1281260</v>
          </cell>
          <cell r="H38">
            <v>1270701</v>
          </cell>
          <cell r="I38">
            <v>1256625</v>
          </cell>
          <cell r="J38">
            <v>1240361</v>
          </cell>
          <cell r="K38">
            <v>1235785</v>
          </cell>
          <cell r="L38">
            <v>1235786</v>
          </cell>
        </row>
        <row r="39">
          <cell r="A39" t="str">
            <v>.New Jersey</v>
          </cell>
          <cell r="B39">
            <v>8682661</v>
          </cell>
          <cell r="C39">
            <v>8653126</v>
          </cell>
          <cell r="D39">
            <v>8640218</v>
          </cell>
          <cell r="E39">
            <v>8634657</v>
          </cell>
          <cell r="F39">
            <v>8620770</v>
          </cell>
          <cell r="G39">
            <v>8589562</v>
          </cell>
          <cell r="H39">
            <v>8547410</v>
          </cell>
          <cell r="I39">
            <v>8490942</v>
          </cell>
          <cell r="J39">
            <v>8430913</v>
          </cell>
          <cell r="K39">
            <v>8414360</v>
          </cell>
          <cell r="L39">
            <v>8414350</v>
          </cell>
        </row>
        <row r="40">
          <cell r="A40" t="str">
            <v>.New Mexico</v>
          </cell>
          <cell r="B40">
            <v>1984356</v>
          </cell>
          <cell r="C40">
            <v>1964402</v>
          </cell>
          <cell r="D40">
            <v>1937916</v>
          </cell>
          <cell r="E40">
            <v>1912884</v>
          </cell>
          <cell r="F40">
            <v>1889266</v>
          </cell>
          <cell r="G40">
            <v>1867909</v>
          </cell>
          <cell r="H40">
            <v>1848986</v>
          </cell>
          <cell r="I40">
            <v>1828330</v>
          </cell>
          <cell r="J40">
            <v>1820704</v>
          </cell>
          <cell r="K40">
            <v>1819041</v>
          </cell>
          <cell r="L40">
            <v>1819046</v>
          </cell>
        </row>
        <row r="41">
          <cell r="A41" t="str">
            <v>.New York</v>
          </cell>
          <cell r="B41">
            <v>19490297</v>
          </cell>
          <cell r="C41">
            <v>19429316</v>
          </cell>
          <cell r="D41">
            <v>19367028</v>
          </cell>
          <cell r="E41">
            <v>19336376</v>
          </cell>
          <cell r="F41">
            <v>19301113</v>
          </cell>
          <cell r="G41">
            <v>19230877</v>
          </cell>
          <cell r="H41">
            <v>19161573</v>
          </cell>
          <cell r="I41">
            <v>19088220</v>
          </cell>
          <cell r="J41">
            <v>18998429</v>
          </cell>
          <cell r="K41">
            <v>18976816</v>
          </cell>
          <cell r="L41">
            <v>18976457</v>
          </cell>
        </row>
        <row r="42">
          <cell r="A42" t="str">
            <v>.North Carolina</v>
          </cell>
          <cell r="B42">
            <v>9222414</v>
          </cell>
          <cell r="C42">
            <v>9041594</v>
          </cell>
          <cell r="D42">
            <v>8845343</v>
          </cell>
          <cell r="E42">
            <v>8661061</v>
          </cell>
          <cell r="F42">
            <v>8523199</v>
          </cell>
          <cell r="G42">
            <v>8409660</v>
          </cell>
          <cell r="H42">
            <v>8311263</v>
          </cell>
          <cell r="I42">
            <v>8199913</v>
          </cell>
          <cell r="J42">
            <v>8078824</v>
          </cell>
          <cell r="K42">
            <v>8046500</v>
          </cell>
          <cell r="L42">
            <v>8049313</v>
          </cell>
        </row>
        <row r="43">
          <cell r="A43" t="str">
            <v>.North Dakota</v>
          </cell>
          <cell r="B43">
            <v>641481</v>
          </cell>
          <cell r="C43">
            <v>637904</v>
          </cell>
          <cell r="D43">
            <v>636453</v>
          </cell>
          <cell r="E43">
            <v>635222</v>
          </cell>
          <cell r="F43">
            <v>636196</v>
          </cell>
          <cell r="G43">
            <v>632689</v>
          </cell>
          <cell r="H43">
            <v>633521</v>
          </cell>
          <cell r="I43">
            <v>636211</v>
          </cell>
          <cell r="J43">
            <v>641183</v>
          </cell>
          <cell r="K43">
            <v>642195</v>
          </cell>
          <cell r="L43">
            <v>642200</v>
          </cell>
        </row>
        <row r="44">
          <cell r="A44" t="str">
            <v>.Ohio</v>
          </cell>
          <cell r="B44">
            <v>11485910</v>
          </cell>
          <cell r="C44">
            <v>11477641</v>
          </cell>
          <cell r="D44">
            <v>11458390</v>
          </cell>
          <cell r="E44">
            <v>11450954</v>
          </cell>
          <cell r="F44">
            <v>11445095</v>
          </cell>
          <cell r="G44">
            <v>11430306</v>
          </cell>
          <cell r="H44">
            <v>11410582</v>
          </cell>
          <cell r="I44">
            <v>11391298</v>
          </cell>
          <cell r="J44">
            <v>11363719</v>
          </cell>
          <cell r="K44">
            <v>11353160</v>
          </cell>
          <cell r="L44">
            <v>11353140</v>
          </cell>
        </row>
        <row r="45">
          <cell r="A45" t="str">
            <v>.Oklahoma</v>
          </cell>
          <cell r="B45">
            <v>3642361</v>
          </cell>
          <cell r="C45">
            <v>3608123</v>
          </cell>
          <cell r="D45">
            <v>3568132</v>
          </cell>
          <cell r="E45">
            <v>3530087</v>
          </cell>
          <cell r="F45">
            <v>3511960</v>
          </cell>
          <cell r="G45">
            <v>3496157</v>
          </cell>
          <cell r="H45">
            <v>3482946</v>
          </cell>
          <cell r="I45">
            <v>3463387</v>
          </cell>
          <cell r="J45">
            <v>3453861</v>
          </cell>
          <cell r="K45">
            <v>3450640</v>
          </cell>
          <cell r="L45">
            <v>3450654</v>
          </cell>
        </row>
        <row r="46">
          <cell r="A46" t="str">
            <v>.Oregon</v>
          </cell>
          <cell r="B46">
            <v>3790060</v>
          </cell>
          <cell r="C46">
            <v>3735549</v>
          </cell>
          <cell r="D46">
            <v>3680968</v>
          </cell>
          <cell r="E46">
            <v>3621939</v>
          </cell>
          <cell r="F46">
            <v>3576262</v>
          </cell>
          <cell r="G46">
            <v>3551877</v>
          </cell>
          <cell r="H46">
            <v>3517982</v>
          </cell>
          <cell r="I46">
            <v>3470716</v>
          </cell>
          <cell r="J46">
            <v>3430828</v>
          </cell>
          <cell r="K46">
            <v>3421437</v>
          </cell>
          <cell r="L46">
            <v>3421399</v>
          </cell>
        </row>
        <row r="47">
          <cell r="A47" t="str">
            <v>.Pennsylvania</v>
          </cell>
          <cell r="B47">
            <v>12448279</v>
          </cell>
          <cell r="C47">
            <v>12419930</v>
          </cell>
          <cell r="D47">
            <v>12388055</v>
          </cell>
          <cell r="E47">
            <v>12351881</v>
          </cell>
          <cell r="F47">
            <v>12335652</v>
          </cell>
          <cell r="G47">
            <v>12317647</v>
          </cell>
          <cell r="H47">
            <v>12298775</v>
          </cell>
          <cell r="I47">
            <v>12284522</v>
          </cell>
          <cell r="J47">
            <v>12285041</v>
          </cell>
          <cell r="K47">
            <v>12281052</v>
          </cell>
          <cell r="L47">
            <v>12281054</v>
          </cell>
        </row>
        <row r="48">
          <cell r="A48" t="str">
            <v>.Rhode Island</v>
          </cell>
          <cell r="B48">
            <v>1050788</v>
          </cell>
          <cell r="C48">
            <v>1053136</v>
          </cell>
          <cell r="D48">
            <v>1058991</v>
          </cell>
          <cell r="E48">
            <v>1064439</v>
          </cell>
          <cell r="F48">
            <v>1071095</v>
          </cell>
          <cell r="G48">
            <v>1071302</v>
          </cell>
          <cell r="H48">
            <v>1065937</v>
          </cell>
          <cell r="I48">
            <v>1058065</v>
          </cell>
          <cell r="J48">
            <v>1050725</v>
          </cell>
          <cell r="K48">
            <v>1048319</v>
          </cell>
          <cell r="L48">
            <v>1048319</v>
          </cell>
        </row>
        <row r="49">
          <cell r="A49" t="str">
            <v>.South Carolina</v>
          </cell>
          <cell r="B49">
            <v>4479800</v>
          </cell>
          <cell r="C49">
            <v>4404914</v>
          </cell>
          <cell r="D49">
            <v>4324799</v>
          </cell>
          <cell r="E49">
            <v>4249385</v>
          </cell>
          <cell r="F49">
            <v>4196799</v>
          </cell>
          <cell r="G49">
            <v>4143420</v>
          </cell>
          <cell r="H49">
            <v>4102211</v>
          </cell>
          <cell r="I49">
            <v>4061844</v>
          </cell>
          <cell r="J49">
            <v>4023396</v>
          </cell>
          <cell r="K49">
            <v>4011809</v>
          </cell>
          <cell r="L49">
            <v>4012012</v>
          </cell>
        </row>
        <row r="50">
          <cell r="A50" t="str">
            <v>.South Dakota</v>
          </cell>
          <cell r="B50">
            <v>804194</v>
          </cell>
          <cell r="C50">
            <v>795689</v>
          </cell>
          <cell r="D50">
            <v>787380</v>
          </cell>
          <cell r="E50">
            <v>779315</v>
          </cell>
          <cell r="F50">
            <v>773539</v>
          </cell>
          <cell r="G50">
            <v>766440</v>
          </cell>
          <cell r="H50">
            <v>761709</v>
          </cell>
          <cell r="I50">
            <v>758705</v>
          </cell>
          <cell r="J50">
            <v>755657</v>
          </cell>
          <cell r="K50">
            <v>754837</v>
          </cell>
          <cell r="L50">
            <v>754844</v>
          </cell>
        </row>
        <row r="51">
          <cell r="A51" t="str">
            <v>.Tennessee</v>
          </cell>
          <cell r="B51">
            <v>6214888</v>
          </cell>
          <cell r="C51">
            <v>6149116</v>
          </cell>
          <cell r="D51">
            <v>6068306</v>
          </cell>
          <cell r="E51">
            <v>5983211</v>
          </cell>
          <cell r="F51">
            <v>5906936</v>
          </cell>
          <cell r="G51">
            <v>5849563</v>
          </cell>
          <cell r="H51">
            <v>5799093</v>
          </cell>
          <cell r="I51">
            <v>5753497</v>
          </cell>
          <cell r="J51">
            <v>5703094</v>
          </cell>
          <cell r="K51">
            <v>5689270</v>
          </cell>
          <cell r="L51">
            <v>5689283</v>
          </cell>
        </row>
        <row r="52">
          <cell r="A52" t="str">
            <v>.Texas</v>
          </cell>
          <cell r="B52">
            <v>24326974</v>
          </cell>
          <cell r="C52">
            <v>23843432</v>
          </cell>
          <cell r="D52">
            <v>23367534</v>
          </cell>
          <cell r="E52">
            <v>22811128</v>
          </cell>
          <cell r="F52">
            <v>22424884</v>
          </cell>
          <cell r="G52">
            <v>22062119</v>
          </cell>
          <cell r="H52">
            <v>21713397</v>
          </cell>
          <cell r="I52">
            <v>21333928</v>
          </cell>
          <cell r="J52">
            <v>20946049</v>
          </cell>
          <cell r="K52">
            <v>20851811</v>
          </cell>
          <cell r="L52">
            <v>20851820</v>
          </cell>
        </row>
        <row r="53">
          <cell r="A53" t="str">
            <v>.Utah</v>
          </cell>
          <cell r="B53">
            <v>2736424</v>
          </cell>
          <cell r="C53">
            <v>2668925</v>
          </cell>
          <cell r="D53">
            <v>2585155</v>
          </cell>
          <cell r="E53">
            <v>2501262</v>
          </cell>
          <cell r="F53">
            <v>2439852</v>
          </cell>
          <cell r="G53">
            <v>2380462</v>
          </cell>
          <cell r="H53">
            <v>2334462</v>
          </cell>
          <cell r="I53">
            <v>2291066</v>
          </cell>
          <cell r="J53">
            <v>2244210</v>
          </cell>
          <cell r="K53">
            <v>2233204</v>
          </cell>
          <cell r="L53">
            <v>2233169</v>
          </cell>
        </row>
        <row r="54">
          <cell r="A54" t="str">
            <v>.Vermont</v>
          </cell>
          <cell r="B54">
            <v>621270</v>
          </cell>
          <cell r="C54">
            <v>620748</v>
          </cell>
          <cell r="D54">
            <v>620196</v>
          </cell>
          <cell r="E54">
            <v>619282</v>
          </cell>
          <cell r="F54">
            <v>618432</v>
          </cell>
          <cell r="G54">
            <v>616702</v>
          </cell>
          <cell r="H54">
            <v>614994</v>
          </cell>
          <cell r="I54">
            <v>612134</v>
          </cell>
          <cell r="J54">
            <v>609876</v>
          </cell>
          <cell r="K54">
            <v>608826</v>
          </cell>
          <cell r="L54">
            <v>608827</v>
          </cell>
        </row>
        <row r="55">
          <cell r="A55" t="str">
            <v>.Virginia</v>
          </cell>
          <cell r="B55">
            <v>7769089</v>
          </cell>
          <cell r="C55">
            <v>7698775</v>
          </cell>
          <cell r="D55">
            <v>7628347</v>
          </cell>
          <cell r="E55">
            <v>7546725</v>
          </cell>
          <cell r="F55">
            <v>7454688</v>
          </cell>
          <cell r="G55">
            <v>7363300</v>
          </cell>
          <cell r="H55">
            <v>7276785</v>
          </cell>
          <cell r="I55">
            <v>7188251</v>
          </cell>
          <cell r="J55">
            <v>7104354</v>
          </cell>
          <cell r="K55">
            <v>7079025</v>
          </cell>
          <cell r="L55">
            <v>7078515</v>
          </cell>
        </row>
        <row r="56">
          <cell r="A56" t="str">
            <v>.Washington</v>
          </cell>
          <cell r="B56">
            <v>6549224</v>
          </cell>
          <cell r="C56">
            <v>6449511</v>
          </cell>
          <cell r="D56">
            <v>6360529</v>
          </cell>
          <cell r="E56">
            <v>6254579</v>
          </cell>
          <cell r="F56">
            <v>6179645</v>
          </cell>
          <cell r="G56">
            <v>6110202</v>
          </cell>
          <cell r="H56">
            <v>6055613</v>
          </cell>
          <cell r="I56">
            <v>5987181</v>
          </cell>
          <cell r="J56">
            <v>5911104</v>
          </cell>
          <cell r="K56">
            <v>5894143</v>
          </cell>
          <cell r="L56">
            <v>5894121</v>
          </cell>
        </row>
        <row r="57">
          <cell r="A57" t="str">
            <v>.West Virginia</v>
          </cell>
          <cell r="B57">
            <v>1814468</v>
          </cell>
          <cell r="C57">
            <v>1809836</v>
          </cell>
          <cell r="D57">
            <v>1806760</v>
          </cell>
          <cell r="E57">
            <v>1804020</v>
          </cell>
          <cell r="F57">
            <v>1803312</v>
          </cell>
          <cell r="G57">
            <v>1802287</v>
          </cell>
          <cell r="H57">
            <v>1799392</v>
          </cell>
          <cell r="I57">
            <v>1798540</v>
          </cell>
          <cell r="J57">
            <v>1806977</v>
          </cell>
          <cell r="K57">
            <v>1808345</v>
          </cell>
          <cell r="L57">
            <v>1808344</v>
          </cell>
        </row>
        <row r="58">
          <cell r="A58" t="str">
            <v>.Wisconsin</v>
          </cell>
          <cell r="B58">
            <v>5627967</v>
          </cell>
          <cell r="C58">
            <v>5598893</v>
          </cell>
          <cell r="D58">
            <v>5568505</v>
          </cell>
          <cell r="E58">
            <v>5538806</v>
          </cell>
          <cell r="F58">
            <v>5508789</v>
          </cell>
          <cell r="G58">
            <v>5474360</v>
          </cell>
          <cell r="H58">
            <v>5444638</v>
          </cell>
          <cell r="I58">
            <v>5408061</v>
          </cell>
          <cell r="J58">
            <v>5374133</v>
          </cell>
          <cell r="K58">
            <v>5363708</v>
          </cell>
          <cell r="L58">
            <v>5363675</v>
          </cell>
        </row>
        <row r="59">
          <cell r="A59" t="str">
            <v>.Wyoming</v>
          </cell>
          <cell r="B59">
            <v>532668</v>
          </cell>
          <cell r="C59">
            <v>523252</v>
          </cell>
          <cell r="D59">
            <v>512573</v>
          </cell>
          <cell r="E59">
            <v>506007</v>
          </cell>
          <cell r="F59">
            <v>502816</v>
          </cell>
          <cell r="G59">
            <v>499056</v>
          </cell>
          <cell r="H59">
            <v>496969</v>
          </cell>
          <cell r="I59">
            <v>492924</v>
          </cell>
          <cell r="J59">
            <v>493963</v>
          </cell>
          <cell r="K59">
            <v>493782</v>
          </cell>
          <cell r="L59">
            <v>493782</v>
          </cell>
        </row>
        <row r="60">
          <cell r="A60" t="str">
            <v>United States</v>
          </cell>
          <cell r="B60">
            <v>304059724</v>
          </cell>
          <cell r="C60">
            <v>301290332</v>
          </cell>
          <cell r="D60">
            <v>298362973</v>
          </cell>
          <cell r="E60">
            <v>295560549</v>
          </cell>
          <cell r="F60">
            <v>292892127</v>
          </cell>
          <cell r="G60">
            <v>290210914</v>
          </cell>
          <cell r="H60">
            <v>287726647</v>
          </cell>
          <cell r="I60">
            <v>285039803</v>
          </cell>
          <cell r="J60">
            <v>282171936</v>
          </cell>
          <cell r="K60">
            <v>281424602</v>
          </cell>
          <cell r="L60">
            <v>281421906</v>
          </cell>
        </row>
        <row r="62">
          <cell r="A62" t="str">
            <v>Puerto Rico</v>
          </cell>
          <cell r="B62">
            <v>3954037</v>
          </cell>
          <cell r="C62">
            <v>3941160</v>
          </cell>
          <cell r="D62">
            <v>3926698</v>
          </cell>
          <cell r="E62">
            <v>3910707</v>
          </cell>
          <cell r="F62">
            <v>3893931</v>
          </cell>
          <cell r="G62">
            <v>3876637</v>
          </cell>
          <cell r="H62">
            <v>3858272</v>
          </cell>
          <cell r="I62">
            <v>3837768</v>
          </cell>
          <cell r="J62">
            <v>3814413</v>
          </cell>
          <cell r="K62">
            <v>3808603</v>
          </cell>
          <cell r="L62">
            <v>3808610</v>
          </cell>
        </row>
      </sheetData>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Legend"/>
      <sheetName val="Housing vs other assets"/>
      <sheetName val="Housing performance"/>
      <sheetName val="HPI comparison"/>
      <sheetName val="MSA correlations"/>
      <sheetName val="MSA returns and volatilities"/>
      <sheetName val="Peak to Trough"/>
      <sheetName val="Supporting sheets follow"/>
      <sheetName val="NAR Data"/>
      <sheetName val="OFHEO data"/>
      <sheetName val="External Data"/>
      <sheetName val="Boston"/>
      <sheetName val="Chicago"/>
      <sheetName val="Denver"/>
      <sheetName val="Las Vegas"/>
      <sheetName val="Los Angeles"/>
      <sheetName val="Miami"/>
      <sheetName val="New York"/>
      <sheetName val="San Diego"/>
      <sheetName val="San francisco"/>
      <sheetName val="Washington DC"/>
      <sheetName val="Bond Index"/>
      <sheetName val="S&amp;P 500"/>
      <sheetName val="Composite index"/>
      <sheetName val="5-yr returns"/>
      <sheetName val="US level indexes"/>
      <sheetName val="Asset class graph"/>
      <sheetName val="rank and percentile"/>
    </sheetNames>
    <sheetDataSet>
      <sheetData sheetId="0"/>
      <sheetData sheetId="1"/>
      <sheetData sheetId="2"/>
      <sheetData sheetId="3"/>
      <sheetData sheetId="4"/>
      <sheetData sheetId="5"/>
      <sheetData sheetId="6"/>
      <sheetData sheetId="7"/>
      <sheetData sheetId="8"/>
      <sheetData sheetId="9"/>
      <sheetData sheetId="10"/>
      <sheetData sheetId="11">
        <row r="6">
          <cell r="F6" t="str">
            <v/>
          </cell>
        </row>
        <row r="7">
          <cell r="F7" t="str">
            <v/>
          </cell>
        </row>
        <row r="8">
          <cell r="F8" t="str">
            <v/>
          </cell>
        </row>
        <row r="9">
          <cell r="F9" t="str">
            <v/>
          </cell>
        </row>
        <row r="10">
          <cell r="F10" t="str">
            <v/>
          </cell>
        </row>
        <row r="11">
          <cell r="F11" t="str">
            <v/>
          </cell>
        </row>
        <row r="12">
          <cell r="F12" t="str">
            <v/>
          </cell>
        </row>
        <row r="13">
          <cell r="F13" t="str">
            <v/>
          </cell>
        </row>
        <row r="14">
          <cell r="F14">
            <v>5.5888219567635539E-2</v>
          </cell>
        </row>
        <row r="15">
          <cell r="F15">
            <v>9.286561773485319E-2</v>
          </cell>
        </row>
        <row r="16">
          <cell r="F16">
            <v>0.13973189474966999</v>
          </cell>
        </row>
        <row r="17">
          <cell r="F17">
            <v>0.15861410660470115</v>
          </cell>
        </row>
        <row r="18">
          <cell r="F18">
            <v>0.18220901388685254</v>
          </cell>
        </row>
        <row r="19">
          <cell r="F19">
            <v>0.19280886010033424</v>
          </cell>
        </row>
        <row r="20">
          <cell r="F20">
            <v>0.2051949734364682</v>
          </cell>
        </row>
        <row r="21">
          <cell r="F21">
            <v>0.2098696669747474</v>
          </cell>
        </row>
        <row r="22">
          <cell r="F22">
            <v>0.24065947858000847</v>
          </cell>
          <cell r="G22" t="str">
            <v/>
          </cell>
        </row>
        <row r="23">
          <cell r="F23">
            <v>0.26628840292362538</v>
          </cell>
          <cell r="G23" t="str">
            <v/>
          </cell>
        </row>
        <row r="24">
          <cell r="F24">
            <v>0.29863508447097814</v>
          </cell>
          <cell r="G24" t="str">
            <v/>
          </cell>
        </row>
        <row r="25">
          <cell r="F25">
            <v>0.32125392532787644</v>
          </cell>
          <cell r="G25" t="str">
            <v/>
          </cell>
        </row>
        <row r="26">
          <cell r="F26">
            <v>0.30233857194795971</v>
          </cell>
          <cell r="G26" t="str">
            <v/>
          </cell>
        </row>
        <row r="27">
          <cell r="F27">
            <v>0.26703454122696924</v>
          </cell>
          <cell r="G27" t="str">
            <v/>
          </cell>
        </row>
        <row r="28">
          <cell r="F28">
            <v>0.2189226004290703</v>
          </cell>
          <cell r="G28" t="str">
            <v/>
          </cell>
        </row>
        <row r="29">
          <cell r="F29">
            <v>0.17472217159444883</v>
          </cell>
          <cell r="G29" t="str">
            <v/>
          </cell>
        </row>
        <row r="30">
          <cell r="F30">
            <v>0.13826107607238769</v>
          </cell>
          <cell r="G30">
            <v>0.919356360054844</v>
          </cell>
        </row>
        <row r="31">
          <cell r="F31">
            <v>0.11506264388501547</v>
          </cell>
          <cell r="G31">
            <v>0.93406006587079737</v>
          </cell>
        </row>
        <row r="32">
          <cell r="F32">
            <v>8.3894896087811394E-2</v>
          </cell>
          <cell r="G32">
            <v>0.94637944917399786</v>
          </cell>
        </row>
        <row r="33">
          <cell r="F33">
            <v>6.7902515291583448E-2</v>
          </cell>
          <cell r="G33">
            <v>0.93236238579335706</v>
          </cell>
        </row>
        <row r="34">
          <cell r="F34">
            <v>5.9820332228842275E-2</v>
          </cell>
          <cell r="G34">
            <v>0.92328847271605052</v>
          </cell>
        </row>
        <row r="35">
          <cell r="F35">
            <v>3.6602578977547054E-2</v>
          </cell>
          <cell r="G35">
            <v>0.87779702711349117</v>
          </cell>
        </row>
        <row r="36">
          <cell r="F36">
            <v>2.7514963285269367E-2</v>
          </cell>
          <cell r="G36">
            <v>0.83416251770959726</v>
          </cell>
        </row>
        <row r="37">
          <cell r="F37">
            <v>1.8977412470121274E-2</v>
          </cell>
          <cell r="G37">
            <v>0.79272569165877727</v>
          </cell>
        </row>
        <row r="38">
          <cell r="F38">
            <v>1.0272920708191684E-2</v>
          </cell>
          <cell r="G38">
            <v>0.75135237953738976</v>
          </cell>
        </row>
        <row r="39">
          <cell r="F39">
            <v>7.6346296857947391E-3</v>
          </cell>
          <cell r="G39">
            <v>0.69262279669895177</v>
          </cell>
        </row>
        <row r="40">
          <cell r="F40">
            <v>-1.1548684784782208E-2</v>
          </cell>
          <cell r="G40">
            <v>0.61741885948834685</v>
          </cell>
        </row>
        <row r="41">
          <cell r="F41">
            <v>-2.7183552554202774E-2</v>
          </cell>
          <cell r="G41">
            <v>0.55567247212982729</v>
          </cell>
        </row>
        <row r="42">
          <cell r="F42">
            <v>-3.3745947404487851E-2</v>
          </cell>
          <cell r="G42">
            <v>0.4769469535528934</v>
          </cell>
        </row>
        <row r="43">
          <cell r="F43">
            <v>-5.0424071045916369E-2</v>
          </cell>
          <cell r="G43">
            <v>0.37591032272941005</v>
          </cell>
        </row>
        <row r="44">
          <cell r="F44">
            <v>-6.7146635963190052E-2</v>
          </cell>
          <cell r="G44">
            <v>0.25163713905417873</v>
          </cell>
        </row>
        <row r="45">
          <cell r="F45">
            <v>-9.8733566343361279E-2</v>
          </cell>
          <cell r="G45">
            <v>0.13568498045858954</v>
          </cell>
        </row>
        <row r="46">
          <cell r="F46">
            <v>-0.1228411109563545</v>
          </cell>
          <cell r="G46">
            <v>5.1767270648579333E-2</v>
          </cell>
        </row>
        <row r="47">
          <cell r="F47">
            <v>-9.5737798457772846E-2</v>
          </cell>
          <cell r="G47">
            <v>1.3137983044668112E-2</v>
          </cell>
        </row>
        <row r="48">
          <cell r="F48">
            <v>-5.8571042977246829E-2</v>
          </cell>
          <cell r="G48">
            <v>-2.5856504352138345E-2</v>
          </cell>
        </row>
        <row r="49">
          <cell r="F49">
            <v>-1.5930604410966272E-2</v>
          </cell>
          <cell r="G49">
            <v>-5.4967795546825564E-2</v>
          </cell>
        </row>
        <row r="50">
          <cell r="F50">
            <v>9.1169603133245854E-3</v>
          </cell>
          <cell r="G50">
            <v>-7.7376845110483677E-2</v>
          </cell>
        </row>
        <row r="51">
          <cell r="F51">
            <v>2.3696369713605347E-2</v>
          </cell>
          <cell r="G51">
            <v>-7.8228291126741858E-2</v>
          </cell>
        </row>
        <row r="52">
          <cell r="F52">
            <v>4.9272216145028027E-3</v>
          </cell>
          <cell r="G52">
            <v>-0.10482417882544688</v>
          </cell>
        </row>
        <row r="53">
          <cell r="F53">
            <v>9.1985870648542307E-3</v>
          </cell>
          <cell r="G53">
            <v>-0.11367172377355468</v>
          </cell>
        </row>
        <row r="54">
          <cell r="F54">
            <v>2.7012264521167176E-2</v>
          </cell>
          <cell r="G54">
            <v>-0.11018491281815862</v>
          </cell>
        </row>
        <row r="55">
          <cell r="F55">
            <v>1.3689769989170845E-2</v>
          </cell>
          <cell r="G55">
            <v>-0.10114110011511804</v>
          </cell>
        </row>
        <row r="56">
          <cell r="F56">
            <v>3.5553448383661028E-2</v>
          </cell>
          <cell r="G56">
            <v>-9.6785693727055228E-2</v>
          </cell>
        </row>
        <row r="57">
          <cell r="F57">
            <v>1.7704843930217089E-2</v>
          </cell>
          <cell r="G57">
            <v>-0.11494429231345892</v>
          </cell>
        </row>
        <row r="58">
          <cell r="F58">
            <v>1.2793985879252429E-2</v>
          </cell>
          <cell r="G58">
            <v>-0.10766384764709787</v>
          </cell>
        </row>
        <row r="59">
          <cell r="F59">
            <v>2.7398974188114347E-2</v>
          </cell>
          <cell r="G59">
            <v>-8.1376755612798557E-2</v>
          </cell>
        </row>
        <row r="60">
          <cell r="F60">
            <v>2.105041460755968E-2</v>
          </cell>
          <cell r="G60">
            <v>-6.4186594334713284E-2</v>
          </cell>
        </row>
        <row r="61">
          <cell r="F61">
            <v>3.0069808570104942E-2</v>
          </cell>
          <cell r="G61">
            <v>-5.7690931189151272E-2</v>
          </cell>
        </row>
        <row r="62">
          <cell r="F62">
            <v>3.1573147060092843E-2</v>
          </cell>
          <cell r="G62">
            <v>-4.234475318251734E-2</v>
          </cell>
        </row>
        <row r="63">
          <cell r="F63">
            <v>1.356336136107078E-2</v>
          </cell>
          <cell r="G63">
            <v>-1.7389323205811383E-2</v>
          </cell>
        </row>
        <row r="64">
          <cell r="F64">
            <v>1.2587578790267352E-2</v>
          </cell>
          <cell r="G64">
            <v>1.5547620418744084E-2</v>
          </cell>
        </row>
        <row r="65">
          <cell r="F65">
            <v>1.8291896045323993E-2</v>
          </cell>
          <cell r="G65">
            <v>5.9334531199534073E-2</v>
          </cell>
        </row>
        <row r="66">
          <cell r="F66">
            <v>2.5034897731203869E-2</v>
          </cell>
          <cell r="G66">
            <v>0.10553125550504094</v>
          </cell>
        </row>
        <row r="67">
          <cell r="F67">
            <v>3.407461182386929E-2</v>
          </cell>
          <cell r="G67">
            <v>0.11242308707583074</v>
          </cell>
        </row>
        <row r="68">
          <cell r="F68">
            <v>3.8712752870199353E-2</v>
          </cell>
          <cell r="G68">
            <v>0.11283141626619023</v>
          </cell>
        </row>
        <row r="69">
          <cell r="F69">
            <v>4.4787705060639643E-2</v>
          </cell>
          <cell r="G69">
            <v>0.12005284067113987</v>
          </cell>
        </row>
        <row r="70">
          <cell r="F70">
            <v>4.4931432761242826E-2</v>
          </cell>
          <cell r="G70">
            <v>0.14134572795295913</v>
          </cell>
        </row>
        <row r="71">
          <cell r="F71">
            <v>4.8835373147942882E-2</v>
          </cell>
          <cell r="G71">
            <v>0.13756209051016799</v>
          </cell>
        </row>
        <row r="72">
          <cell r="F72">
            <v>5.0577702137574954E-2</v>
          </cell>
          <cell r="G72">
            <v>0.15848189678926228</v>
          </cell>
        </row>
        <row r="73">
          <cell r="F73">
            <v>5.9335569486683969E-2</v>
          </cell>
          <cell r="G73">
            <v>0.17018982309296971</v>
          </cell>
        </row>
        <row r="74">
          <cell r="F74">
            <v>7.1376069299791414E-2</v>
          </cell>
          <cell r="G74">
            <v>0.18570953273158333</v>
          </cell>
        </row>
        <row r="75">
          <cell r="F75">
            <v>7.9307186961312767E-2</v>
          </cell>
          <cell r="G75">
            <v>0.2031795074823099</v>
          </cell>
        </row>
        <row r="76">
          <cell r="F76">
            <v>9.3610040029641559E-2</v>
          </cell>
          <cell r="G76">
            <v>0.21653848843524301</v>
          </cell>
        </row>
        <row r="77">
          <cell r="F77">
            <v>9.3835762968465256E-2</v>
          </cell>
          <cell r="G77">
            <v>0.24632074213121774</v>
          </cell>
        </row>
        <row r="78">
          <cell r="F78">
            <v>9.7433131051088875E-2</v>
          </cell>
          <cell r="G78">
            <v>0.27034867790341977</v>
          </cell>
        </row>
        <row r="79">
          <cell r="F79">
            <v>9.8007453295365088E-2</v>
          </cell>
          <cell r="G79">
            <v>0.27378798658956083</v>
          </cell>
        </row>
        <row r="80">
          <cell r="F80">
            <v>0.11025648627003301</v>
          </cell>
          <cell r="G80">
            <v>0.30574456009771617</v>
          </cell>
        </row>
        <row r="81">
          <cell r="F81">
            <v>0.1223451398329433</v>
          </cell>
          <cell r="G81">
            <v>0.33859607339405612</v>
          </cell>
        </row>
        <row r="82">
          <cell r="F82">
            <v>0.12047415346787443</v>
          </cell>
          <cell r="G82">
            <v>0.35924968431120152</v>
          </cell>
        </row>
        <row r="83">
          <cell r="F83">
            <v>0.14008172267001243</v>
          </cell>
          <cell r="G83">
            <v>0.40030634789850239</v>
          </cell>
        </row>
        <row r="84">
          <cell r="F84">
            <v>0.13126103792819954</v>
          </cell>
          <cell r="G84">
            <v>0.42441801923564831</v>
          </cell>
        </row>
        <row r="85">
          <cell r="F85">
            <v>0.14836372812288709</v>
          </cell>
          <cell r="G85">
            <v>0.46866790547161935</v>
          </cell>
        </row>
        <row r="86">
          <cell r="F86">
            <v>0.15982029144744109</v>
          </cell>
          <cell r="G86">
            <v>0.49403507802743868</v>
          </cell>
        </row>
        <row r="87">
          <cell r="F87">
            <v>0.1422855154259185</v>
          </cell>
          <cell r="G87">
            <v>0.50851725150055171</v>
          </cell>
        </row>
        <row r="88">
          <cell r="F88">
            <v>0.13961567332285985</v>
          </cell>
          <cell r="G88">
            <v>0.52532093968830873</v>
          </cell>
        </row>
        <row r="89">
          <cell r="F89">
            <v>0.11484755535905784</v>
          </cell>
          <cell r="G89">
            <v>0.53872775577003751</v>
          </cell>
        </row>
        <row r="90">
          <cell r="F90">
            <v>9.288206210831304E-2</v>
          </cell>
          <cell r="G90">
            <v>0.54198570737450891</v>
          </cell>
        </row>
        <row r="91">
          <cell r="F91">
            <v>0.10922741779997963</v>
          </cell>
          <cell r="G91">
            <v>0.56890929615258845</v>
          </cell>
        </row>
        <row r="92">
          <cell r="F92">
            <v>0.11849441378384214</v>
          </cell>
          <cell r="G92">
            <v>0.59323765133457607</v>
          </cell>
        </row>
        <row r="93">
          <cell r="F93">
            <v>0.1223369517181709</v>
          </cell>
          <cell r="G93">
            <v>0.60172913800152439</v>
          </cell>
        </row>
        <row r="94">
          <cell r="F94">
            <v>0.12381443259651742</v>
          </cell>
          <cell r="G94">
            <v>0.59442407067123504</v>
          </cell>
        </row>
        <row r="95">
          <cell r="F95">
            <v>9.3147297337325644E-2</v>
          </cell>
          <cell r="G95">
            <v>0.58274940652860141</v>
          </cell>
        </row>
        <row r="96">
          <cell r="F96">
            <v>7.350578015672117E-2</v>
          </cell>
          <cell r="G96">
            <v>0.57313339146165543</v>
          </cell>
        </row>
        <row r="97">
          <cell r="F97">
            <v>7.7071508993305615E-2</v>
          </cell>
          <cell r="G97">
            <v>0.58496488402636482</v>
          </cell>
        </row>
        <row r="98">
          <cell r="F98">
            <v>8.2299497452887185E-2</v>
          </cell>
          <cell r="G98">
            <v>0.5792904370730334</v>
          </cell>
        </row>
        <row r="99">
          <cell r="F99">
            <v>9.4886130123580145E-2</v>
          </cell>
          <cell r="G99">
            <v>0.57962808335681637</v>
          </cell>
        </row>
        <row r="100">
          <cell r="F100">
            <v>9.2791645874702441E-2</v>
          </cell>
          <cell r="G100">
            <v>0.55566855106632496</v>
          </cell>
        </row>
        <row r="101">
          <cell r="F101">
            <v>8.8978913285940306E-2</v>
          </cell>
          <cell r="G101">
            <v>0.55159865747936188</v>
          </cell>
        </row>
        <row r="102">
          <cell r="F102">
            <v>8.9594100488103054E-2</v>
          </cell>
          <cell r="G102">
            <v>0.54841038409326193</v>
          </cell>
        </row>
      </sheetData>
      <sheetData sheetId="12">
        <row r="6">
          <cell r="F6">
            <v>1.0730602345086925E-2</v>
          </cell>
        </row>
        <row r="7">
          <cell r="F7">
            <v>5.3816070778104082E-2</v>
          </cell>
        </row>
        <row r="8">
          <cell r="F8">
            <v>2.97820715596949E-3</v>
          </cell>
        </row>
        <row r="9">
          <cell r="F9">
            <v>-1.3497100172893892E-3</v>
          </cell>
        </row>
        <row r="10">
          <cell r="F10">
            <v>3.39015516756812E-2</v>
          </cell>
        </row>
        <row r="11">
          <cell r="F11">
            <v>-1.0157799181744189E-2</v>
          </cell>
        </row>
        <row r="12">
          <cell r="F12">
            <v>1.3508039336159251E-3</v>
          </cell>
        </row>
        <row r="13">
          <cell r="F13">
            <v>2.3228917885157921E-2</v>
          </cell>
        </row>
        <row r="14">
          <cell r="F14">
            <v>1.3140793561058328E-2</v>
          </cell>
        </row>
        <row r="15">
          <cell r="F15">
            <v>5.4378267661110799E-2</v>
          </cell>
        </row>
        <row r="16">
          <cell r="F16">
            <v>7.7630763226503738E-2</v>
          </cell>
        </row>
        <row r="17">
          <cell r="F17">
            <v>4.9430911981716494E-2</v>
          </cell>
        </row>
        <row r="18">
          <cell r="F18">
            <v>6.0040823732532909E-2</v>
          </cell>
        </row>
        <row r="19">
          <cell r="F19">
            <v>5.4468908361437224E-2</v>
          </cell>
        </row>
        <row r="20">
          <cell r="F20">
            <v>4.230977056990097E-2</v>
          </cell>
        </row>
        <row r="21">
          <cell r="F21">
            <v>4.7581314284638535E-2</v>
          </cell>
        </row>
        <row r="22">
          <cell r="F22">
            <v>4.5893939546200094E-2</v>
          </cell>
          <cell r="G22">
            <v>0.16370771086055974</v>
          </cell>
        </row>
        <row r="23">
          <cell r="F23">
            <v>4.5226737213493302E-2</v>
          </cell>
          <cell r="G23">
            <v>0.19773218483240099</v>
          </cell>
        </row>
        <row r="24">
          <cell r="F24">
            <v>6.5122043384081313E-2</v>
          </cell>
          <cell r="G24">
            <v>0.18939158827007124</v>
          </cell>
        </row>
        <row r="25">
          <cell r="F25">
            <v>6.6706827344314018E-2</v>
          </cell>
          <cell r="G25">
            <v>0.18559826147853778</v>
          </cell>
        </row>
        <row r="26">
          <cell r="F26">
            <v>7.7256737023761582E-2</v>
          </cell>
          <cell r="G26">
            <v>0.23023384553923443</v>
          </cell>
        </row>
        <row r="27">
          <cell r="F27">
            <v>9.6523797580032766E-2</v>
          </cell>
          <cell r="G27">
            <v>0.24043991163432987</v>
          </cell>
        </row>
        <row r="28">
          <cell r="F28">
            <v>0.11456193844834181</v>
          </cell>
          <cell r="G28">
            <v>0.30097531956244356</v>
          </cell>
        </row>
        <row r="29">
          <cell r="F29">
            <v>0.12138646405132809</v>
          </cell>
          <cell r="G29">
            <v>0.30833443554715517</v>
          </cell>
        </row>
        <row r="30">
          <cell r="F30">
            <v>0.11177468344026897</v>
          </cell>
          <cell r="G30">
            <v>0.30810697730382203</v>
          </cell>
        </row>
        <row r="31">
          <cell r="F31">
            <v>0.12947151041592997</v>
          </cell>
          <cell r="G31">
            <v>0.38006922123200398</v>
          </cell>
        </row>
        <row r="32">
          <cell r="F32">
            <v>0.11194145475424726</v>
          </cell>
          <cell r="G32">
            <v>0.4115659703830748</v>
          </cell>
        </row>
        <row r="33">
          <cell r="F33">
            <v>0.11409385049247983</v>
          </cell>
          <cell r="G33">
            <v>0.39919936815447715</v>
          </cell>
        </row>
        <row r="34">
          <cell r="F34">
            <v>0.11397416678570416</v>
          </cell>
          <cell r="G34">
            <v>0.40894035052846772</v>
          </cell>
        </row>
        <row r="35">
          <cell r="F35">
            <v>0.10208490131218612</v>
          </cell>
          <cell r="G35">
            <v>0.42777585488307918</v>
          </cell>
        </row>
        <row r="36">
          <cell r="F36">
            <v>0.10308601681296264</v>
          </cell>
          <cell r="G36">
            <v>0.43702122396953386</v>
          </cell>
        </row>
        <row r="37">
          <cell r="F37">
            <v>9.7593175699374021E-2</v>
          </cell>
          <cell r="G37">
            <v>0.44736163187213474</v>
          </cell>
        </row>
        <row r="38">
          <cell r="F38">
            <v>9.5704330611524488E-2</v>
          </cell>
          <cell r="G38">
            <v>0.44460385740745928</v>
          </cell>
        </row>
        <row r="39">
          <cell r="F39">
            <v>9.2924516802670096E-2</v>
          </cell>
          <cell r="G39">
            <v>0.4662314633243122</v>
          </cell>
        </row>
        <row r="40">
          <cell r="F40">
            <v>8.0427435235323835E-2</v>
          </cell>
          <cell r="G40">
            <v>0.47513888863495674</v>
          </cell>
        </row>
        <row r="41">
          <cell r="F41">
            <v>9.7395686295346104E-2</v>
          </cell>
          <cell r="G41">
            <v>0.49717600388284239</v>
          </cell>
        </row>
        <row r="42">
          <cell r="F42">
            <v>8.5604860776710465E-2</v>
          </cell>
          <cell r="G42">
            <v>0.48431477863796957</v>
          </cell>
        </row>
        <row r="43">
          <cell r="F43">
            <v>6.3404091066959364E-2</v>
          </cell>
          <cell r="G43">
            <v>0.48440881717777828</v>
          </cell>
        </row>
        <row r="44">
          <cell r="F44">
            <v>4.8818525320329348E-2</v>
          </cell>
          <cell r="G44">
            <v>0.45883537057120494</v>
          </cell>
        </row>
        <row r="45">
          <cell r="F45">
            <v>2.3896343636912433E-2</v>
          </cell>
          <cell r="G45">
            <v>0.45436552017544057</v>
          </cell>
        </row>
        <row r="46">
          <cell r="F46">
            <v>2.0905686909435905E-2</v>
          </cell>
          <cell r="G46">
            <v>0.42796372852364378</v>
          </cell>
        </row>
        <row r="47">
          <cell r="F47">
            <v>1.7998236122616609E-2</v>
          </cell>
          <cell r="G47">
            <v>0.40588325572036205</v>
          </cell>
        </row>
        <row r="48">
          <cell r="F48">
            <v>2.5480868994282407E-2</v>
          </cell>
          <cell r="G48">
            <v>0.36975430111714563</v>
          </cell>
        </row>
        <row r="49">
          <cell r="F49">
            <v>3.5630733824594578E-2</v>
          </cell>
          <cell r="G49">
            <v>0.36860978994870697</v>
          </cell>
        </row>
        <row r="50">
          <cell r="F50">
            <v>3.5086433479561682E-2</v>
          </cell>
          <cell r="G50">
            <v>0.35127547856293645</v>
          </cell>
        </row>
        <row r="51">
          <cell r="F51">
            <v>3.4379883930664254E-2</v>
          </cell>
          <cell r="G51">
            <v>0.31079162923509634</v>
          </cell>
        </row>
        <row r="52">
          <cell r="F52">
            <v>3.1433297461247435E-2</v>
          </cell>
          <cell r="G52">
            <v>0.28924614382414593</v>
          </cell>
        </row>
        <row r="53">
          <cell r="F53">
            <v>3.1615710748721756E-2</v>
          </cell>
          <cell r="G53">
            <v>0.28613165020494885</v>
          </cell>
        </row>
        <row r="54">
          <cell r="F54">
            <v>3.548282463343097E-2</v>
          </cell>
          <cell r="G54">
            <v>0.27278413641066335</v>
          </cell>
        </row>
        <row r="55">
          <cell r="F55">
            <v>4.0762749463833958E-2</v>
          </cell>
          <cell r="G55">
            <v>0.24946947738674408</v>
          </cell>
        </row>
        <row r="56">
          <cell r="F56">
            <v>4.6203336379609418E-2</v>
          </cell>
          <cell r="G56">
            <v>0.23236346339079267</v>
          </cell>
        </row>
        <row r="57">
          <cell r="F57">
            <v>4.7655885059545711E-2</v>
          </cell>
          <cell r="G57">
            <v>0.23619435956512039</v>
          </cell>
        </row>
        <row r="58">
          <cell r="F58">
            <v>4.6315920525863856E-2</v>
          </cell>
          <cell r="G58">
            <v>0.22339572632500257</v>
          </cell>
        </row>
        <row r="59">
          <cell r="F59">
            <v>4.5361828978605363E-2</v>
          </cell>
          <cell r="G59">
            <v>0.2019067895626793</v>
          </cell>
        </row>
        <row r="60">
          <cell r="F60">
            <v>4.3550425526620903E-2</v>
          </cell>
          <cell r="G60">
            <v>0.19548645368208964</v>
          </cell>
        </row>
        <row r="61">
          <cell r="F61">
            <v>3.8191095704242228E-2</v>
          </cell>
          <cell r="G61">
            <v>0.17698976897401661</v>
          </cell>
        </row>
        <row r="62">
          <cell r="F62">
            <v>3.578664551244673E-2</v>
          </cell>
          <cell r="G62">
            <v>0.17357751106073893</v>
          </cell>
        </row>
        <row r="63">
          <cell r="F63">
            <v>6.2804220966221911E-3</v>
          </cell>
          <cell r="G63">
            <v>0.14478312059234238</v>
          </cell>
        </row>
        <row r="64">
          <cell r="F64">
            <v>2.3598844270536965E-2</v>
          </cell>
          <cell r="G64">
            <v>0.17026677263229706</v>
          </cell>
        </row>
        <row r="65">
          <cell r="F65">
            <v>1.9939032866045998E-2</v>
          </cell>
          <cell r="G65">
            <v>0.17303245820315011</v>
          </cell>
        </row>
        <row r="66">
          <cell r="F66">
            <v>1.160975671655427E-2</v>
          </cell>
          <cell r="G66">
            <v>0.16428158086785746</v>
          </cell>
        </row>
        <row r="67">
          <cell r="F67">
            <v>4.0301358153342348E-2</v>
          </cell>
          <cell r="G67">
            <v>0.16708624262306795</v>
          </cell>
        </row>
        <row r="68">
          <cell r="F68">
            <v>1.1534701882375957E-2</v>
          </cell>
          <cell r="G68">
            <v>0.15632060552039054</v>
          </cell>
        </row>
        <row r="69">
          <cell r="F69">
            <v>1.2366388272152095E-2</v>
          </cell>
          <cell r="G69">
            <v>0.14976811265070766</v>
          </cell>
        </row>
        <row r="70">
          <cell r="F70">
            <v>2.3645134144682469E-2</v>
          </cell>
          <cell r="G70">
            <v>0.15284028153297835</v>
          </cell>
        </row>
        <row r="71">
          <cell r="F71">
            <v>1.8921377390938233E-2</v>
          </cell>
          <cell r="G71">
            <v>0.15162773608334182</v>
          </cell>
        </row>
        <row r="72">
          <cell r="F72">
            <v>2.9588646580362549E-2</v>
          </cell>
          <cell r="G72">
            <v>0.15447595463950567</v>
          </cell>
        </row>
        <row r="73">
          <cell r="F73">
            <v>3.7915387284632368E-2</v>
          </cell>
          <cell r="G73">
            <v>0.15606778918661843</v>
          </cell>
        </row>
        <row r="74">
          <cell r="F74">
            <v>3.9938560725027938E-2</v>
          </cell>
          <cell r="G74">
            <v>0.15729601762457526</v>
          </cell>
        </row>
        <row r="75">
          <cell r="F75">
            <v>5.1414772604052542E-2</v>
          </cell>
          <cell r="G75">
            <v>0.16227975922356042</v>
          </cell>
        </row>
        <row r="76">
          <cell r="F76">
            <v>5.0799600456272881E-2</v>
          </cell>
          <cell r="G76">
            <v>0.15907221871616911</v>
          </cell>
        </row>
        <row r="77">
          <cell r="F77">
            <v>3.3453922396287222E-2</v>
          </cell>
          <cell r="G77">
            <v>0.14186582652336008</v>
          </cell>
        </row>
        <row r="78">
          <cell r="F78">
            <v>4.1981200526379776E-2</v>
          </cell>
          <cell r="G78">
            <v>0.15296129762509125</v>
          </cell>
        </row>
        <row r="79">
          <cell r="F79">
            <v>5.6926371191911553E-2</v>
          </cell>
          <cell r="G79">
            <v>0.17384430143686672</v>
          </cell>
        </row>
        <row r="80">
          <cell r="F80">
            <v>6.1150724880608985E-2</v>
          </cell>
          <cell r="G80">
            <v>0.17667251807015716</v>
          </cell>
        </row>
        <row r="81">
          <cell r="F81">
            <v>7.6243517215060008E-2</v>
          </cell>
          <cell r="G81">
            <v>0.17991824803417791</v>
          </cell>
        </row>
        <row r="82">
          <cell r="F82">
            <v>7.8718584711405082E-2</v>
          </cell>
          <cell r="G82">
            <v>0.19589323682404941</v>
          </cell>
        </row>
        <row r="83">
          <cell r="F83">
            <v>8.1702459091900798E-2</v>
          </cell>
          <cell r="G83">
            <v>0.24926633843214524</v>
          </cell>
        </row>
        <row r="84">
          <cell r="F84">
            <v>8.2691715845113409E-2</v>
          </cell>
          <cell r="G84">
            <v>0.23576538964473381</v>
          </cell>
        </row>
        <row r="85">
          <cell r="F85">
            <v>7.6711780419459599E-2</v>
          </cell>
          <cell r="G85">
            <v>0.23669099558759149</v>
          </cell>
        </row>
        <row r="86">
          <cell r="F86">
            <v>7.4086543352698167E-2</v>
          </cell>
          <cell r="G86">
            <v>0.25837002346019333</v>
          </cell>
        </row>
        <row r="87">
          <cell r="F87">
            <v>7.4640879174060704E-2</v>
          </cell>
          <cell r="G87">
            <v>0.28360585945286387</v>
          </cell>
        </row>
        <row r="88">
          <cell r="F88">
            <v>8.3785911173699434E-2</v>
          </cell>
          <cell r="G88">
            <v>0.30801659893605721</v>
          </cell>
        </row>
        <row r="89">
          <cell r="F89">
            <v>8.3306063120476101E-2</v>
          </cell>
          <cell r="G89">
            <v>0.30763067043591547</v>
          </cell>
        </row>
        <row r="90">
          <cell r="F90">
            <v>7.2607835798105272E-2</v>
          </cell>
          <cell r="G90">
            <v>0.30733272511361609</v>
          </cell>
        </row>
        <row r="91">
          <cell r="F91">
            <v>6.1386916464552216E-2</v>
          </cell>
          <cell r="G91">
            <v>0.32607139852647771</v>
          </cell>
        </row>
        <row r="92">
          <cell r="F92">
            <v>5.9535366723349713E-2</v>
          </cell>
          <cell r="G92">
            <v>0.33796331907904437</v>
          </cell>
        </row>
        <row r="93">
          <cell r="F93">
            <v>7.6655302090066268E-2</v>
          </cell>
          <cell r="G93">
            <v>0.34637058524134928</v>
          </cell>
        </row>
        <row r="94">
          <cell r="F94">
            <v>8.6874637646988953E-2</v>
          </cell>
          <cell r="G94">
            <v>0.35426880203557742</v>
          </cell>
        </row>
        <row r="95">
          <cell r="F95">
            <v>7.8892214730786628E-2</v>
          </cell>
          <cell r="G95">
            <v>0.35354884065321196</v>
          </cell>
        </row>
        <row r="96">
          <cell r="F96">
            <v>7.6263416066129061E-2</v>
          </cell>
          <cell r="G96">
            <v>0.36342713468890064</v>
          </cell>
        </row>
        <row r="97">
          <cell r="F97">
            <v>8.318846242072149E-2</v>
          </cell>
          <cell r="G97">
            <v>0.39610512526578345</v>
          </cell>
        </row>
        <row r="98">
          <cell r="F98">
            <v>7.4283262443371564E-2</v>
          </cell>
          <cell r="G98">
            <v>0.38657086395256907</v>
          </cell>
        </row>
        <row r="99">
          <cell r="F99">
            <v>8.2118270747793293E-2</v>
          </cell>
          <cell r="G99">
            <v>0.37874074020909365</v>
          </cell>
        </row>
        <row r="100">
          <cell r="F100">
            <v>8.7396900279063133E-2</v>
          </cell>
          <cell r="G100">
            <v>0.38967331008735484</v>
          </cell>
        </row>
        <row r="101">
          <cell r="F101">
            <v>8.2267326750363176E-2</v>
          </cell>
          <cell r="G101">
            <v>0.40212893480108658</v>
          </cell>
        </row>
        <row r="102">
          <cell r="F102">
            <v>9.5410405311800173E-2</v>
          </cell>
          <cell r="G102">
            <v>0.40326268455296427</v>
          </cell>
        </row>
      </sheetData>
      <sheetData sheetId="13">
        <row r="6">
          <cell r="F6">
            <v>8.6120711313550272E-2</v>
          </cell>
        </row>
        <row r="7">
          <cell r="F7">
            <v>9.2078078913196804E-2</v>
          </cell>
        </row>
        <row r="8">
          <cell r="F8">
            <v>9.4551413305398929E-2</v>
          </cell>
        </row>
        <row r="9">
          <cell r="F9">
            <v>9.1929656830049597E-2</v>
          </cell>
        </row>
        <row r="10">
          <cell r="F10">
            <v>8.6422342514083025E-2</v>
          </cell>
        </row>
        <row r="11">
          <cell r="F11">
            <v>8.1844370838155378E-2</v>
          </cell>
        </row>
        <row r="12">
          <cell r="F12">
            <v>5.3005122669363081E-2</v>
          </cell>
        </row>
        <row r="13">
          <cell r="F13">
            <v>2.4666802475385906E-2</v>
          </cell>
        </row>
        <row r="14">
          <cell r="F14">
            <v>1.2879280644569856E-2</v>
          </cell>
        </row>
        <row r="15">
          <cell r="F15">
            <v>-8.2321469971060354E-4</v>
          </cell>
        </row>
        <row r="16">
          <cell r="F16">
            <v>5.7424275928490793E-3</v>
          </cell>
        </row>
        <row r="17">
          <cell r="F17">
            <v>6.9959133068234593E-3</v>
          </cell>
        </row>
        <row r="18">
          <cell r="F18">
            <v>6.5830313851860398E-3</v>
          </cell>
        </row>
        <row r="19">
          <cell r="F19">
            <v>6.5668202329007578E-3</v>
          </cell>
        </row>
        <row r="20">
          <cell r="F20">
            <v>5.5062849430216349E-3</v>
          </cell>
        </row>
        <row r="21">
          <cell r="F21">
            <v>-1.2310219035099902E-3</v>
          </cell>
        </row>
        <row r="22">
          <cell r="F22">
            <v>1.8436961076330879E-3</v>
          </cell>
          <cell r="G22">
            <v>0.19384906196502197</v>
          </cell>
        </row>
        <row r="23">
          <cell r="F23">
            <v>1.8391749334673159E-3</v>
          </cell>
          <cell r="G23">
            <v>0.18150523021800963</v>
          </cell>
        </row>
        <row r="24">
          <cell r="F24">
            <v>-8.7836332267878323E-3</v>
          </cell>
          <cell r="G24">
            <v>0.15002161528384497</v>
          </cell>
        </row>
        <row r="25">
          <cell r="F25">
            <v>-7.8318619614586738E-3</v>
          </cell>
          <cell r="G25">
            <v>0.11452948874729053</v>
          </cell>
        </row>
        <row r="26">
          <cell r="F26">
            <v>-2.1515103799415694E-2</v>
          </cell>
          <cell r="G26">
            <v>8.6213246852056183E-2</v>
          </cell>
        </row>
        <row r="27">
          <cell r="F27">
            <v>-1.067333613564188E-2</v>
          </cell>
          <cell r="G27">
            <v>7.875381516917096E-2</v>
          </cell>
        </row>
        <row r="28">
          <cell r="F28">
            <v>-7.6202613621684295E-3</v>
          </cell>
          <cell r="G28">
            <v>4.7849940616277668E-2</v>
          </cell>
        </row>
        <row r="29">
          <cell r="F29">
            <v>-7.4766703430201396E-3</v>
          </cell>
          <cell r="G29">
            <v>1.5123161574220828E-2</v>
          </cell>
        </row>
        <row r="30">
          <cell r="F30">
            <v>-7.3460294669520712E-3</v>
          </cell>
          <cell r="G30">
            <v>-7.5551251289788469E-3</v>
          </cell>
        </row>
        <row r="31">
          <cell r="F31">
            <v>-3.9284657159780832E-3</v>
          </cell>
          <cell r="G31">
            <v>-7.0190213849625266E-3</v>
          </cell>
        </row>
        <row r="32">
          <cell r="F32">
            <v>-1.8623906055610271E-3</v>
          </cell>
          <cell r="G32">
            <v>-7.0175726586464227E-3</v>
          </cell>
        </row>
        <row r="33">
          <cell r="F33">
            <v>-1.491154375521085E-2</v>
          </cell>
          <cell r="G33">
            <v>-2.4455184656376035E-2</v>
          </cell>
        </row>
        <row r="34">
          <cell r="F34">
            <v>-1.8282822178577112E-2</v>
          </cell>
          <cell r="G34">
            <v>-3.8717227952125711E-2</v>
          </cell>
        </row>
        <row r="35">
          <cell r="F35">
            <v>-2.0722876574558815E-2</v>
          </cell>
          <cell r="G35">
            <v>-2.6918683259810647E-2</v>
          </cell>
        </row>
        <row r="36">
          <cell r="F36">
            <v>-2.3047322249801851E-2</v>
          </cell>
          <cell r="G36">
            <v>-3.5807322501297353E-2</v>
          </cell>
        </row>
        <row r="37">
          <cell r="F37">
            <v>-1.6211959165451147E-2</v>
          </cell>
          <cell r="G37">
            <v>-4.766305712865062E-2</v>
          </cell>
        </row>
        <row r="38">
          <cell r="F38">
            <v>-8.8353122969563342E-3</v>
          </cell>
          <cell r="G38">
            <v>-5.4135571634268118E-2</v>
          </cell>
        </row>
        <row r="39">
          <cell r="F39">
            <v>-5.0890695074712932E-3</v>
          </cell>
          <cell r="G39">
            <v>-3.857457300018273E-2</v>
          </cell>
        </row>
        <row r="40">
          <cell r="F40">
            <v>-3.8224722694704051E-3</v>
          </cell>
          <cell r="G40">
            <v>-4.513607971378944E-2</v>
          </cell>
        </row>
        <row r="41">
          <cell r="F41">
            <v>-5.6070882291885081E-3</v>
          </cell>
          <cell r="G41">
            <v>-5.2039123454329192E-2</v>
          </cell>
        </row>
        <row r="42">
          <cell r="F42">
            <v>7.1174677688639549E-3</v>
          </cell>
          <cell r="G42">
            <v>-4.886179997303728E-2</v>
          </cell>
        </row>
        <row r="43">
          <cell r="F43">
            <v>2.58119460820301E-2</v>
          </cell>
          <cell r="G43">
            <v>-1.4601801851620067E-2</v>
          </cell>
        </row>
        <row r="44">
          <cell r="F44">
            <v>2.6040950708871389E-2</v>
          </cell>
          <cell r="G44">
            <v>-1.0311495778130182E-2</v>
          </cell>
        </row>
        <row r="45">
          <cell r="F45">
            <v>3.1924396546562081E-2</v>
          </cell>
          <cell r="G45">
            <v>-1.2282864946308635E-2</v>
          </cell>
        </row>
        <row r="46">
          <cell r="F46">
            <v>3.1728549820175769E-2</v>
          </cell>
          <cell r="G46">
            <v>4.3818536465542899E-3</v>
          </cell>
        </row>
        <row r="47">
          <cell r="F47">
            <v>2.2937724880131939E-2</v>
          </cell>
          <cell r="G47">
            <v>1.9009259164153823E-2</v>
          </cell>
        </row>
        <row r="48">
          <cell r="F48">
            <v>3.5434372987876293E-2</v>
          </cell>
          <cell r="G48">
            <v>3.2743138571914403E-2</v>
          </cell>
        </row>
        <row r="49">
          <cell r="F49">
            <v>4.9049471819463224E-2</v>
          </cell>
          <cell r="G49">
            <v>4.4243277216174839E-2</v>
          </cell>
        </row>
        <row r="50">
          <cell r="F50">
            <v>6.3718384792758806E-2</v>
          </cell>
          <cell r="G50">
            <v>7.544626790626513E-2</v>
          </cell>
        </row>
        <row r="51">
          <cell r="F51">
            <v>7.0732600447181174E-2</v>
          </cell>
          <cell r="G51">
            <v>9.367032532731312E-2</v>
          </cell>
        </row>
        <row r="52">
          <cell r="F52">
            <v>7.5693064056770953E-2</v>
          </cell>
          <cell r="G52">
            <v>0.11029859323424662</v>
          </cell>
        </row>
        <row r="53">
          <cell r="F53">
            <v>7.9889279316606568E-2</v>
          </cell>
          <cell r="G53">
            <v>0.13904410028799227</v>
          </cell>
        </row>
        <row r="54">
          <cell r="F54">
            <v>8.5333209870736282E-2</v>
          </cell>
          <cell r="G54">
            <v>0.17906229995557849</v>
          </cell>
        </row>
        <row r="55">
          <cell r="F55">
            <v>8.3389154656667741E-2</v>
          </cell>
          <cell r="G55">
            <v>0.19778235655853951</v>
          </cell>
        </row>
        <row r="56">
          <cell r="F56">
            <v>9.882837619318334E-2</v>
          </cell>
          <cell r="G56">
            <v>0.23217429167723161</v>
          </cell>
        </row>
        <row r="57">
          <cell r="F57">
            <v>0.11976556147051251</v>
          </cell>
          <cell r="G57">
            <v>0.27502162092395588</v>
          </cell>
        </row>
        <row r="58">
          <cell r="F58">
            <v>0.12352635175460952</v>
          </cell>
          <cell r="G58">
            <v>0.31142396400714445</v>
          </cell>
        </row>
        <row r="59">
          <cell r="F59">
            <v>0.11046720438575312</v>
          </cell>
          <cell r="G59">
            <v>0.31333863045176408</v>
          </cell>
        </row>
        <row r="60">
          <cell r="F60">
            <v>9.4683656453477247E-2</v>
          </cell>
          <cell r="G60">
            <v>0.33068042040017931</v>
          </cell>
        </row>
        <row r="61">
          <cell r="F61">
            <v>7.5635250689213493E-2</v>
          </cell>
          <cell r="G61">
            <v>0.35626395984235798</v>
          </cell>
        </row>
        <row r="62">
          <cell r="F62">
            <v>5.8496206681608418E-2</v>
          </cell>
          <cell r="G62">
            <v>0.36280270291988892</v>
          </cell>
        </row>
        <row r="63">
          <cell r="F63">
            <v>6.6430669289609084E-2</v>
          </cell>
          <cell r="G63">
            <v>0.35395735365934305</v>
          </cell>
        </row>
        <row r="64">
          <cell r="F64">
            <v>6.5378889421108921E-2</v>
          </cell>
          <cell r="G64">
            <v>0.37001835911241676</v>
          </cell>
        </row>
        <row r="65">
          <cell r="F65">
            <v>6.2378079112416433E-2</v>
          </cell>
          <cell r="G65">
            <v>0.38671764240821244</v>
          </cell>
        </row>
        <row r="66">
          <cell r="F66">
            <v>5.7947244045718584E-2</v>
          </cell>
          <cell r="G66">
            <v>0.38902139714543166</v>
          </cell>
        </row>
        <row r="67">
          <cell r="F67">
            <v>5.212906543494681E-2</v>
          </cell>
          <cell r="G67">
            <v>0.38314869421415798</v>
          </cell>
        </row>
        <row r="68">
          <cell r="F68">
            <v>4.192104669847687E-2</v>
          </cell>
          <cell r="G68">
            <v>0.3765050328230175</v>
          </cell>
        </row>
        <row r="69">
          <cell r="F69">
            <v>4.7786869482726139E-2</v>
          </cell>
          <cell r="G69">
            <v>0.38545504007147524</v>
          </cell>
        </row>
        <row r="70">
          <cell r="F70">
            <v>4.7398319347213121E-2</v>
          </cell>
          <cell r="G70">
            <v>0.37270133169988612</v>
          </cell>
        </row>
        <row r="71">
          <cell r="F71">
            <v>5.1251885662726232E-2</v>
          </cell>
          <cell r="G71">
            <v>0.36366797942970314</v>
          </cell>
        </row>
        <row r="72">
          <cell r="F72">
            <v>5.6586141560078081E-2</v>
          </cell>
          <cell r="G72">
            <v>0.35739811032632446</v>
          </cell>
        </row>
        <row r="73">
          <cell r="F73">
            <v>5.8739727563186336E-2</v>
          </cell>
          <cell r="G73">
            <v>0.36430548831805487</v>
          </cell>
        </row>
        <row r="74">
          <cell r="F74">
            <v>6.3351907013964551E-2</v>
          </cell>
          <cell r="G74">
            <v>0.35072002884311426</v>
          </cell>
        </row>
        <row r="75">
          <cell r="F75">
            <v>6.9272577098620697E-2</v>
          </cell>
          <cell r="G75">
            <v>0.34955140187165606</v>
          </cell>
        </row>
        <row r="76">
          <cell r="F76">
            <v>8.883705253737062E-2</v>
          </cell>
          <cell r="G76">
            <v>0.34740678667051172</v>
          </cell>
        </row>
        <row r="77">
          <cell r="F77">
            <v>9.0437750623861904E-2</v>
          </cell>
          <cell r="G77">
            <v>0.33497767747140428</v>
          </cell>
        </row>
        <row r="78">
          <cell r="F78">
            <v>0.11276012658800108</v>
          </cell>
          <cell r="G78">
            <v>0.33995380367650579</v>
          </cell>
        </row>
        <row r="79">
          <cell r="F79">
            <v>0.11804130538656789</v>
          </cell>
          <cell r="G79">
            <v>0.35712550287247069</v>
          </cell>
        </row>
        <row r="80">
          <cell r="F80">
            <v>0.12557509515941209</v>
          </cell>
          <cell r="G80">
            <v>0.37829822537644664</v>
          </cell>
        </row>
        <row r="81">
          <cell r="F81">
            <v>0.12814180722918611</v>
          </cell>
          <cell r="G81">
            <v>0.38748423401137688</v>
          </cell>
        </row>
        <row r="82">
          <cell r="F82">
            <v>0.12081262021674784</v>
          </cell>
          <cell r="G82">
            <v>0.40227021721164524</v>
          </cell>
        </row>
        <row r="83">
          <cell r="F83">
            <v>0.13715372477911122</v>
          </cell>
          <cell r="G83">
            <v>0.42784855836197266</v>
          </cell>
        </row>
        <row r="84">
          <cell r="F84">
            <v>0.13194636750211017</v>
          </cell>
          <cell r="G84">
            <v>0.44486570345744797</v>
          </cell>
        </row>
        <row r="85">
          <cell r="F85">
            <v>0.13947586026764328</v>
          </cell>
          <cell r="G85">
            <v>0.46458201516660363</v>
          </cell>
        </row>
        <row r="86">
          <cell r="F86">
            <v>0.13488048219381821</v>
          </cell>
          <cell r="G86">
            <v>0.47920345535974485</v>
          </cell>
        </row>
        <row r="87">
          <cell r="F87">
            <v>0.12870890053122969</v>
          </cell>
          <cell r="G87">
            <v>0.50442839345825563</v>
          </cell>
        </row>
        <row r="88">
          <cell r="F88">
            <v>0.11056855089767079</v>
          </cell>
          <cell r="G88">
            <v>0.51351320765664177</v>
          </cell>
        </row>
        <row r="89">
          <cell r="F89">
            <v>5.9782729192200713E-2</v>
          </cell>
          <cell r="G89">
            <v>0.47657787487607839</v>
          </cell>
        </row>
        <row r="90">
          <cell r="F90">
            <v>4.8440574933220105E-2</v>
          </cell>
          <cell r="G90">
            <v>0.48024571094575164</v>
          </cell>
        </row>
        <row r="91">
          <cell r="F91">
            <v>2.1683524019348584E-2</v>
          </cell>
          <cell r="G91">
            <v>0.4748600318148779</v>
          </cell>
        </row>
        <row r="92">
          <cell r="F92">
            <v>1.3141437131484064E-2</v>
          </cell>
          <cell r="G92">
            <v>0.47006850322804783</v>
          </cell>
        </row>
        <row r="93">
          <cell r="F93">
            <v>3.5901291506544385E-2</v>
          </cell>
          <cell r="G93">
            <v>0.45373943881943646</v>
          </cell>
        </row>
        <row r="94">
          <cell r="F94">
            <v>2.0761991448429225E-2</v>
          </cell>
          <cell r="G94">
            <v>0.43765579538021632</v>
          </cell>
        </row>
        <row r="95">
          <cell r="F95">
            <v>6.746621810609703E-3</v>
          </cell>
          <cell r="G95">
            <v>0.41233407652686693</v>
          </cell>
        </row>
        <row r="96">
          <cell r="F96">
            <v>8.8803360689242335E-3</v>
          </cell>
          <cell r="G96">
            <v>0.3901117867596014</v>
          </cell>
        </row>
        <row r="97">
          <cell r="F97">
            <v>1.2355307169107594E-2</v>
          </cell>
          <cell r="G97">
            <v>0.37565699536468194</v>
          </cell>
        </row>
        <row r="98">
          <cell r="F98">
            <v>2.1776810232970772E-2</v>
          </cell>
          <cell r="G98">
            <v>0.346672479025186</v>
          </cell>
        </row>
        <row r="99">
          <cell r="F99">
            <v>3.7368208155969952E-2</v>
          </cell>
          <cell r="G99">
            <v>0.33166097929626914</v>
          </cell>
        </row>
        <row r="100">
          <cell r="F100">
            <v>3.7776048647255291E-2</v>
          </cell>
          <cell r="G100">
            <v>0.30231274024744431</v>
          </cell>
        </row>
        <row r="101">
          <cell r="F101">
            <v>4.0038380994297386E-2</v>
          </cell>
          <cell r="G101">
            <v>0.28755356912979319</v>
          </cell>
        </row>
        <row r="102">
          <cell r="F102">
            <v>3.8348857457700801E-2</v>
          </cell>
          <cell r="G102">
            <v>0.26420871626613879</v>
          </cell>
        </row>
      </sheetData>
      <sheetData sheetId="14">
        <row r="6">
          <cell r="F6" t="str">
            <v/>
          </cell>
        </row>
        <row r="7">
          <cell r="F7" t="str">
            <v/>
          </cell>
        </row>
        <row r="8">
          <cell r="F8" t="str">
            <v/>
          </cell>
        </row>
        <row r="9">
          <cell r="F9" t="str">
            <v/>
          </cell>
        </row>
        <row r="10">
          <cell r="F10" t="str">
            <v/>
          </cell>
        </row>
        <row r="11">
          <cell r="F11" t="str">
            <v/>
          </cell>
        </row>
        <row r="12">
          <cell r="F12" t="str">
            <v/>
          </cell>
        </row>
        <row r="13">
          <cell r="F13" t="str">
            <v/>
          </cell>
        </row>
        <row r="14">
          <cell r="F14" t="str">
            <v/>
          </cell>
        </row>
        <row r="15">
          <cell r="F15" t="str">
            <v/>
          </cell>
        </row>
        <row r="16">
          <cell r="F16" t="str">
            <v/>
          </cell>
        </row>
        <row r="17">
          <cell r="F17" t="str">
            <v/>
          </cell>
        </row>
        <row r="18">
          <cell r="F18" t="str">
            <v/>
          </cell>
        </row>
        <row r="19">
          <cell r="F19">
            <v>-3.7028135360348963E-3</v>
          </cell>
        </row>
        <row r="20">
          <cell r="F20">
            <v>-2.1414768908831098E-2</v>
          </cell>
        </row>
        <row r="21">
          <cell r="F21">
            <v>-9.9858322067035266E-2</v>
          </cell>
        </row>
        <row r="22">
          <cell r="F22">
            <v>-4.9335569146137043E-2</v>
          </cell>
          <cell r="G22" t="str">
            <v/>
          </cell>
        </row>
        <row r="23">
          <cell r="F23">
            <v>-3.8137429149586198E-2</v>
          </cell>
          <cell r="G23" t="str">
            <v/>
          </cell>
        </row>
        <row r="24">
          <cell r="F24">
            <v>-3.6302803457957902E-2</v>
          </cell>
          <cell r="G24" t="str">
            <v/>
          </cell>
        </row>
        <row r="25">
          <cell r="F25">
            <v>1.5183469808577083E-3</v>
          </cell>
          <cell r="G25" t="str">
            <v/>
          </cell>
        </row>
        <row r="26">
          <cell r="F26">
            <v>1.5589792842684509E-2</v>
          </cell>
          <cell r="G26" t="str">
            <v/>
          </cell>
        </row>
        <row r="27">
          <cell r="F27">
            <v>1.2323220063020442E-2</v>
          </cell>
          <cell r="G27" t="str">
            <v/>
          </cell>
        </row>
        <row r="28">
          <cell r="F28">
            <v>3.5665962169120283E-2</v>
          </cell>
          <cell r="G28" t="str">
            <v/>
          </cell>
        </row>
        <row r="29">
          <cell r="F29">
            <v>3.8526712340621883E-2</v>
          </cell>
          <cell r="G29" t="str">
            <v/>
          </cell>
        </row>
        <row r="30">
          <cell r="F30">
            <v>1.8835353321037168E-2</v>
          </cell>
          <cell r="G30" t="str">
            <v/>
          </cell>
        </row>
        <row r="31">
          <cell r="F31">
            <v>5.0349452882844099E-2</v>
          </cell>
          <cell r="G31" t="str">
            <v/>
          </cell>
        </row>
        <row r="32">
          <cell r="F32">
            <v>-2.7938837819286223E-2</v>
          </cell>
          <cell r="G32" t="str">
            <v/>
          </cell>
        </row>
        <row r="33">
          <cell r="F33">
            <v>3.1454656710644659E-2</v>
          </cell>
          <cell r="G33" t="str">
            <v/>
          </cell>
        </row>
        <row r="34">
          <cell r="F34">
            <v>-1.851313646630804E-2</v>
          </cell>
          <cell r="G34" t="str">
            <v/>
          </cell>
        </row>
        <row r="35">
          <cell r="F35">
            <v>2.1640137679025374E-2</v>
          </cell>
          <cell r="G35">
            <v>4.2472567939268992E-2</v>
          </cell>
        </row>
        <row r="36">
          <cell r="F36">
            <v>8.3990660245890386E-2</v>
          </cell>
          <cell r="G36">
            <v>3.4000212228935581E-2</v>
          </cell>
        </row>
        <row r="37">
          <cell r="F37">
            <v>1.8223384140867941E-2</v>
          </cell>
          <cell r="G37">
            <v>-1.0135221894043018E-2</v>
          </cell>
        </row>
        <row r="38">
          <cell r="F38">
            <v>9.5046555555225662E-2</v>
          </cell>
          <cell r="G38">
            <v>6.1622996106502154E-2</v>
          </cell>
        </row>
        <row r="39">
          <cell r="F39">
            <v>7.002934837959271E-2</v>
          </cell>
          <cell r="G39">
            <v>0.11620472985489678</v>
          </cell>
        </row>
        <row r="40">
          <cell r="F40">
            <v>5.3361625230393672E-2</v>
          </cell>
          <cell r="G40">
            <v>0.10877660636816044</v>
          </cell>
        </row>
        <row r="41">
          <cell r="F41">
            <v>0.1113312338756292</v>
          </cell>
          <cell r="G41">
            <v>0.20105433404862139</v>
          </cell>
        </row>
        <row r="42">
          <cell r="F42">
            <v>6.3421008128653991E-2</v>
          </cell>
          <cell r="G42">
            <v>0.17437957338129331</v>
          </cell>
        </row>
        <row r="43">
          <cell r="F43">
            <v>8.7657348661114326E-2</v>
          </cell>
          <cell r="G43">
            <v>0.24199950766559727</v>
          </cell>
        </row>
        <row r="44">
          <cell r="F44">
            <v>0.12112426329981966</v>
          </cell>
          <cell r="G44">
            <v>0.26620367312593779</v>
          </cell>
        </row>
        <row r="45">
          <cell r="F45">
            <v>7.5635585284710691E-2</v>
          </cell>
          <cell r="G45">
            <v>0.27517157235247452</v>
          </cell>
        </row>
        <row r="46">
          <cell r="F46">
            <v>8.974569783060056E-2</v>
          </cell>
          <cell r="G46">
            <v>0.24853547836920928</v>
          </cell>
        </row>
        <row r="47">
          <cell r="F47">
            <v>3.8451388905918912E-2</v>
          </cell>
          <cell r="G47">
            <v>0.26812767650849562</v>
          </cell>
        </row>
        <row r="48">
          <cell r="F48">
            <v>5.6666464233777199E-2</v>
          </cell>
          <cell r="G48">
            <v>0.28720417519059482</v>
          </cell>
        </row>
        <row r="49">
          <cell r="F49">
            <v>1.7261502329882088E-2</v>
          </cell>
          <cell r="G49">
            <v>0.25390636234173475</v>
          </cell>
        </row>
        <row r="50">
          <cell r="F50">
            <v>2.5682200552200603E-2</v>
          </cell>
          <cell r="G50">
            <v>0.25538232560037283</v>
          </cell>
        </row>
        <row r="51">
          <cell r="F51">
            <v>2.6974662490592469E-2</v>
          </cell>
          <cell r="G51">
            <v>0.24475288611624391</v>
          </cell>
        </row>
        <row r="52">
          <cell r="F52">
            <v>-5.3509696665017759E-2</v>
          </cell>
          <cell r="G52">
            <v>0.26163331634486331</v>
          </cell>
        </row>
        <row r="53">
          <cell r="F53">
            <v>-1.8892883004928711E-3</v>
          </cell>
          <cell r="G53">
            <v>0.22056241733059723</v>
          </cell>
        </row>
        <row r="54">
          <cell r="F54">
            <v>-2.0292703267762471E-2</v>
          </cell>
          <cell r="G54">
            <v>0.25360275879891836</v>
          </cell>
        </row>
        <row r="55">
          <cell r="F55">
            <v>-1.8403901681271026E-2</v>
          </cell>
          <cell r="G55">
            <v>0.20470884675594744</v>
          </cell>
        </row>
        <row r="56">
          <cell r="F56">
            <v>4.1003521159788059E-2</v>
          </cell>
          <cell r="G56">
            <v>0.2186461772587609</v>
          </cell>
        </row>
        <row r="57">
          <cell r="F57">
            <v>3.7730989301562295E-2</v>
          </cell>
          <cell r="G57">
            <v>0.24007002249129139</v>
          </cell>
        </row>
        <row r="58">
          <cell r="F58">
            <v>3.3072041060193735E-2</v>
          </cell>
          <cell r="G58">
            <v>0.19162824430388636</v>
          </cell>
        </row>
        <row r="59">
          <cell r="F59">
            <v>6.2512750770101669E-2</v>
          </cell>
          <cell r="G59">
            <v>0.19719224914645633</v>
          </cell>
        </row>
        <row r="60">
          <cell r="F60">
            <v>3.1563389519635117E-2</v>
          </cell>
          <cell r="G60">
            <v>0.19684794154800217</v>
          </cell>
        </row>
        <row r="61">
          <cell r="F61">
            <v>4.1380294390326991E-2</v>
          </cell>
          <cell r="G61">
            <v>0.17011908300598932</v>
          </cell>
        </row>
        <row r="62">
          <cell r="F62">
            <v>3.7502911609409176E-2</v>
          </cell>
          <cell r="G62">
            <v>0.16571014778464166</v>
          </cell>
        </row>
        <row r="63">
          <cell r="F63">
            <v>2.0768451521944831E-2</v>
          </cell>
          <cell r="G63">
            <v>0.13030335200728674</v>
          </cell>
        </row>
        <row r="64">
          <cell r="F64">
            <v>3.0142590360113262E-2</v>
          </cell>
          <cell r="G64">
            <v>0.10586626860829582</v>
          </cell>
        </row>
        <row r="65">
          <cell r="F65">
            <v>1.3651299457937983E-2</v>
          </cell>
          <cell r="G65">
            <v>0.10813479717921651</v>
          </cell>
        </row>
        <row r="66">
          <cell r="F66">
            <v>2.0864107647178505E-2</v>
          </cell>
          <cell r="G66">
            <v>9.6828557601219625E-2</v>
          </cell>
        </row>
        <row r="67">
          <cell r="F67">
            <v>2.6549727843159364E-2</v>
          </cell>
          <cell r="G67">
            <v>0.11840169094452732</v>
          </cell>
        </row>
        <row r="68">
          <cell r="F68">
            <v>1.3559529785632074E-2</v>
          </cell>
          <cell r="G68">
            <v>6.2759334160150726E-2</v>
          </cell>
        </row>
        <row r="69">
          <cell r="F69">
            <v>1.7540313020069288E-2</v>
          </cell>
          <cell r="G69">
            <v>0.1084136078694036</v>
          </cell>
        </row>
        <row r="70">
          <cell r="F70">
            <v>3.0889185758611971E-2</v>
          </cell>
          <cell r="G70">
            <v>0.102035542807631</v>
          </cell>
        </row>
        <row r="71">
          <cell r="F71">
            <v>2.5424627872005608E-2</v>
          </cell>
          <cell r="G71">
            <v>0.11685165632594031</v>
          </cell>
        </row>
        <row r="72">
          <cell r="F72">
            <v>2.3405205715303423E-2</v>
          </cell>
          <cell r="G72">
            <v>0.13967423654047176</v>
          </cell>
        </row>
        <row r="73">
          <cell r="F73">
            <v>3.8864564592135713E-2</v>
          </cell>
          <cell r="G73">
            <v>0.14916746076203199</v>
          </cell>
        </row>
        <row r="74">
          <cell r="F74">
            <v>2.2745649816893643E-2</v>
          </cell>
          <cell r="G74">
            <v>0.14507389589228695</v>
          </cell>
        </row>
        <row r="75">
          <cell r="F75">
            <v>2.4794211163801046E-2</v>
          </cell>
          <cell r="G75">
            <v>0.16004976917101252</v>
          </cell>
        </row>
        <row r="76">
          <cell r="F76">
            <v>3.4164646106174465E-2</v>
          </cell>
          <cell r="G76">
            <v>0.13283536148685823</v>
          </cell>
        </row>
        <row r="77">
          <cell r="F77">
            <v>1.5731387884113018E-2</v>
          </cell>
          <cell r="G77">
            <v>0.12716785934458277</v>
          </cell>
        </row>
        <row r="78">
          <cell r="F78">
            <v>2.5828543576232245E-2</v>
          </cell>
          <cell r="G78">
            <v>0.13783039840832551</v>
          </cell>
        </row>
        <row r="79">
          <cell r="F79">
            <v>2.9296088804837091E-2</v>
          </cell>
          <cell r="G79">
            <v>0.12683310720574814</v>
          </cell>
        </row>
        <row r="80">
          <cell r="F80">
            <v>3.6208699562736008E-2</v>
          </cell>
          <cell r="G80">
            <v>0.13748067152995933</v>
          </cell>
        </row>
        <row r="81">
          <cell r="F81">
            <v>5.2276347487469531E-2</v>
          </cell>
          <cell r="G81">
            <v>0.13806391244172522</v>
          </cell>
        </row>
        <row r="82">
          <cell r="F82">
            <v>5.2241111845690552E-2</v>
          </cell>
          <cell r="G82">
            <v>0.15256859864460695</v>
          </cell>
        </row>
        <row r="83">
          <cell r="F83">
            <v>4.2196063037191665E-2</v>
          </cell>
          <cell r="G83">
            <v>0.14826071872099475</v>
          </cell>
        </row>
        <row r="84">
          <cell r="F84">
            <v>4.9928169281961324E-2</v>
          </cell>
          <cell r="G84">
            <v>0.15726625045180725</v>
          </cell>
        </row>
        <row r="85">
          <cell r="F85">
            <v>5.5454672531835864E-2</v>
          </cell>
          <cell r="G85">
            <v>0.17986728551562325</v>
          </cell>
        </row>
        <row r="86">
          <cell r="F86">
            <v>4.7741995985421101E-2</v>
          </cell>
          <cell r="G86">
            <v>0.17944648698284948</v>
          </cell>
        </row>
        <row r="87">
          <cell r="F87">
            <v>7.247809595528415E-2</v>
          </cell>
          <cell r="G87">
            <v>0.19418908683311961</v>
          </cell>
        </row>
        <row r="88">
          <cell r="F88">
            <v>6.1362002775687971E-2</v>
          </cell>
          <cell r="G88">
            <v>0.20506872344186303</v>
          </cell>
        </row>
        <row r="89">
          <cell r="F89">
            <v>6.5569857048718469E-2</v>
          </cell>
          <cell r="G89">
            <v>0.22789682954427251</v>
          </cell>
        </row>
        <row r="90">
          <cell r="F90">
            <v>6.8795820262530435E-2</v>
          </cell>
          <cell r="G90">
            <v>0.21735312148676789</v>
          </cell>
        </row>
        <row r="91">
          <cell r="F91">
            <v>5.3282240208468223E-2</v>
          </cell>
          <cell r="G91">
            <v>0.22204669916958222</v>
          </cell>
        </row>
        <row r="92">
          <cell r="F92">
            <v>6.4864167505635631E-2</v>
          </cell>
          <cell r="G92">
            <v>0.24652768523219534</v>
          </cell>
        </row>
        <row r="93">
          <cell r="F93">
            <v>7.1877356524125552E-2</v>
          </cell>
          <cell r="G93">
            <v>0.26090962147626245</v>
          </cell>
        </row>
        <row r="94">
          <cell r="F94">
            <v>7.1351544849466625E-2</v>
          </cell>
          <cell r="G94">
            <v>0.26595901651934079</v>
          </cell>
        </row>
        <row r="95">
          <cell r="F95">
            <v>9.3392786870491504E-2</v>
          </cell>
          <cell r="G95">
            <v>0.29064527487627267</v>
          </cell>
        </row>
        <row r="96">
          <cell r="F96">
            <v>0.12288239860447582</v>
          </cell>
          <cell r="G96">
            <v>0.3352454377304967</v>
          </cell>
        </row>
        <row r="97">
          <cell r="F97">
            <v>0.1588604424932506</v>
          </cell>
          <cell r="G97">
            <v>0.40403867608539989</v>
          </cell>
        </row>
        <row r="98">
          <cell r="F98">
            <v>0.25403624401352065</v>
          </cell>
          <cell r="G98">
            <v>0.49416671695662923</v>
          </cell>
        </row>
        <row r="99">
          <cell r="F99">
            <v>0.37825566976510316</v>
          </cell>
          <cell r="G99">
            <v>0.63960485583653859</v>
          </cell>
        </row>
        <row r="100">
          <cell r="F100">
            <v>0.4257920783723001</v>
          </cell>
          <cell r="G100">
            <v>0.72482881654006071</v>
          </cell>
        </row>
        <row r="101">
          <cell r="F101">
            <v>0.37618224143265888</v>
          </cell>
          <cell r="G101">
            <v>0.72794457003058943</v>
          </cell>
        </row>
        <row r="102">
          <cell r="F102">
            <v>0.29327481168000602</v>
          </cell>
          <cell r="G102">
            <v>0.73520041679094483</v>
          </cell>
        </row>
      </sheetData>
      <sheetData sheetId="15">
        <row r="6">
          <cell r="F6">
            <v>8.9248083024123667E-2</v>
          </cell>
        </row>
        <row r="7">
          <cell r="F7">
            <v>0.11710434393908421</v>
          </cell>
        </row>
        <row r="8">
          <cell r="F8">
            <v>3.913817425677947E-2</v>
          </cell>
        </row>
        <row r="9">
          <cell r="F9">
            <v>6.3318067178923035E-3</v>
          </cell>
        </row>
        <row r="10">
          <cell r="F10">
            <v>-1.0649727916658039E-2</v>
          </cell>
        </row>
        <row r="11">
          <cell r="F11">
            <v>-2.6673893019768087E-2</v>
          </cell>
        </row>
        <row r="12">
          <cell r="F12">
            <v>-1.6436446171645389E-2</v>
          </cell>
        </row>
        <row r="13">
          <cell r="F13">
            <v>1.399793043063657E-2</v>
          </cell>
        </row>
        <row r="14">
          <cell r="F14">
            <v>5.5801319242181804E-2</v>
          </cell>
        </row>
        <row r="15">
          <cell r="F15">
            <v>7.8374457709889767E-2</v>
          </cell>
        </row>
        <row r="16">
          <cell r="F16">
            <v>7.41679062262601E-2</v>
          </cell>
        </row>
        <row r="17">
          <cell r="F17">
            <v>5.2143555219977787E-2</v>
          </cell>
        </row>
        <row r="18">
          <cell r="F18">
            <v>3.9508860562142957E-2</v>
          </cell>
        </row>
        <row r="19">
          <cell r="F19">
            <v>3.1630907207672691E-2</v>
          </cell>
        </row>
        <row r="20">
          <cell r="F20">
            <v>2.2723873991601022E-2</v>
          </cell>
        </row>
        <row r="21">
          <cell r="F21">
            <v>2.1430783171710873E-2</v>
          </cell>
        </row>
        <row r="22">
          <cell r="F22">
            <v>2.3091270352180168E-2</v>
          </cell>
          <cell r="G22">
            <v>0.19699980526397051</v>
          </cell>
        </row>
        <row r="23">
          <cell r="F23">
            <v>3.252319170555993E-2</v>
          </cell>
          <cell r="G23">
            <v>0.23295900754243884</v>
          </cell>
        </row>
        <row r="24">
          <cell r="F24">
            <v>4.3043439981361613E-2</v>
          </cell>
          <cell r="G24">
            <v>0.16263694828435676</v>
          </cell>
        </row>
        <row r="25">
          <cell r="F25">
            <v>6.9609489357575563E-2</v>
          </cell>
          <cell r="G25">
            <v>0.16351356489779312</v>
          </cell>
        </row>
        <row r="26">
          <cell r="F26">
            <v>6.5702956102379792E-2</v>
          </cell>
          <cell r="G26">
            <v>0.17345467834222664</v>
          </cell>
        </row>
        <row r="27">
          <cell r="F27">
            <v>7.7133291588711711E-2</v>
          </cell>
          <cell r="G27">
            <v>0.19298795519206632</v>
          </cell>
        </row>
        <row r="28">
          <cell r="F28">
            <v>9.6751615524812123E-2</v>
          </cell>
          <cell r="G28">
            <v>0.22025038955238951</v>
          </cell>
        </row>
        <row r="29">
          <cell r="F29">
            <v>0.10487496090198913</v>
          </cell>
          <cell r="G29">
            <v>0.26205671908188971</v>
          </cell>
        </row>
        <row r="30">
          <cell r="F30">
            <v>0.11242492317676413</v>
          </cell>
          <cell r="G30">
            <v>0.2965293294356488</v>
          </cell>
        </row>
        <row r="31">
          <cell r="F31">
            <v>0.12499089250142272</v>
          </cell>
          <cell r="G31">
            <v>0.34465274071325708</v>
          </cell>
        </row>
        <row r="32">
          <cell r="F32">
            <v>0.12452990783213734</v>
          </cell>
          <cell r="G32">
            <v>0.36121674355617234</v>
          </cell>
        </row>
        <row r="33">
          <cell r="F33">
            <v>0.14263664871365292</v>
          </cell>
          <cell r="G33">
            <v>0.3906954373649062</v>
          </cell>
        </row>
        <row r="34">
          <cell r="F34">
            <v>0.16284520545850834</v>
          </cell>
          <cell r="G34">
            <v>0.40357321565197535</v>
          </cell>
        </row>
        <row r="35">
          <cell r="F35">
            <v>0.19867891091221856</v>
          </cell>
          <cell r="G35">
            <v>0.46495719391558582</v>
          </cell>
        </row>
        <row r="36">
          <cell r="F36">
            <v>0.22299736316980789</v>
          </cell>
          <cell r="G36">
            <v>0.51004620049972016</v>
          </cell>
        </row>
        <row r="37">
          <cell r="F37">
            <v>0.22818416685934886</v>
          </cell>
          <cell r="G37">
            <v>0.56673604900427721</v>
          </cell>
        </row>
        <row r="38">
          <cell r="F38">
            <v>0.24622160145841196</v>
          </cell>
          <cell r="G38">
            <v>0.61028595654824425</v>
          </cell>
        </row>
        <row r="39">
          <cell r="F39">
            <v>0.22650239007567538</v>
          </cell>
          <cell r="G39">
            <v>0.65982867678358847</v>
          </cell>
        </row>
        <row r="40">
          <cell r="F40">
            <v>0.18989514382517861</v>
          </cell>
          <cell r="G40">
            <v>0.67721747033329771</v>
          </cell>
        </row>
        <row r="41">
          <cell r="F41">
            <v>0.16171972753938668</v>
          </cell>
          <cell r="G41">
            <v>0.70702499337195324</v>
          </cell>
        </row>
        <row r="42">
          <cell r="F42">
            <v>0.108991433074903</v>
          </cell>
          <cell r="G42">
            <v>0.69618611927096707</v>
          </cell>
        </row>
        <row r="43">
          <cell r="F43">
            <v>5.5650405367839509E-2</v>
          </cell>
          <cell r="G43">
            <v>0.68295589044586791</v>
          </cell>
        </row>
        <row r="44">
          <cell r="F44">
            <v>2.4555764946414819E-2</v>
          </cell>
          <cell r="G44">
            <v>0.65872979529835107</v>
          </cell>
        </row>
        <row r="45">
          <cell r="F45">
            <v>-2.4828065162573375E-2</v>
          </cell>
          <cell r="G45">
            <v>0.61258743885180422</v>
          </cell>
        </row>
        <row r="46">
          <cell r="F46">
            <v>-6.462702622351045E-2</v>
          </cell>
          <cell r="G46">
            <v>0.56585613694507675</v>
          </cell>
        </row>
        <row r="47">
          <cell r="F47">
            <v>-5.3566140805060863E-2</v>
          </cell>
          <cell r="G47">
            <v>0.55225645805209533</v>
          </cell>
        </row>
        <row r="48">
          <cell r="F48">
            <v>-4.3894193557225264E-2</v>
          </cell>
          <cell r="G48">
            <v>0.51808398621631357</v>
          </cell>
        </row>
        <row r="49">
          <cell r="F49">
            <v>-4.3309740004644617E-2</v>
          </cell>
          <cell r="G49">
            <v>0.46440273794517056</v>
          </cell>
        </row>
        <row r="50">
          <cell r="F50">
            <v>-3.1755224345285313E-2</v>
          </cell>
          <cell r="G50">
            <v>0.42167598942302736</v>
          </cell>
        </row>
        <row r="51">
          <cell r="F51">
            <v>-4.3983175891748306E-2</v>
          </cell>
          <cell r="G51">
            <v>0.38328238965892431</v>
          </cell>
        </row>
        <row r="52">
          <cell r="F52">
            <v>-6.730368189610679E-2</v>
          </cell>
          <cell r="G52">
            <v>0.32625039648806953</v>
          </cell>
        </row>
        <row r="53">
          <cell r="F53">
            <v>-8.2249726887641844E-2</v>
          </cell>
          <cell r="G53">
            <v>0.23951636234387572</v>
          </cell>
        </row>
        <row r="54">
          <cell r="F54">
            <v>-9.8227661129811281E-2</v>
          </cell>
          <cell r="G54">
            <v>0.16060312283470776</v>
          </cell>
        </row>
        <row r="55">
          <cell r="F55">
            <v>-0.11377636113086635</v>
          </cell>
          <cell r="G55">
            <v>7.0827117615839333E-2</v>
          </cell>
        </row>
        <row r="56">
          <cell r="F56">
            <v>-0.11857448801269505</v>
          </cell>
          <cell r="G56">
            <v>-1.53214546944335E-2</v>
          </cell>
        </row>
        <row r="57">
          <cell r="F57">
            <v>-0.12629797428807601</v>
          </cell>
          <cell r="G57">
            <v>-0.11496577880354909</v>
          </cell>
        </row>
        <row r="58">
          <cell r="F58">
            <v>-8.5452236607547305E-2</v>
          </cell>
          <cell r="G58">
            <v>-0.17107071523125131</v>
          </cell>
        </row>
        <row r="59">
          <cell r="F59">
            <v>-6.4863626219040391E-2</v>
          </cell>
          <cell r="G59">
            <v>-0.2205388986788763</v>
          </cell>
        </row>
        <row r="60">
          <cell r="F60">
            <v>-4.9794231021255672E-2</v>
          </cell>
          <cell r="G60">
            <v>-0.25501082954086784</v>
          </cell>
        </row>
        <row r="61">
          <cell r="F61">
            <v>-1.7448919120898371E-2</v>
          </cell>
          <cell r="G61">
            <v>-0.29413442546383406</v>
          </cell>
        </row>
        <row r="62">
          <cell r="F62">
            <v>-3.7846500977363161E-2</v>
          </cell>
          <cell r="G62">
            <v>-0.31790864928351742</v>
          </cell>
        </row>
        <row r="63">
          <cell r="F63">
            <v>-3.594107290292526E-2</v>
          </cell>
          <cell r="G63">
            <v>-0.31213037694964124</v>
          </cell>
        </row>
        <row r="64">
          <cell r="F64">
            <v>-2.3875320899657337E-2</v>
          </cell>
          <cell r="G64">
            <v>-0.30344191538693999</v>
          </cell>
        </row>
        <row r="65">
          <cell r="F65">
            <v>-2.3226850609816659E-2</v>
          </cell>
          <cell r="G65">
            <v>-0.29253321091107737</v>
          </cell>
        </row>
        <row r="66">
          <cell r="F66">
            <v>-1.4173465613923068E-2</v>
          </cell>
          <cell r="G66">
            <v>-0.26745508867393014</v>
          </cell>
        </row>
        <row r="67">
          <cell r="F67">
            <v>-1.0277493196529687E-3</v>
          </cell>
          <cell r="G67">
            <v>-0.25959198546423334</v>
          </cell>
        </row>
        <row r="68">
          <cell r="F68">
            <v>-7.5714189097791564E-3</v>
          </cell>
          <cell r="G68">
            <v>-0.26711914073949394</v>
          </cell>
        </row>
        <row r="69">
          <cell r="F69">
            <v>7.8023802841850204E-3</v>
          </cell>
          <cell r="G69">
            <v>-0.24142109062224781</v>
          </cell>
        </row>
        <row r="70">
          <cell r="F70">
            <v>1.7815509181879578E-2</v>
          </cell>
          <cell r="G70">
            <v>-0.21788435514676505</v>
          </cell>
        </row>
        <row r="71">
          <cell r="F71">
            <v>2.2495706205097474E-2</v>
          </cell>
          <cell r="G71">
            <v>-0.19311310336738755</v>
          </cell>
        </row>
        <row r="72">
          <cell r="F72">
            <v>4.8649069829228044E-2</v>
          </cell>
          <cell r="G72">
            <v>-0.1511663890141591</v>
          </cell>
        </row>
        <row r="73">
          <cell r="F73">
            <v>6.9182836171361117E-2</v>
          </cell>
          <cell r="G73">
            <v>-8.9988527563244977E-2</v>
          </cell>
        </row>
        <row r="74">
          <cell r="F74">
            <v>8.7346731467861885E-2</v>
          </cell>
          <cell r="G74">
            <v>-3.2309962549091999E-2</v>
          </cell>
        </row>
        <row r="75">
          <cell r="F75">
            <v>0.11154969311282881</v>
          </cell>
          <cell r="G75">
            <v>3.2212950876307551E-2</v>
          </cell>
        </row>
        <row r="76">
          <cell r="F76">
            <v>0.12162024492034819</v>
          </cell>
          <cell r="G76">
            <v>8.9028343918884131E-2</v>
          </cell>
        </row>
        <row r="77">
          <cell r="F77">
            <v>0.11733972857837562</v>
          </cell>
          <cell r="G77">
            <v>0.15364917530320663</v>
          </cell>
        </row>
        <row r="78">
          <cell r="F78">
            <v>9.5688670711544035E-2</v>
          </cell>
          <cell r="G78">
            <v>0.14883094476999928</v>
          </cell>
        </row>
        <row r="79">
          <cell r="F79">
            <v>8.4150198390579023E-2</v>
          </cell>
          <cell r="G79">
            <v>0.18122677548592694</v>
          </cell>
        </row>
        <row r="80">
          <cell r="F80">
            <v>6.1416802270563078E-2</v>
          </cell>
          <cell r="G80">
            <v>0.2002393772107027</v>
          </cell>
        </row>
        <row r="81">
          <cell r="F81">
            <v>5.7540535335349884E-2</v>
          </cell>
          <cell r="G81">
            <v>0.22863862975945481</v>
          </cell>
        </row>
        <row r="82">
          <cell r="F82">
            <v>7.8069655421922665E-2</v>
          </cell>
          <cell r="G82">
            <v>0.26474710116928518</v>
          </cell>
        </row>
        <row r="83">
          <cell r="F83">
            <v>7.9907564481168952E-2</v>
          </cell>
          <cell r="G83">
            <v>0.2970754128700212</v>
          </cell>
        </row>
        <row r="84">
          <cell r="F84">
            <v>9.6359259171012152E-2</v>
          </cell>
          <cell r="G84">
            <v>0.32047395728137218</v>
          </cell>
        </row>
        <row r="85">
          <cell r="F85">
            <v>9.4811873113935699E-2</v>
          </cell>
          <cell r="G85">
            <v>0.34667735348320727</v>
          </cell>
        </row>
        <row r="86">
          <cell r="F86">
            <v>0.10426992117579666</v>
          </cell>
          <cell r="G86">
            <v>0.38319048795900484</v>
          </cell>
        </row>
        <row r="87">
          <cell r="F87">
            <v>9.1991640737068628E-2</v>
          </cell>
          <cell r="G87">
            <v>0.39009480292674287</v>
          </cell>
        </row>
        <row r="88">
          <cell r="F88">
            <v>9.406939584116504E-2</v>
          </cell>
          <cell r="G88">
            <v>0.42211477203231645</v>
          </cell>
        </row>
        <row r="89">
          <cell r="F89">
            <v>0.10246728130750053</v>
          </cell>
          <cell r="G89">
            <v>0.44134225450652287</v>
          </cell>
        </row>
        <row r="90">
          <cell r="F90">
            <v>0.10396301740265884</v>
          </cell>
          <cell r="G90">
            <v>0.46933799617978417</v>
          </cell>
        </row>
        <row r="91">
          <cell r="F91">
            <v>0.13803524478459653</v>
          </cell>
          <cell r="G91">
            <v>0.50563434150624187</v>
          </cell>
        </row>
        <row r="92">
          <cell r="F92">
            <v>0.15658497321671724</v>
          </cell>
          <cell r="G92">
            <v>0.53005067541980555</v>
          </cell>
        </row>
        <row r="93">
          <cell r="F93">
            <v>0.17852363482306194</v>
          </cell>
          <cell r="G93">
            <v>0.55068305315822375</v>
          </cell>
        </row>
        <row r="94">
          <cell r="F94">
            <v>0.18353884239770638</v>
          </cell>
          <cell r="G94">
            <v>0.5655301071096287</v>
          </cell>
        </row>
        <row r="95">
          <cell r="F95">
            <v>0.16398832617349932</v>
          </cell>
          <cell r="G95">
            <v>0.55807297456691252</v>
          </cell>
        </row>
        <row r="96">
          <cell r="F96">
            <v>0.1789819309347771</v>
          </cell>
          <cell r="G96">
            <v>0.58741236143423448</v>
          </cell>
        </row>
        <row r="97">
          <cell r="F97">
            <v>0.19301981149216399</v>
          </cell>
          <cell r="G97">
            <v>0.62636313607201199</v>
          </cell>
        </row>
        <row r="98">
          <cell r="F98">
            <v>0.22735203923499706</v>
          </cell>
          <cell r="G98">
            <v>0.69719347563308176</v>
          </cell>
        </row>
        <row r="99">
          <cell r="F99">
            <v>0.2724972407163081</v>
          </cell>
          <cell r="G99">
            <v>0.74642001689264159</v>
          </cell>
        </row>
        <row r="100">
          <cell r="F100">
            <v>0.2594663386645974</v>
          </cell>
          <cell r="G100">
            <v>0.78546189782826892</v>
          </cell>
        </row>
        <row r="101">
          <cell r="F101">
            <v>0.22987789199513389</v>
          </cell>
          <cell r="G101">
            <v>0.79870049273179611</v>
          </cell>
        </row>
        <row r="102">
          <cell r="F102">
            <v>0.21608699961225425</v>
          </cell>
          <cell r="G102">
            <v>0.83521081982341316</v>
          </cell>
        </row>
      </sheetData>
      <sheetData sheetId="16">
        <row r="6">
          <cell r="F6">
            <v>0.16455960627241556</v>
          </cell>
        </row>
        <row r="7">
          <cell r="F7">
            <v>0.13077407218369838</v>
          </cell>
        </row>
        <row r="8">
          <cell r="F8">
            <v>0.10175814449222349</v>
          </cell>
        </row>
        <row r="9">
          <cell r="F9">
            <v>5.4720577430261146E-2</v>
          </cell>
        </row>
        <row r="10">
          <cell r="F10">
            <v>2.622868767430267E-2</v>
          </cell>
        </row>
        <row r="11">
          <cell r="F11">
            <v>-9.4472361136490688E-3</v>
          </cell>
        </row>
        <row r="12">
          <cell r="F12">
            <v>-3.9076368871298089E-2</v>
          </cell>
        </row>
        <row r="13">
          <cell r="F13">
            <v>-4.4003918695863432E-2</v>
          </cell>
        </row>
        <row r="14">
          <cell r="F14">
            <v>-2.4972518823611563E-2</v>
          </cell>
        </row>
        <row r="15">
          <cell r="F15">
            <v>-8.2958731887057702E-3</v>
          </cell>
        </row>
        <row r="16">
          <cell r="F16">
            <v>1.525122662876149E-2</v>
          </cell>
        </row>
        <row r="17">
          <cell r="F17">
            <v>1.8969788597238847E-2</v>
          </cell>
        </row>
        <row r="18">
          <cell r="F18">
            <v>8.9629834807383182E-4</v>
          </cell>
        </row>
        <row r="19">
          <cell r="F19">
            <v>2.1246466915940121E-3</v>
          </cell>
        </row>
        <row r="20">
          <cell r="F20">
            <v>-1.761494202169847E-3</v>
          </cell>
        </row>
        <row r="21">
          <cell r="F21">
            <v>7.4179075571455299E-3</v>
          </cell>
        </row>
        <row r="22">
          <cell r="F22">
            <v>1.0516093703670891E-2</v>
          </cell>
          <cell r="G22">
            <v>0.17722816717485165</v>
          </cell>
        </row>
        <row r="23">
          <cell r="F23">
            <v>-5.4979299613339789E-3</v>
          </cell>
          <cell r="G23">
            <v>0.10965767961160353</v>
          </cell>
        </row>
        <row r="24">
          <cell r="F24">
            <v>-4.2402890388854161E-3</v>
          </cell>
          <cell r="G24">
            <v>7.1931219008631406E-2</v>
          </cell>
        </row>
        <row r="25">
          <cell r="F25">
            <v>-9.3698201633854346E-3</v>
          </cell>
          <cell r="G25">
            <v>2.7734534725396578E-2</v>
          </cell>
        </row>
        <row r="26">
          <cell r="F26">
            <v>-3.5524016043677721E-3</v>
          </cell>
          <cell r="G26">
            <v>9.1161592980682962E-3</v>
          </cell>
        </row>
        <row r="27">
          <cell r="F27">
            <v>2.2160597331089209E-2</v>
          </cell>
          <cell r="G27">
            <v>1.0442047589945339E-3</v>
          </cell>
        </row>
        <row r="28">
          <cell r="F28">
            <v>3.4969206269947803E-2</v>
          </cell>
          <cell r="G28">
            <v>5.1422807863558675E-3</v>
          </cell>
        </row>
        <row r="29">
          <cell r="F29">
            <v>3.5593429293930862E-2</v>
          </cell>
          <cell r="G29">
            <v>8.6073865890660822E-3</v>
          </cell>
        </row>
        <row r="30">
          <cell r="F30">
            <v>4.4204168870828689E-2</v>
          </cell>
          <cell r="G30">
            <v>2.709164049459413E-2</v>
          </cell>
        </row>
        <row r="31">
          <cell r="F31">
            <v>5.0701712236077848E-2</v>
          </cell>
          <cell r="G31">
            <v>6.1193153108721456E-2</v>
          </cell>
        </row>
        <row r="32">
          <cell r="F32">
            <v>2.465508201858892E-2</v>
          </cell>
          <cell r="G32">
            <v>6.8873731676242902E-2</v>
          </cell>
        </row>
        <row r="33">
          <cell r="F33">
            <v>4.540523611713828E-2</v>
          </cell>
          <cell r="G33">
            <v>9.8016541402067711E-2</v>
          </cell>
        </row>
        <row r="34">
          <cell r="F34">
            <v>2.5381646600290353E-2</v>
          </cell>
          <cell r="G34">
            <v>7.7445805918495966E-2</v>
          </cell>
        </row>
        <row r="35">
          <cell r="F35">
            <v>3.3493620158417621E-2</v>
          </cell>
          <cell r="G35">
            <v>0.10298264645584501</v>
          </cell>
        </row>
        <row r="36">
          <cell r="F36">
            <v>7.825757771338103E-2</v>
          </cell>
          <cell r="G36">
            <v>0.13188008276086241</v>
          </cell>
        </row>
        <row r="37">
          <cell r="F37">
            <v>6.7605067545550693E-2</v>
          </cell>
          <cell r="G37">
            <v>0.14665182035037955</v>
          </cell>
        </row>
        <row r="38">
          <cell r="F38">
            <v>0.10604078214941171</v>
          </cell>
          <cell r="G38">
            <v>0.18259028971983382</v>
          </cell>
        </row>
        <row r="39">
          <cell r="F39">
            <v>8.0903324666055668E-2</v>
          </cell>
          <cell r="G39">
            <v>0.18176132443030646</v>
          </cell>
        </row>
        <row r="40">
          <cell r="F40">
            <v>6.2193107371113027E-2</v>
          </cell>
          <cell r="G40">
            <v>0.19583468433414519</v>
          </cell>
        </row>
        <row r="41">
          <cell r="F41">
            <v>6.5188952549555965E-2</v>
          </cell>
          <cell r="G41">
            <v>0.20442286534279003</v>
          </cell>
        </row>
        <row r="42">
          <cell r="F42">
            <v>4.3094377115053678E-2</v>
          </cell>
          <cell r="G42">
            <v>0.21516857313121665</v>
          </cell>
        </row>
        <row r="43">
          <cell r="F43">
            <v>4.5406661305573283E-2</v>
          </cell>
          <cell r="G43">
            <v>0.23266591569721362</v>
          </cell>
        </row>
        <row r="44">
          <cell r="F44">
            <v>1.4390808143430998E-2</v>
          </cell>
          <cell r="G44">
            <v>0.2144657815164617</v>
          </cell>
        </row>
        <row r="45">
          <cell r="F45">
            <v>-1.5029184622545272E-2</v>
          </cell>
          <cell r="G45">
            <v>0.19876350088363021</v>
          </cell>
        </row>
        <row r="46">
          <cell r="F46">
            <v>-7.7508641224708708E-3</v>
          </cell>
          <cell r="G46">
            <v>0.21097011061311352</v>
          </cell>
        </row>
        <row r="47">
          <cell r="F47">
            <v>-1.8059502550896573E-2</v>
          </cell>
          <cell r="G47">
            <v>0.19244581581522777</v>
          </cell>
        </row>
        <row r="48">
          <cell r="F48">
            <v>1.164785896223431E-2</v>
          </cell>
          <cell r="G48">
            <v>0.19114443420874822</v>
          </cell>
        </row>
        <row r="49">
          <cell r="F49">
            <v>2.813852026642974E-2</v>
          </cell>
          <cell r="G49">
            <v>0.19130859185612914</v>
          </cell>
        </row>
        <row r="50">
          <cell r="F50">
            <v>1.7143276986437438E-2</v>
          </cell>
          <cell r="G50">
            <v>0.18390921872872232</v>
          </cell>
        </row>
        <row r="51">
          <cell r="F51">
            <v>2.6898563957666287E-2</v>
          </cell>
          <cell r="G51">
            <v>0.16864266753681614</v>
          </cell>
        </row>
        <row r="52">
          <cell r="F52">
            <v>1.3187620976047785E-2</v>
          </cell>
          <cell r="G52">
            <v>0.17967697316620729</v>
          </cell>
        </row>
        <row r="53">
          <cell r="F53">
            <v>2.1150728924175285E-2</v>
          </cell>
          <cell r="G53">
            <v>0.16705408466316624</v>
          </cell>
        </row>
        <row r="54">
          <cell r="F54">
            <v>2.448530857829655E-2</v>
          </cell>
          <cell r="G54">
            <v>0.18301288070672844</v>
          </cell>
        </row>
        <row r="55">
          <cell r="F55">
            <v>6.0304118212134702E-2</v>
          </cell>
          <cell r="G55">
            <v>0.19545316559053325</v>
          </cell>
        </row>
        <row r="56">
          <cell r="F56">
            <v>9.423262764478893E-2</v>
          </cell>
          <cell r="G56">
            <v>0.19565202309761529</v>
          </cell>
        </row>
        <row r="57">
          <cell r="F57">
            <v>7.5908152657869668E-2</v>
          </cell>
          <cell r="G57">
            <v>0.17535716977548541</v>
          </cell>
        </row>
        <row r="58">
          <cell r="F58">
            <v>9.6754132718676708E-2</v>
          </cell>
          <cell r="G58">
            <v>0.17372623127599332</v>
          </cell>
        </row>
        <row r="59">
          <cell r="F59">
            <v>6.4176803963570783E-2</v>
          </cell>
          <cell r="G59">
            <v>0.17872664488804843</v>
          </cell>
        </row>
        <row r="60">
          <cell r="F60">
            <v>4.0761109866213473E-2</v>
          </cell>
          <cell r="G60">
            <v>0.1742200255927156</v>
          </cell>
        </row>
        <row r="61">
          <cell r="F61">
            <v>6.1893389167859032E-2</v>
          </cell>
          <cell r="G61">
            <v>0.17206160639378865</v>
          </cell>
        </row>
        <row r="62">
          <cell r="F62">
            <v>3.7070927907645698E-2</v>
          </cell>
          <cell r="G62">
            <v>0.1677027820685853</v>
          </cell>
        </row>
        <row r="63">
          <cell r="F63">
            <v>3.4546796510937075E-2</v>
          </cell>
          <cell r="G63">
            <v>0.16786678009341233</v>
          </cell>
        </row>
        <row r="64">
          <cell r="F64">
            <v>2.4419328486082151E-2</v>
          </cell>
          <cell r="G64">
            <v>0.18424854593536691</v>
          </cell>
        </row>
        <row r="65">
          <cell r="F65">
            <v>3.7914741517779425E-2</v>
          </cell>
          <cell r="G65">
            <v>0.22500553253411332</v>
          </cell>
        </row>
        <row r="66">
          <cell r="F66">
            <v>2.9895634367950924E-2</v>
          </cell>
          <cell r="G66">
            <v>0.20534928055900706</v>
          </cell>
        </row>
        <row r="67">
          <cell r="F67">
            <v>2.1686176907593762E-2</v>
          </cell>
          <cell r="G67">
            <v>0.20761245955190258</v>
          </cell>
        </row>
        <row r="68">
          <cell r="F68">
            <v>2.9968296752253869E-2</v>
          </cell>
          <cell r="G68">
            <v>0.20256898372538645</v>
          </cell>
        </row>
        <row r="69">
          <cell r="F69">
            <v>1.5459468016677374E-2</v>
          </cell>
          <cell r="G69">
            <v>0.21232648028436085</v>
          </cell>
        </row>
        <row r="70">
          <cell r="F70">
            <v>2.9825352569304877E-2</v>
          </cell>
          <cell r="G70">
            <v>0.21803135614187466</v>
          </cell>
        </row>
        <row r="71">
          <cell r="F71">
            <v>2.9863250527583068E-2</v>
          </cell>
          <cell r="G71">
            <v>0.21057714612181935</v>
          </cell>
        </row>
        <row r="72">
          <cell r="F72">
            <v>2.1223982432422434E-2</v>
          </cell>
          <cell r="G72">
            <v>0.21060534518176102</v>
          </cell>
        </row>
        <row r="73">
          <cell r="F73">
            <v>3.243892942634391E-2</v>
          </cell>
          <cell r="G73">
            <v>0.22361468078652935</v>
          </cell>
        </row>
        <row r="74">
          <cell r="F74">
            <v>3.7993396439214802E-2</v>
          </cell>
          <cell r="G74">
            <v>0.23153944400279289</v>
          </cell>
        </row>
        <row r="75">
          <cell r="F75">
            <v>5.3858745850261812E-2</v>
          </cell>
          <cell r="G75">
            <v>0.20413177375994629</v>
          </cell>
        </row>
        <row r="76">
          <cell r="F76">
            <v>6.1096055281669837E-2</v>
          </cell>
          <cell r="G76">
            <v>0.17746877281864207</v>
          </cell>
        </row>
        <row r="77">
          <cell r="F77">
            <v>5.5611785150707284E-2</v>
          </cell>
          <cell r="G77">
            <v>0.203318313279367</v>
          </cell>
        </row>
        <row r="78">
          <cell r="F78">
            <v>6.2274446896784429E-2</v>
          </cell>
          <cell r="G78">
            <v>0.1970597581809008</v>
          </cell>
        </row>
        <row r="79">
          <cell r="F79">
            <v>5.0392180807726443E-2</v>
          </cell>
          <cell r="G79">
            <v>0.19034715060410198</v>
          </cell>
        </row>
        <row r="80">
          <cell r="F80">
            <v>6.1480211460412111E-2</v>
          </cell>
          <cell r="G80">
            <v>0.19818787441284072</v>
          </cell>
        </row>
        <row r="81">
          <cell r="F81">
            <v>3.2184314710471174E-2</v>
          </cell>
          <cell r="G81">
            <v>0.17360923882197907</v>
          </cell>
        </row>
        <row r="82">
          <cell r="F82">
            <v>2.9840842011021173E-2</v>
          </cell>
          <cell r="G82">
            <v>0.1898296722842763</v>
          </cell>
        </row>
        <row r="83">
          <cell r="F83">
            <v>6.5220130143362254E-2</v>
          </cell>
          <cell r="G83">
            <v>0.22102048423652734</v>
          </cell>
        </row>
        <row r="84">
          <cell r="F84">
            <v>4.3869682792095979E-2</v>
          </cell>
          <cell r="G84">
            <v>0.2176382287188543</v>
          </cell>
        </row>
        <row r="85">
          <cell r="F85">
            <v>8.1829293157820754E-2</v>
          </cell>
          <cell r="G85">
            <v>0.21752379046202033</v>
          </cell>
        </row>
        <row r="86">
          <cell r="F86">
            <v>7.2041552864970534E-2</v>
          </cell>
          <cell r="G86">
            <v>0.23197559078129587</v>
          </cell>
        </row>
        <row r="87">
          <cell r="F87">
            <v>9.1403601961912745E-2</v>
          </cell>
          <cell r="G87">
            <v>0.29073790929084609</v>
          </cell>
        </row>
        <row r="88">
          <cell r="F88">
            <v>0.12720225757287512</v>
          </cell>
          <cell r="G88">
            <v>0.31487218953947549</v>
          </cell>
        </row>
        <row r="89">
          <cell r="F89">
            <v>0.12528968449143449</v>
          </cell>
          <cell r="G89">
            <v>0.32735400693677746</v>
          </cell>
        </row>
        <row r="90">
          <cell r="F90">
            <v>0.15118199524940987</v>
          </cell>
          <cell r="G90">
            <v>0.35333223346140091</v>
          </cell>
        </row>
        <row r="91">
          <cell r="F91">
            <v>0.12497338817302654</v>
          </cell>
          <cell r="G91">
            <v>0.38584804693628971</v>
          </cell>
        </row>
        <row r="92">
          <cell r="F92">
            <v>0.13983513542185191</v>
          </cell>
          <cell r="G92">
            <v>0.43348334252890491</v>
          </cell>
        </row>
        <row r="93">
          <cell r="F93">
            <v>0.16388785510511644</v>
          </cell>
          <cell r="G93">
            <v>0.45880293261555016</v>
          </cell>
        </row>
        <row r="94">
          <cell r="F94">
            <v>0.19014358988963798</v>
          </cell>
          <cell r="G94">
            <v>0.50548242691182399</v>
          </cell>
        </row>
        <row r="95">
          <cell r="F95">
            <v>0.16207645587064073</v>
          </cell>
          <cell r="G95">
            <v>0.49406575695666866</v>
          </cell>
        </row>
        <row r="96">
          <cell r="F96">
            <v>0.15495544996250968</v>
          </cell>
          <cell r="G96">
            <v>0.52734273720974467</v>
          </cell>
        </row>
        <row r="97">
          <cell r="F97">
            <v>0.14095508559647454</v>
          </cell>
          <cell r="G97">
            <v>0.54414623306131737</v>
          </cell>
        </row>
        <row r="98">
          <cell r="F98">
            <v>0.13098996897076465</v>
          </cell>
          <cell r="G98">
            <v>0.57419794898580412</v>
          </cell>
        </row>
        <row r="99">
          <cell r="F99">
            <v>0.1766902032390627</v>
          </cell>
          <cell r="G99">
            <v>0.62036377938800502</v>
          </cell>
        </row>
        <row r="100">
          <cell r="F100">
            <v>0.19118332222586545</v>
          </cell>
          <cell r="G100">
            <v>0.65704584797519816</v>
          </cell>
        </row>
        <row r="101">
          <cell r="F101">
            <v>0.21148000586075963</v>
          </cell>
          <cell r="G101">
            <v>0.72344192421160591</v>
          </cell>
        </row>
        <row r="102">
          <cell r="F102">
            <v>0.23404991753598578</v>
          </cell>
          <cell r="G102">
            <v>0.77840702451076871</v>
          </cell>
        </row>
      </sheetData>
      <sheetData sheetId="17">
        <row r="7">
          <cell r="F7" t="str">
            <v/>
          </cell>
        </row>
        <row r="8">
          <cell r="F8" t="str">
            <v/>
          </cell>
        </row>
        <row r="9">
          <cell r="F9" t="str">
            <v/>
          </cell>
        </row>
        <row r="10">
          <cell r="F10" t="str">
            <v/>
          </cell>
        </row>
        <row r="11">
          <cell r="F11" t="str">
            <v/>
          </cell>
        </row>
        <row r="12">
          <cell r="F12" t="str">
            <v/>
          </cell>
        </row>
        <row r="13">
          <cell r="F13" t="str">
            <v/>
          </cell>
        </row>
        <row r="14">
          <cell r="F14" t="str">
            <v/>
          </cell>
        </row>
        <row r="15">
          <cell r="F15" t="str">
            <v/>
          </cell>
        </row>
        <row r="16">
          <cell r="F16" t="str">
            <v/>
          </cell>
        </row>
        <row r="17">
          <cell r="F17" t="str">
            <v/>
          </cell>
        </row>
        <row r="18">
          <cell r="F18" t="str">
            <v/>
          </cell>
        </row>
        <row r="19">
          <cell r="F19" t="str">
            <v/>
          </cell>
        </row>
        <row r="20">
          <cell r="F20" t="str">
            <v/>
          </cell>
        </row>
        <row r="21">
          <cell r="F21" t="str">
            <v/>
          </cell>
        </row>
        <row r="22">
          <cell r="F22" t="str">
            <v/>
          </cell>
          <cell r="G22" t="str">
            <v/>
          </cell>
        </row>
        <row r="23">
          <cell r="F23" t="str">
            <v/>
          </cell>
          <cell r="G23" t="str">
            <v/>
          </cell>
        </row>
        <row r="24">
          <cell r="F24" t="str">
            <v/>
          </cell>
          <cell r="G24" t="str">
            <v/>
          </cell>
        </row>
        <row r="25">
          <cell r="F25" t="str">
            <v/>
          </cell>
          <cell r="G25" t="str">
            <v/>
          </cell>
        </row>
        <row r="26">
          <cell r="F26">
            <v>0.22674595122221705</v>
          </cell>
          <cell r="G26" t="str">
            <v/>
          </cell>
        </row>
        <row r="27">
          <cell r="F27">
            <v>0.23573223054256126</v>
          </cell>
          <cell r="G27" t="str">
            <v/>
          </cell>
        </row>
        <row r="28">
          <cell r="F28">
            <v>0.24316970755651576</v>
          </cell>
          <cell r="G28" t="str">
            <v/>
          </cell>
        </row>
        <row r="29">
          <cell r="F29">
            <v>0.25295916549378439</v>
          </cell>
          <cell r="G29" t="str">
            <v/>
          </cell>
        </row>
        <row r="30">
          <cell r="F30">
            <v>0.24147261953513571</v>
          </cell>
          <cell r="G30" t="str">
            <v/>
          </cell>
        </row>
        <row r="31">
          <cell r="F31">
            <v>0.22953434541354051</v>
          </cell>
          <cell r="G31" t="str">
            <v/>
          </cell>
        </row>
        <row r="32">
          <cell r="F32">
            <v>0.17943346814388136</v>
          </cell>
          <cell r="G32" t="str">
            <v/>
          </cell>
        </row>
        <row r="33">
          <cell r="F33">
            <v>0.14044050171263611</v>
          </cell>
          <cell r="G33" t="str">
            <v/>
          </cell>
        </row>
        <row r="34">
          <cell r="F34">
            <v>8.6770500196943948E-2</v>
          </cell>
          <cell r="G34" t="str">
            <v/>
          </cell>
        </row>
        <row r="35">
          <cell r="F35">
            <v>4.2823718757079549E-2</v>
          </cell>
          <cell r="G35" t="str">
            <v/>
          </cell>
        </row>
        <row r="36">
          <cell r="F36">
            <v>2.4757274920765585E-2</v>
          </cell>
          <cell r="G36" t="str">
            <v/>
          </cell>
        </row>
        <row r="37">
          <cell r="F37">
            <v>5.9484862856888665E-4</v>
          </cell>
          <cell r="G37" t="str">
            <v/>
          </cell>
        </row>
        <row r="38">
          <cell r="F38">
            <v>-1.5671150214578119E-3</v>
          </cell>
          <cell r="G38" t="str">
            <v/>
          </cell>
        </row>
        <row r="39">
          <cell r="F39">
            <v>-1.3790014078050665E-2</v>
          </cell>
          <cell r="G39" t="str">
            <v/>
          </cell>
        </row>
        <row r="40">
          <cell r="F40">
            <v>-3.6393769861574408E-2</v>
          </cell>
          <cell r="G40" t="str">
            <v/>
          </cell>
        </row>
        <row r="41">
          <cell r="F41">
            <v>-3.8307714269150965E-2</v>
          </cell>
          <cell r="G41" t="str">
            <v/>
          </cell>
        </row>
        <row r="42">
          <cell r="F42">
            <v>-4.1380118634391012E-2</v>
          </cell>
          <cell r="G42">
            <v>0.51204183729844788</v>
          </cell>
        </row>
        <row r="43">
          <cell r="F43">
            <v>-5.3825762860313368E-2</v>
          </cell>
          <cell r="G43">
            <v>0.44047451777481733</v>
          </cell>
        </row>
        <row r="44">
          <cell r="F44">
            <v>-6.3417472108313014E-2</v>
          </cell>
          <cell r="G44">
            <v>0.34754920865127548</v>
          </cell>
        </row>
        <row r="45">
          <cell r="F45">
            <v>-7.091902446055548E-2</v>
          </cell>
          <cell r="G45">
            <v>0.28476777710528295</v>
          </cell>
        </row>
        <row r="46">
          <cell r="F46">
            <v>-9.2409825585542477E-2</v>
          </cell>
          <cell r="G46">
            <v>0.19288606049068838</v>
          </cell>
        </row>
        <row r="47">
          <cell r="F47">
            <v>-7.2247397189113188E-2</v>
          </cell>
          <cell r="G47">
            <v>0.13249489004314263</v>
          </cell>
        </row>
        <row r="48">
          <cell r="F48">
            <v>-3.4089706016553901E-2</v>
          </cell>
          <cell r="G48">
            <v>7.0289795078205736E-2</v>
          </cell>
        </row>
        <row r="49">
          <cell r="F49">
            <v>-1.8882382239213055E-2</v>
          </cell>
          <cell r="G49">
            <v>1.2926229372285629E-2</v>
          </cell>
        </row>
        <row r="50">
          <cell r="F50">
            <v>1.3560922835289547E-2</v>
          </cell>
          <cell r="G50">
            <v>-3.5025636209157801E-2</v>
          </cell>
        </row>
        <row r="51">
          <cell r="F51">
            <v>1.7514533655719047E-2</v>
          </cell>
          <cell r="G51">
            <v>-7.9524921714678787E-2</v>
          </cell>
        </row>
        <row r="52">
          <cell r="F52">
            <v>2.9526259539655801E-3</v>
          </cell>
          <cell r="G52">
            <v>-0.1061910471117101</v>
          </cell>
        </row>
        <row r="53">
          <cell r="F53">
            <v>6.7367541227777977E-3</v>
          </cell>
          <cell r="G53">
            <v>-0.12077751821757274</v>
          </cell>
        </row>
        <row r="54">
          <cell r="F54">
            <v>1.0287042530143006E-2</v>
          </cell>
          <cell r="G54">
            <v>-0.11150909387595859</v>
          </cell>
        </row>
        <row r="55">
          <cell r="F55">
            <v>1.5094122141826134E-2</v>
          </cell>
          <cell r="G55">
            <v>-0.10725451832993228</v>
          </cell>
        </row>
        <row r="56">
          <cell r="F56">
            <v>1.8061579966467765E-2</v>
          </cell>
          <cell r="G56">
            <v>-0.11288674206600798</v>
          </cell>
        </row>
        <row r="57">
          <cell r="F57">
            <v>1.8888563693267277E-2</v>
          </cell>
          <cell r="G57">
            <v>-0.10248380315287417</v>
          </cell>
        </row>
        <row r="58">
          <cell r="F58">
            <v>2.2371106054722163E-2</v>
          </cell>
          <cell r="G58">
            <v>-8.7570872799778599E-2</v>
          </cell>
        </row>
        <row r="59">
          <cell r="F59">
            <v>2.7072862493761628E-2</v>
          </cell>
          <cell r="G59">
            <v>-6.6391641758119832E-2</v>
          </cell>
        </row>
        <row r="60">
          <cell r="F60">
            <v>2.9949733160343293E-2</v>
          </cell>
          <cell r="G60">
            <v>-4.654323904409019E-2</v>
          </cell>
        </row>
        <row r="61">
          <cell r="F61">
            <v>2.2669027001767438E-2</v>
          </cell>
          <cell r="G61">
            <v>-4.1507061881955874E-2</v>
          </cell>
        </row>
        <row r="62">
          <cell r="F62">
            <v>1.671493603243401E-2</v>
          </cell>
          <cell r="G62">
            <v>-2.9475818132953576E-2</v>
          </cell>
        </row>
        <row r="63">
          <cell r="F63">
            <v>3.3492237928824707E-3</v>
          </cell>
          <cell r="G63">
            <v>-9.2166551049239522E-3</v>
          </cell>
        </row>
        <row r="64">
          <cell r="F64">
            <v>5.1079045932420704E-4</v>
          </cell>
          <cell r="G64">
            <v>1.7385023523547143E-2</v>
          </cell>
        </row>
        <row r="65">
          <cell r="F65">
            <v>2.829947862418373E-3</v>
          </cell>
          <cell r="G65">
            <v>3.2241910441018026E-2</v>
          </cell>
        </row>
        <row r="66">
          <cell r="F66">
            <v>9.4091046676953102E-3</v>
          </cell>
          <cell r="G66">
            <v>7.2343112120284214E-2</v>
          </cell>
        </row>
        <row r="67">
          <cell r="F67">
            <v>1.2015995271173831E-2</v>
          </cell>
          <cell r="G67">
            <v>7.5046737355363158E-2</v>
          </cell>
        </row>
        <row r="68">
          <cell r="F68">
            <v>1.6083421471190035E-2</v>
          </cell>
          <cell r="G68">
            <v>6.755815101129109E-2</v>
          </cell>
        </row>
        <row r="69">
          <cell r="F69">
            <v>1.5928976493600852E-2</v>
          </cell>
          <cell r="G69">
            <v>6.7053269173831836E-2</v>
          </cell>
        </row>
        <row r="70">
          <cell r="F70">
            <v>1.616119668998502E-2</v>
          </cell>
          <cell r="G70">
            <v>7.4943385974979571E-2</v>
          </cell>
        </row>
        <row r="71">
          <cell r="F71">
            <v>2.4971496437057514E-2</v>
          </cell>
          <cell r="G71">
            <v>8.250370013670183E-2</v>
          </cell>
        </row>
        <row r="72">
          <cell r="F72">
            <v>2.7263150758363996E-2</v>
          </cell>
          <cell r="G72">
            <v>9.1868675815689457E-2</v>
          </cell>
        </row>
        <row r="73">
          <cell r="F73">
            <v>3.8564074390433786E-2</v>
          </cell>
          <cell r="G73">
            <v>9.8880589441487823E-2</v>
          </cell>
        </row>
        <row r="74">
          <cell r="F74">
            <v>4.9619336666782726E-2</v>
          </cell>
          <cell r="G74">
            <v>0.11427568011161908</v>
          </cell>
        </row>
        <row r="75">
          <cell r="F75">
            <v>6.0121480820612257E-2</v>
          </cell>
          <cell r="G75">
            <v>0.12753105881548776</v>
          </cell>
        </row>
        <row r="76">
          <cell r="F76">
            <v>7.2832272311872406E-2</v>
          </cell>
          <cell r="G76">
            <v>0.14663936816109424</v>
          </cell>
        </row>
        <row r="77">
          <cell r="F77">
            <v>7.3160471441752264E-2</v>
          </cell>
          <cell r="G77">
            <v>0.15315249718997287</v>
          </cell>
        </row>
        <row r="78">
          <cell r="F78">
            <v>7.2613935143116495E-2</v>
          </cell>
          <cell r="G78">
            <v>0.16451850920001343</v>
          </cell>
        </row>
        <row r="79">
          <cell r="F79">
            <v>8.1970881573348253E-2</v>
          </cell>
          <cell r="G79">
            <v>0.1824290778950744</v>
          </cell>
        </row>
        <row r="80">
          <cell r="F80">
            <v>9.1604133056902487E-2</v>
          </cell>
          <cell r="G80">
            <v>0.20829376805765334</v>
          </cell>
        </row>
        <row r="81">
          <cell r="F81">
            <v>0.10354994596552307</v>
          </cell>
          <cell r="G81">
            <v>0.23403341615372847</v>
          </cell>
        </row>
        <row r="82">
          <cell r="F82">
            <v>0.11070812198442172</v>
          </cell>
          <cell r="G82">
            <v>0.25851169515200106</v>
          </cell>
        </row>
        <row r="83">
          <cell r="F83">
            <v>0.11676709729024008</v>
          </cell>
          <cell r="G83">
            <v>0.295846951392432</v>
          </cell>
        </row>
        <row r="84">
          <cell r="F84">
            <v>0.11609916466281187</v>
          </cell>
          <cell r="G84">
            <v>0.32388214226114098</v>
          </cell>
        </row>
        <row r="85">
          <cell r="F85">
            <v>0.11766976613142807</v>
          </cell>
          <cell r="G85">
            <v>0.34887323442273804</v>
          </cell>
        </row>
        <row r="86">
          <cell r="F86">
            <v>0.12292534683729825</v>
          </cell>
          <cell r="G86">
            <v>0.372027937321604</v>
          </cell>
        </row>
        <row r="87">
          <cell r="F87">
            <v>0.10738658768390805</v>
          </cell>
          <cell r="G87">
            <v>0.39121754380516621</v>
          </cell>
        </row>
        <row r="88">
          <cell r="F88">
            <v>0.11419568926942421</v>
          </cell>
          <cell r="G88">
            <v>0.42199441005937505</v>
          </cell>
        </row>
        <row r="89">
          <cell r="F89">
            <v>0.11047654102572178</v>
          </cell>
          <cell r="G89">
            <v>0.44342079895485897</v>
          </cell>
        </row>
        <row r="90">
          <cell r="F90">
            <v>0.10181692584060854</v>
          </cell>
          <cell r="G90">
            <v>0.45768366647222758</v>
          </cell>
        </row>
        <row r="91">
          <cell r="F91">
            <v>0.11581436177253078</v>
          </cell>
          <cell r="G91">
            <v>0.48206040914063952</v>
          </cell>
        </row>
        <row r="92">
          <cell r="F92">
            <v>0.12766530400567055</v>
          </cell>
          <cell r="G92">
            <v>0.5223965633066816</v>
          </cell>
        </row>
        <row r="93">
          <cell r="F93">
            <v>0.15017841076214417</v>
          </cell>
          <cell r="G93">
            <v>0.55503513532656923</v>
          </cell>
        </row>
        <row r="94">
          <cell r="F94">
            <v>0.15636183451732219</v>
          </cell>
          <cell r="G94">
            <v>0.56442616432276704</v>
          </cell>
        </row>
        <row r="95">
          <cell r="F95">
            <v>0.13742675748905722</v>
          </cell>
          <cell r="G95">
            <v>0.55936568580908452</v>
          </cell>
        </row>
        <row r="96">
          <cell r="F96">
            <v>0.11784748318000966</v>
          </cell>
          <cell r="G96">
            <v>0.56741177417481881</v>
          </cell>
        </row>
        <row r="97">
          <cell r="F97">
            <v>0.11367028306525462</v>
          </cell>
          <cell r="G97">
            <v>0.59554494695007154</v>
          </cell>
        </row>
        <row r="98">
          <cell r="F98">
            <v>0.11845832429205101</v>
          </cell>
          <cell r="G98">
            <v>0.61027055347170167</v>
          </cell>
        </row>
        <row r="99">
          <cell r="F99">
            <v>0.1289853224873678</v>
          </cell>
          <cell r="G99">
            <v>0.60638012672310404</v>
          </cell>
        </row>
        <row r="100">
          <cell r="F100">
            <v>0.13117636290473328</v>
          </cell>
          <cell r="G100">
            <v>0.60698400402264974</v>
          </cell>
        </row>
        <row r="101">
          <cell r="F101">
            <v>0.12497981817531567</v>
          </cell>
          <cell r="G101">
            <v>0.61697481915986407</v>
          </cell>
        </row>
        <row r="102">
          <cell r="F102">
            <v>0.1274449465681203</v>
          </cell>
          <cell r="G102">
            <v>0.62700737805540019</v>
          </cell>
        </row>
      </sheetData>
      <sheetData sheetId="18">
        <row r="6">
          <cell r="F6">
            <v>2.3905520853554605E-2</v>
          </cell>
        </row>
        <row r="7">
          <cell r="F7">
            <v>4.9999052416871227E-2</v>
          </cell>
        </row>
        <row r="8">
          <cell r="F8">
            <v>5.983397352310257E-3</v>
          </cell>
        </row>
        <row r="9">
          <cell r="F9">
            <v>-3.211694419367974E-2</v>
          </cell>
        </row>
        <row r="10">
          <cell r="F10">
            <v>2.0926854508460647E-2</v>
          </cell>
        </row>
        <row r="11">
          <cell r="F11">
            <v>-7.1190512010958565E-3</v>
          </cell>
        </row>
        <row r="12">
          <cell r="F12">
            <v>-2.3472632367239371E-2</v>
          </cell>
        </row>
        <row r="13">
          <cell r="F13">
            <v>6.5514749187091425E-3</v>
          </cell>
        </row>
        <row r="14">
          <cell r="F14">
            <v>2.7809743493350077E-2</v>
          </cell>
        </row>
        <row r="15">
          <cell r="F15">
            <v>4.0259210601020778E-2</v>
          </cell>
        </row>
        <row r="16">
          <cell r="F16">
            <v>6.9882169075874981E-2</v>
          </cell>
        </row>
        <row r="17">
          <cell r="F17">
            <v>4.3403662523374777E-2</v>
          </cell>
        </row>
        <row r="18">
          <cell r="F18">
            <v>-2.3597565385418224E-3</v>
          </cell>
        </row>
        <row r="19">
          <cell r="F19">
            <v>1.8696104378600444E-2</v>
          </cell>
        </row>
        <row r="20">
          <cell r="F20">
            <v>2.9486120773722954E-3</v>
          </cell>
        </row>
        <row r="21">
          <cell r="F21">
            <v>3.2038382527132321E-2</v>
          </cell>
        </row>
        <row r="22">
          <cell r="F22">
            <v>3.1084012253550519E-2</v>
          </cell>
          <cell r="G22">
            <v>0.10136637457037398</v>
          </cell>
        </row>
        <row r="23">
          <cell r="F23">
            <v>2.5559832998230243E-2</v>
          </cell>
          <cell r="G23">
            <v>0.12739514919362696</v>
          </cell>
        </row>
        <row r="24">
          <cell r="F24">
            <v>4.8639935069773002E-2</v>
          </cell>
          <cell r="G24">
            <v>0.10398148120809131</v>
          </cell>
        </row>
        <row r="25">
          <cell r="F25">
            <v>4.3915971244192317E-2</v>
          </cell>
          <cell r="G25">
            <v>9.3792547019728861E-2</v>
          </cell>
        </row>
        <row r="26">
          <cell r="F26">
            <v>4.8165359400589823E-2</v>
          </cell>
          <cell r="G26">
            <v>0.12562621311740935</v>
          </cell>
        </row>
        <row r="27">
          <cell r="F27">
            <v>5.9537835818363541E-2</v>
          </cell>
          <cell r="G27">
            <v>0.13693393259511905</v>
          </cell>
        </row>
        <row r="28">
          <cell r="F28">
            <v>6.1001624648421314E-2</v>
          </cell>
          <cell r="G28">
            <v>0.15899970850420245</v>
          </cell>
        </row>
        <row r="29">
          <cell r="F29">
            <v>6.7793111295047392E-2</v>
          </cell>
          <cell r="G29">
            <v>0.19370260250845597</v>
          </cell>
        </row>
        <row r="30">
          <cell r="F30">
            <v>8.3516520473001343E-2</v>
          </cell>
          <cell r="G30">
            <v>0.18821587908195009</v>
          </cell>
        </row>
        <row r="31">
          <cell r="F31">
            <v>8.4834255251103469E-2</v>
          </cell>
          <cell r="G31">
            <v>0.2288872390473185</v>
          </cell>
        </row>
        <row r="32">
          <cell r="F32">
            <v>7.9317576030375148E-2</v>
          </cell>
          <cell r="G32">
            <v>0.2617899169018168</v>
          </cell>
        </row>
        <row r="33">
          <cell r="F33">
            <v>8.4471584261225169E-2</v>
          </cell>
          <cell r="G33">
            <v>0.27162271185097209</v>
          </cell>
        </row>
        <row r="34">
          <cell r="F34">
            <v>8.3476512265483832E-2</v>
          </cell>
          <cell r="G34">
            <v>0.24388264785408403</v>
          </cell>
        </row>
        <row r="35">
          <cell r="F35">
            <v>0.1174870112618117</v>
          </cell>
          <cell r="G35">
            <v>0.30611503970810944</v>
          </cell>
        </row>
        <row r="36">
          <cell r="F36">
            <v>0.12901651533026218</v>
          </cell>
          <cell r="G36">
            <v>0.32092426315620404</v>
          </cell>
        </row>
        <row r="37">
          <cell r="F37">
            <v>0.15339038204822775</v>
          </cell>
          <cell r="G37">
            <v>0.38160943137582504</v>
          </cell>
        </row>
        <row r="38">
          <cell r="F38">
            <v>0.1882920569111928</v>
          </cell>
          <cell r="G38">
            <v>0.43453446130381868</v>
          </cell>
        </row>
        <row r="39">
          <cell r="F39">
            <v>0.19049898874416407</v>
          </cell>
          <cell r="G39">
            <v>0.47791792407367301</v>
          </cell>
        </row>
        <row r="40">
          <cell r="F40">
            <v>0.2068835321543962</v>
          </cell>
          <cell r="G40">
            <v>0.52485918323322778</v>
          </cell>
        </row>
        <row r="41">
          <cell r="F41">
            <v>0.1854326649706752</v>
          </cell>
          <cell r="G41">
            <v>0.53500371381936773</v>
          </cell>
        </row>
        <row r="42">
          <cell r="F42">
            <v>0.14030602847509047</v>
          </cell>
          <cell r="G42">
            <v>0.54375647752535849</v>
          </cell>
        </row>
        <row r="43">
          <cell r="F43">
            <v>9.0886656609475078E-2</v>
          </cell>
          <cell r="G43">
            <v>0.54324474768491782</v>
          </cell>
        </row>
        <row r="44">
          <cell r="F44">
            <v>4.5008812922578315E-2</v>
          </cell>
          <cell r="G44">
            <v>0.52122806108603315</v>
          </cell>
        </row>
        <row r="45">
          <cell r="F45">
            <v>6.8251331364488285E-3</v>
          </cell>
          <cell r="G45">
            <v>0.49791287571162429</v>
          </cell>
        </row>
        <row r="46">
          <cell r="F46">
            <v>-4.5628239762479109E-2</v>
          </cell>
          <cell r="G46">
            <v>0.4499628783622896</v>
          </cell>
        </row>
        <row r="47">
          <cell r="F47">
            <v>-3.6160212374367388E-2</v>
          </cell>
          <cell r="G47">
            <v>0.44754669949218689</v>
          </cell>
        </row>
        <row r="48">
          <cell r="F48">
            <v>-3.8806858039474604E-2</v>
          </cell>
          <cell r="G48">
            <v>0.42141957839813715</v>
          </cell>
        </row>
        <row r="49">
          <cell r="F49">
            <v>-3.4726998962016087E-2</v>
          </cell>
          <cell r="G49">
            <v>0.39539276545456087</v>
          </cell>
        </row>
        <row r="50">
          <cell r="F50">
            <v>-1.2652622272846709E-4</v>
          </cell>
          <cell r="G50">
            <v>0.36631983166655968</v>
          </cell>
        </row>
        <row r="51">
          <cell r="F51">
            <v>-1.381048388702282E-2</v>
          </cell>
          <cell r="G51">
            <v>0.34890196035406057</v>
          </cell>
        </row>
        <row r="52">
          <cell r="F52">
            <v>-2.8980263061520298E-2</v>
          </cell>
          <cell r="G52">
            <v>0.31312173930624171</v>
          </cell>
        </row>
        <row r="53">
          <cell r="F53">
            <v>-4.3566157030197422E-2</v>
          </cell>
          <cell r="G53">
            <v>0.26735502416313839</v>
          </cell>
        </row>
        <row r="54">
          <cell r="F54">
            <v>-5.5945909274685207E-2</v>
          </cell>
          <cell r="G54">
            <v>0.22689741012639056</v>
          </cell>
        </row>
        <row r="55">
          <cell r="F55">
            <v>-7.0049376702111255E-2</v>
          </cell>
          <cell r="G55">
            <v>0.16136557239013749</v>
          </cell>
        </row>
        <row r="56">
          <cell r="F56">
            <v>-6.834753132030752E-2</v>
          </cell>
          <cell r="G56">
            <v>0.11575769265567211</v>
          </cell>
        </row>
        <row r="57">
          <cell r="F57">
            <v>-4.4451762570833921E-2</v>
          </cell>
          <cell r="G57">
            <v>6.9512879544076658E-2</v>
          </cell>
        </row>
        <row r="58">
          <cell r="F58">
            <v>-2.1642938659339049E-2</v>
          </cell>
          <cell r="G58">
            <v>1.6962414555858733E-2</v>
          </cell>
        </row>
        <row r="59">
          <cell r="F59">
            <v>-1.7483697547615487E-3</v>
          </cell>
          <cell r="G59">
            <v>-3.0881786108788025E-2</v>
          </cell>
        </row>
        <row r="60">
          <cell r="F60">
            <v>4.0805279688192449E-3</v>
          </cell>
          <cell r="G60">
            <v>-8.7045311529904829E-2</v>
          </cell>
        </row>
        <row r="61">
          <cell r="F61">
            <v>-1.9272693580406043E-2</v>
          </cell>
          <cell r="G61">
            <v>-0.13519247900700462</v>
          </cell>
        </row>
        <row r="62">
          <cell r="F62">
            <v>-3.7477395654854397E-2</v>
          </cell>
          <cell r="G62">
            <v>-0.16082100957408627</v>
          </cell>
        </row>
        <row r="63">
          <cell r="F63">
            <v>-3.5206704426782788E-2</v>
          </cell>
          <cell r="G63">
            <v>-0.15697514714504593</v>
          </cell>
        </row>
        <row r="64">
          <cell r="F64">
            <v>-2.1819047394639839E-2</v>
          </cell>
          <cell r="G64">
            <v>-0.15387317184712293</v>
          </cell>
        </row>
        <row r="65">
          <cell r="F65">
            <v>-2.3800528465406239E-2</v>
          </cell>
          <cell r="G65">
            <v>-0.16581814060885966</v>
          </cell>
        </row>
        <row r="66">
          <cell r="F66">
            <v>-5.8375619605789512E-3</v>
          </cell>
          <cell r="G66">
            <v>-0.12103033177218611</v>
          </cell>
        </row>
        <row r="67">
          <cell r="F67">
            <v>-8.541674841505505E-3</v>
          </cell>
          <cell r="G67">
            <v>-0.12935660961218404</v>
          </cell>
        </row>
        <row r="68">
          <cell r="F68">
            <v>-1.820013838276514E-2</v>
          </cell>
          <cell r="G68">
            <v>-0.13326645219041353</v>
          </cell>
        </row>
        <row r="69">
          <cell r="F69">
            <v>1.649404661443021E-2</v>
          </cell>
          <cell r="G69">
            <v>-0.11459709503241333</v>
          </cell>
        </row>
        <row r="70">
          <cell r="F70">
            <v>2.4124750436709967E-2</v>
          </cell>
          <cell r="G70">
            <v>-9.6779055112747522E-2</v>
          </cell>
        </row>
        <row r="71">
          <cell r="F71">
            <v>2.8147438825808543E-2</v>
          </cell>
          <cell r="G71">
            <v>-8.7398686899352637E-2</v>
          </cell>
        </row>
        <row r="72">
          <cell r="F72">
            <v>5.0416956856732573E-2</v>
          </cell>
          <cell r="G72">
            <v>-5.3869232272160526E-2</v>
          </cell>
        </row>
        <row r="73">
          <cell r="F73">
            <v>6.8927058199224914E-2</v>
          </cell>
          <cell r="G73">
            <v>-2.1038798029909796E-3</v>
          </cell>
        </row>
        <row r="74">
          <cell r="F74">
            <v>9.0559577045727133E-2</v>
          </cell>
          <cell r="G74">
            <v>4.9726431207664831E-2</v>
          </cell>
        </row>
        <row r="75">
          <cell r="F75">
            <v>0.11617143176204202</v>
          </cell>
          <cell r="G75">
            <v>9.8822121564800705E-2</v>
          </cell>
        </row>
        <row r="76">
          <cell r="F76">
            <v>0.13711844955576594</v>
          </cell>
          <cell r="G76">
            <v>0.15159674860391301</v>
          </cell>
        </row>
        <row r="77">
          <cell r="F77">
            <v>0.12307810524542441</v>
          </cell>
          <cell r="G77">
            <v>0.16542598801326736</v>
          </cell>
        </row>
        <row r="78">
          <cell r="F78">
            <v>0.1081450233978761</v>
          </cell>
          <cell r="G78">
            <v>0.17951439326487997</v>
          </cell>
        </row>
        <row r="79">
          <cell r="F79">
            <v>9.9230995496164778E-2</v>
          </cell>
          <cell r="G79">
            <v>0.19980148681572701</v>
          </cell>
        </row>
        <row r="80">
          <cell r="F80">
            <v>9.0849554964825344E-2</v>
          </cell>
          <cell r="G80">
            <v>0.23836577559991906</v>
          </cell>
        </row>
        <row r="81">
          <cell r="F81">
            <v>0.10392792574493226</v>
          </cell>
          <cell r="G81">
            <v>0.28862660733860562</v>
          </cell>
        </row>
        <row r="82">
          <cell r="F82">
            <v>0.13341711344035154</v>
          </cell>
          <cell r="G82">
            <v>0.35040890236008598</v>
          </cell>
        </row>
        <row r="83">
          <cell r="F83">
            <v>0.15632141353793688</v>
          </cell>
          <cell r="G83">
            <v>0.39132960478044676</v>
          </cell>
        </row>
        <row r="84">
          <cell r="F84">
            <v>0.16088122555608525</v>
          </cell>
          <cell r="G84">
            <v>0.42106604855064411</v>
          </cell>
        </row>
        <row r="85">
          <cell r="F85">
            <v>0.16977774023335063</v>
          </cell>
          <cell r="G85">
            <v>0.48220487603736234</v>
          </cell>
        </row>
        <row r="86">
          <cell r="F86">
            <v>0.15657630704209666</v>
          </cell>
          <cell r="G86">
            <v>0.51282277136276178</v>
          </cell>
        </row>
        <row r="87">
          <cell r="F87">
            <v>0.13466208152289807</v>
          </cell>
          <cell r="G87">
            <v>0.53453336114485017</v>
          </cell>
        </row>
        <row r="88">
          <cell r="F88">
            <v>0.11901661754771566</v>
          </cell>
          <cell r="G88">
            <v>0.55828280448112488</v>
          </cell>
        </row>
        <row r="89">
          <cell r="F89">
            <v>9.8628158160298893E-2</v>
          </cell>
          <cell r="G89">
            <v>0.5643389875832312</v>
          </cell>
        </row>
        <row r="90">
          <cell r="F90">
            <v>9.1064715872500548E-2</v>
          </cell>
          <cell r="G90">
            <v>0.57976273679855206</v>
          </cell>
        </row>
        <row r="91">
          <cell r="F91">
            <v>0.12420782230340616</v>
          </cell>
          <cell r="G91">
            <v>0.63059374462244777</v>
          </cell>
        </row>
        <row r="92">
          <cell r="F92">
            <v>0.16211060038692837</v>
          </cell>
          <cell r="G92">
            <v>0.66997644801132061</v>
          </cell>
        </row>
        <row r="93">
          <cell r="F93">
            <v>0.18641699817519594</v>
          </cell>
          <cell r="G93">
            <v>0.6818289275592021</v>
          </cell>
        </row>
        <row r="94">
          <cell r="F94">
            <v>0.18297187872621914</v>
          </cell>
          <cell r="G94">
            <v>0.67217503847904414</v>
          </cell>
        </row>
        <row r="95">
          <cell r="F95">
            <v>0.15843520764077998</v>
          </cell>
          <cell r="G95">
            <v>0.67285752050118586</v>
          </cell>
        </row>
        <row r="96">
          <cell r="F96">
            <v>0.15712183826344442</v>
          </cell>
          <cell r="G96">
            <v>0.68997983671899898</v>
          </cell>
        </row>
        <row r="97">
          <cell r="F97">
            <v>0.17549764337010959</v>
          </cell>
          <cell r="G97">
            <v>0.73424846568388713</v>
          </cell>
        </row>
        <row r="98">
          <cell r="F98">
            <v>0.21832112424280359</v>
          </cell>
          <cell r="G98">
            <v>0.78235113932397138</v>
          </cell>
        </row>
        <row r="99">
          <cell r="F99">
            <v>0.27890139889764198</v>
          </cell>
          <cell r="G99">
            <v>0.85252792390266297</v>
          </cell>
        </row>
        <row r="100">
          <cell r="F100">
            <v>0.2782528430240962</v>
          </cell>
          <cell r="G100">
            <v>0.87738312477826985</v>
          </cell>
        </row>
        <row r="101">
          <cell r="F101">
            <v>0.23781341572027398</v>
          </cell>
          <cell r="G101">
            <v>0.86813395565922913</v>
          </cell>
        </row>
        <row r="102">
          <cell r="F102">
            <v>0.18891937567558392</v>
          </cell>
          <cell r="G102">
            <v>0.83785340155920385</v>
          </cell>
        </row>
      </sheetData>
      <sheetData sheetId="19">
        <row r="6">
          <cell r="F6">
            <v>8.0732362873284919E-2</v>
          </cell>
        </row>
        <row r="7">
          <cell r="F7">
            <v>6.8402726884400411E-2</v>
          </cell>
        </row>
        <row r="8">
          <cell r="F8">
            <v>1.6067408178564543E-2</v>
          </cell>
        </row>
        <row r="9">
          <cell r="F9">
            <v>1.7005441899455149E-2</v>
          </cell>
        </row>
        <row r="10">
          <cell r="F10">
            <v>-2.6193220876931302E-2</v>
          </cell>
        </row>
        <row r="11">
          <cell r="F11">
            <v>-3.4494687532574328E-3</v>
          </cell>
        </row>
        <row r="12">
          <cell r="F12">
            <v>-4.4278527403661741E-2</v>
          </cell>
        </row>
        <row r="13">
          <cell r="F13">
            <v>-4.3966989896263381E-2</v>
          </cell>
        </row>
        <row r="14">
          <cell r="F14">
            <v>-7.4587452876760576E-3</v>
          </cell>
        </row>
        <row r="15">
          <cell r="F15">
            <v>-6.9348405524590692E-3</v>
          </cell>
        </row>
        <row r="16">
          <cell r="F16">
            <v>6.5873196885121763E-2</v>
          </cell>
        </row>
        <row r="17">
          <cell r="F17">
            <v>4.1210268646662898E-2</v>
          </cell>
        </row>
        <row r="18">
          <cell r="F18">
            <v>5.2095111883401872E-2</v>
          </cell>
        </row>
        <row r="19">
          <cell r="F19">
            <v>5.4506636854628469E-2</v>
          </cell>
        </row>
        <row r="20">
          <cell r="F20">
            <v>5.4120761626331886E-2</v>
          </cell>
        </row>
        <row r="21">
          <cell r="F21">
            <v>6.0584025043872558E-2</v>
          </cell>
        </row>
        <row r="22">
          <cell r="F22">
            <v>4.6935250133004119E-2</v>
          </cell>
          <cell r="G22">
            <v>0.14611075872508356</v>
          </cell>
        </row>
        <row r="23">
          <cell r="F23">
            <v>5.4500665861171714E-2</v>
          </cell>
          <cell r="G23">
            <v>0.16702572029448412</v>
          </cell>
        </row>
        <row r="24">
          <cell r="F24">
            <v>4.9814527281029523E-2</v>
          </cell>
          <cell r="G24">
            <v>0.14159736656738597</v>
          </cell>
        </row>
        <row r="25">
          <cell r="F25">
            <v>7.9267930383239302E-2</v>
          </cell>
          <cell r="G25">
            <v>0.15410067607696648</v>
          </cell>
        </row>
        <row r="26">
          <cell r="F26">
            <v>8.4478843373204784E-2</v>
          </cell>
          <cell r="G26">
            <v>0.14985723922500352</v>
          </cell>
        </row>
        <row r="27">
          <cell r="F27">
            <v>0.10251716358831749</v>
          </cell>
          <cell r="G27">
            <v>0.20114015699840113</v>
          </cell>
        </row>
        <row r="28">
          <cell r="F28">
            <v>0.12589996333795989</v>
          </cell>
          <cell r="G28">
            <v>0.25142992172678136</v>
          </cell>
        </row>
        <row r="29">
          <cell r="F29">
            <v>0.11601462959668923</v>
          </cell>
          <cell r="G29">
            <v>0.25310986377420075</v>
          </cell>
        </row>
        <row r="30">
          <cell r="F30">
            <v>0.12324124142768522</v>
          </cell>
          <cell r="G30">
            <v>0.29929170152961981</v>
          </cell>
        </row>
        <row r="31">
          <cell r="F31">
            <v>0.11254389016867437</v>
          </cell>
          <cell r="G31">
            <v>0.31713351592033306</v>
          </cell>
        </row>
        <row r="32">
          <cell r="F32">
            <v>0.12497291134645086</v>
          </cell>
          <cell r="G32">
            <v>0.42068136047689397</v>
          </cell>
        </row>
        <row r="33">
          <cell r="F33">
            <v>0.13919260192324656</v>
          </cell>
          <cell r="G33">
            <v>0.43626945559371066</v>
          </cell>
        </row>
        <row r="34">
          <cell r="F34">
            <v>0.14572070366679901</v>
          </cell>
          <cell r="G34">
            <v>0.45247115048409503</v>
          </cell>
        </row>
        <row r="35">
          <cell r="F35">
            <v>0.20987014097629578</v>
          </cell>
          <cell r="G35">
            <v>0.53393849744908772</v>
          </cell>
        </row>
        <row r="36">
          <cell r="F36">
            <v>0.18350991106333348</v>
          </cell>
          <cell r="G36">
            <v>0.53831807465510562</v>
          </cell>
        </row>
        <row r="37">
          <cell r="F37">
            <v>0.193417371049009</v>
          </cell>
          <cell r="G37">
            <v>0.5884765579960568</v>
          </cell>
        </row>
        <row r="38">
          <cell r="F38">
            <v>0.21777770696315665</v>
          </cell>
          <cell r="G38">
            <v>0.61815374556384983</v>
          </cell>
        </row>
        <row r="39">
          <cell r="F39">
            <v>0.18072229143446142</v>
          </cell>
          <cell r="G39">
            <v>0.66015415202892069</v>
          </cell>
        </row>
        <row r="40">
          <cell r="F40">
            <v>0.21167663159136235</v>
          </cell>
          <cell r="G40">
            <v>0.69587394462013608</v>
          </cell>
        </row>
        <row r="41">
          <cell r="F41">
            <v>0.17253564409643313</v>
          </cell>
          <cell r="G41">
            <v>0.70042817704861715</v>
          </cell>
        </row>
        <row r="42">
          <cell r="F42">
            <v>0.10499568529989431</v>
          </cell>
          <cell r="G42">
            <v>0.67621418073073991</v>
          </cell>
        </row>
        <row r="43">
          <cell r="F43">
            <v>6.1575682320504373E-2</v>
          </cell>
          <cell r="G43">
            <v>0.66722916848825353</v>
          </cell>
        </row>
        <row r="44">
          <cell r="F44">
            <v>-1.5984840234236096E-2</v>
          </cell>
          <cell r="G44">
            <v>0.63007457710487047</v>
          </cell>
        </row>
        <row r="45">
          <cell r="F45">
            <v>-5.5860075435721239E-2</v>
          </cell>
          <cell r="G45">
            <v>0.5653001712296567</v>
          </cell>
        </row>
        <row r="46">
          <cell r="F46">
            <v>-9.212969283719781E-2</v>
          </cell>
          <cell r="G46">
            <v>0.49960564452033729</v>
          </cell>
        </row>
        <row r="47">
          <cell r="F47">
            <v>-6.5157775703008861E-2</v>
          </cell>
          <cell r="G47">
            <v>0.49955422919692716</v>
          </cell>
        </row>
        <row r="48">
          <cell r="F48">
            <v>-4.4429568214857537E-2</v>
          </cell>
          <cell r="G48">
            <v>0.45974504555205292</v>
          </cell>
        </row>
        <row r="49">
          <cell r="F49">
            <v>-1.0108884165346454E-2</v>
          </cell>
          <cell r="G49">
            <v>0.43917665746762091</v>
          </cell>
        </row>
        <row r="50">
          <cell r="F50">
            <v>-1.621768082277434E-3</v>
          </cell>
          <cell r="G50">
            <v>0.37474263501037486</v>
          </cell>
        </row>
        <row r="51">
          <cell r="F51">
            <v>-2.2814677766171399E-2</v>
          </cell>
          <cell r="G51">
            <v>0.36419566126208142</v>
          </cell>
        </row>
        <row r="52">
          <cell r="F52">
            <v>-3.9921996939813777E-2</v>
          </cell>
          <cell r="G52">
            <v>0.29485013726578824</v>
          </cell>
        </row>
        <row r="53">
          <cell r="F53">
            <v>-5.1048610594818453E-2</v>
          </cell>
          <cell r="G53">
            <v>0.24893544494955602</v>
          </cell>
        </row>
        <row r="54">
          <cell r="F54">
            <v>-3.6735076325321851E-2</v>
          </cell>
          <cell r="G54">
            <v>0.1922868550182539</v>
          </cell>
        </row>
        <row r="55">
          <cell r="F55">
            <v>-5.1661415135311625E-2</v>
          </cell>
          <cell r="G55">
            <v>0.10266410515047406</v>
          </cell>
        </row>
        <row r="56">
          <cell r="F56">
            <v>-4.750712008234767E-2</v>
          </cell>
          <cell r="G56">
            <v>6.3833106120107161E-2</v>
          </cell>
        </row>
        <row r="57">
          <cell r="F57">
            <v>-1.2216397712950588E-2</v>
          </cell>
          <cell r="G57">
            <v>4.330167618759647E-2</v>
          </cell>
        </row>
        <row r="58">
          <cell r="F58">
            <v>1.3749752106968558E-2</v>
          </cell>
          <cell r="G58">
            <v>-1.1741099837934249E-2</v>
          </cell>
        </row>
        <row r="59">
          <cell r="F59">
            <v>4.5347819978459256E-2</v>
          </cell>
          <cell r="G59">
            <v>-3.2710366305528087E-2</v>
          </cell>
        </row>
        <row r="60">
          <cell r="F60">
            <v>5.0336476523316007E-2</v>
          </cell>
          <cell r="G60">
            <v>-9.7507048947939101E-2</v>
          </cell>
        </row>
        <row r="61">
          <cell r="F61">
            <v>7.5077180229487131E-2</v>
          </cell>
          <cell r="G61">
            <v>-5.4156787679349713E-2</v>
          </cell>
        </row>
        <row r="62">
          <cell r="F62">
            <v>9.800747325814009E-2</v>
          </cell>
          <cell r="G62">
            <v>-1.8729311879688425E-2</v>
          </cell>
        </row>
        <row r="63">
          <cell r="F63">
            <v>2.9811566424156243E-2</v>
          </cell>
          <cell r="G63">
            <v>-6.4474482201876349E-2</v>
          </cell>
        </row>
        <row r="64">
          <cell r="F64">
            <v>2.8891671931744627E-2</v>
          </cell>
          <cell r="G64">
            <v>-5.2630536781958316E-2</v>
          </cell>
        </row>
        <row r="65">
          <cell r="F65">
            <v>-4.6682108579341949E-2</v>
          </cell>
          <cell r="G65">
            <v>-4.4978820822970333E-2</v>
          </cell>
        </row>
        <row r="66">
          <cell r="F66">
            <v>-3.5073394113287776E-2</v>
          </cell>
          <cell r="G66">
            <v>3.8326986844221561E-2</v>
          </cell>
        </row>
        <row r="67">
          <cell r="F67">
            <v>1.3651879253399903E-3</v>
          </cell>
          <cell r="G67">
            <v>2.0484814264724875E-3</v>
          </cell>
        </row>
        <row r="68">
          <cell r="F68">
            <v>2.0545760494125726E-2</v>
          </cell>
          <cell r="G68">
            <v>1.234479192702505E-2</v>
          </cell>
        </row>
        <row r="69">
          <cell r="F69">
            <v>5.2113214936844419E-2</v>
          </cell>
          <cell r="G69">
            <v>1.7243278279220519E-2</v>
          </cell>
        </row>
        <row r="70">
          <cell r="F70">
            <v>5.7735847739813356E-2</v>
          </cell>
          <cell r="G70">
            <v>9.7684602666312279E-2</v>
          </cell>
        </row>
        <row r="71">
          <cell r="F71">
            <v>9.86532151718401E-2</v>
          </cell>
          <cell r="G71">
            <v>0.12351637436448391</v>
          </cell>
        </row>
        <row r="72">
          <cell r="F72">
            <v>0.10579739500206257</v>
          </cell>
          <cell r="G72">
            <v>0.15806418386890134</v>
          </cell>
        </row>
        <row r="73">
          <cell r="F73">
            <v>0.13840692861769902</v>
          </cell>
          <cell r="G73">
            <v>0.20669881749173799</v>
          </cell>
        </row>
        <row r="74">
          <cell r="F74">
            <v>0.14074281543075062</v>
          </cell>
          <cell r="G74">
            <v>0.27516249442238483</v>
          </cell>
        </row>
        <row r="75">
          <cell r="F75">
            <v>0.14888343294768416</v>
          </cell>
          <cell r="G75">
            <v>0.3240612224474797</v>
          </cell>
        </row>
        <row r="76">
          <cell r="F76">
            <v>0.1469539089750829</v>
          </cell>
          <cell r="G76">
            <v>0.35252521292633199</v>
          </cell>
        </row>
        <row r="77">
          <cell r="F77">
            <v>0.120252758291174</v>
          </cell>
          <cell r="G77">
            <v>0.33916797349586253</v>
          </cell>
        </row>
        <row r="78">
          <cell r="F78">
            <v>0.10816986497074658</v>
          </cell>
          <cell r="G78">
            <v>0.36958260728616277</v>
          </cell>
        </row>
        <row r="79">
          <cell r="F79">
            <v>0.11483486353455075</v>
          </cell>
          <cell r="G79">
            <v>0.39354826600357112</v>
          </cell>
        </row>
        <row r="80">
          <cell r="F80">
            <v>0.14348366205891422</v>
          </cell>
          <cell r="G80">
            <v>0.44567239846193013</v>
          </cell>
        </row>
        <row r="81">
          <cell r="F81">
            <v>0.17308755756980604</v>
          </cell>
          <cell r="G81">
            <v>0.43717835083618156</v>
          </cell>
        </row>
        <row r="82">
          <cell r="F82">
            <v>0.24309118912390582</v>
          </cell>
          <cell r="G82">
            <v>0.51466632315192851</v>
          </cell>
        </row>
        <row r="83">
          <cell r="F83">
            <v>0.27754181258401101</v>
          </cell>
          <cell r="G83">
            <v>0.64127851216342591</v>
          </cell>
        </row>
        <row r="84">
          <cell r="F84">
            <v>0.23476858245245305</v>
          </cell>
          <cell r="G84">
            <v>0.65154930898263852</v>
          </cell>
        </row>
        <row r="85">
          <cell r="F85">
            <v>0.25409505351757172</v>
          </cell>
          <cell r="G85">
            <v>0.73795551293309503</v>
          </cell>
        </row>
        <row r="86">
          <cell r="F86">
            <v>0.17873178794339725</v>
          </cell>
          <cell r="G86">
            <v>0.72847150520861337</v>
          </cell>
        </row>
        <row r="87">
          <cell r="F87">
            <v>4.4412662650983689E-2</v>
          </cell>
          <cell r="G87">
            <v>0.68432598688906965</v>
          </cell>
        </row>
        <row r="88">
          <cell r="F88">
            <v>6.1511225815591665E-3</v>
          </cell>
          <cell r="G88">
            <v>0.63715467107007207</v>
          </cell>
        </row>
        <row r="89">
          <cell r="F89">
            <v>-7.1553692348625075E-2</v>
          </cell>
          <cell r="G89">
            <v>0.61428860564762577</v>
          </cell>
        </row>
        <row r="90">
          <cell r="F90">
            <v>-6.4778297867552057E-2</v>
          </cell>
          <cell r="G90">
            <v>0.60595735960124808</v>
          </cell>
        </row>
        <row r="91">
          <cell r="F91">
            <v>5.163302161995531E-2</v>
          </cell>
          <cell r="G91">
            <v>0.63730579333718484</v>
          </cell>
        </row>
        <row r="92">
          <cell r="F92">
            <v>9.2948216012302465E-2</v>
          </cell>
          <cell r="G92">
            <v>0.62430549208031183</v>
          </cell>
        </row>
        <row r="93">
          <cell r="F93">
            <v>0.10012706479268121</v>
          </cell>
          <cell r="G93">
            <v>0.57600874182260775</v>
          </cell>
        </row>
        <row r="94">
          <cell r="F94">
            <v>8.6535370673558348E-2</v>
          </cell>
          <cell r="G94">
            <v>0.551749914844056</v>
          </cell>
        </row>
        <row r="95">
          <cell r="F95">
            <v>1.5321932429244327E-2</v>
          </cell>
          <cell r="G95">
            <v>0.503744292818745</v>
          </cell>
        </row>
        <row r="96">
          <cell r="F96">
            <v>2.818662388226956E-2</v>
          </cell>
          <cell r="G96">
            <v>0.50553820698749863</v>
          </cell>
        </row>
        <row r="97">
          <cell r="F97">
            <v>6.929108716536557E-2</v>
          </cell>
          <cell r="G97">
            <v>0.52504707069679946</v>
          </cell>
        </row>
        <row r="98">
          <cell r="F98">
            <v>0.11643643017201852</v>
          </cell>
          <cell r="G98">
            <v>0.56001648004532789</v>
          </cell>
        </row>
        <row r="99">
          <cell r="F99">
            <v>0.15740935721063196</v>
          </cell>
          <cell r="G99">
            <v>0.54631878649482635</v>
          </cell>
        </row>
        <row r="100">
          <cell r="F100">
            <v>0.14562239743523842</v>
          </cell>
          <cell r="G100">
            <v>0.50767694236382266</v>
          </cell>
        </row>
        <row r="101">
          <cell r="F101">
            <v>0.16522090358150501</v>
          </cell>
          <cell r="G101">
            <v>0.51718041670849846</v>
          </cell>
        </row>
        <row r="102">
          <cell r="F102">
            <v>0.15632306848920255</v>
          </cell>
          <cell r="G102">
            <v>0.47324835941062471</v>
          </cell>
        </row>
      </sheetData>
      <sheetData sheetId="20">
        <row r="7">
          <cell r="F7" t="str">
            <v/>
          </cell>
        </row>
        <row r="8">
          <cell r="F8" t="str">
            <v/>
          </cell>
        </row>
        <row r="9">
          <cell r="F9" t="str">
            <v/>
          </cell>
        </row>
        <row r="10">
          <cell r="F10" t="str">
            <v/>
          </cell>
        </row>
        <row r="11">
          <cell r="F11" t="str">
            <v/>
          </cell>
        </row>
        <row r="12">
          <cell r="F12" t="str">
            <v/>
          </cell>
        </row>
        <row r="13">
          <cell r="F13" t="str">
            <v/>
          </cell>
        </row>
        <row r="14">
          <cell r="F14" t="str">
            <v/>
          </cell>
        </row>
        <row r="15">
          <cell r="F15" t="str">
            <v/>
          </cell>
        </row>
        <row r="16">
          <cell r="F16" t="str">
            <v/>
          </cell>
        </row>
        <row r="17">
          <cell r="F17" t="str">
            <v/>
          </cell>
        </row>
        <row r="18">
          <cell r="F18" t="str">
            <v/>
          </cell>
        </row>
        <row r="19">
          <cell r="F19" t="str">
            <v/>
          </cell>
        </row>
        <row r="20">
          <cell r="F20" t="str">
            <v/>
          </cell>
        </row>
        <row r="21">
          <cell r="F21" t="str">
            <v/>
          </cell>
        </row>
        <row r="22">
          <cell r="F22" t="str">
            <v/>
          </cell>
          <cell r="G22" t="str">
            <v/>
          </cell>
        </row>
        <row r="23">
          <cell r="F23" t="str">
            <v/>
          </cell>
          <cell r="G23" t="str">
            <v/>
          </cell>
        </row>
        <row r="24">
          <cell r="F24" t="str">
            <v/>
          </cell>
          <cell r="G24" t="str">
            <v/>
          </cell>
        </row>
        <row r="25">
          <cell r="F25" t="str">
            <v/>
          </cell>
          <cell r="G25" t="str">
            <v/>
          </cell>
        </row>
        <row r="26">
          <cell r="F26" t="str">
            <v/>
          </cell>
          <cell r="G26" t="str">
            <v/>
          </cell>
        </row>
        <row r="27">
          <cell r="F27" t="str">
            <v/>
          </cell>
          <cell r="G27" t="str">
            <v/>
          </cell>
        </row>
        <row r="28">
          <cell r="F28" t="str">
            <v/>
          </cell>
          <cell r="G28" t="str">
            <v/>
          </cell>
        </row>
        <row r="29">
          <cell r="F29" t="str">
            <v/>
          </cell>
          <cell r="G29" t="str">
            <v/>
          </cell>
        </row>
        <row r="30">
          <cell r="F30" t="str">
            <v/>
          </cell>
          <cell r="G30" t="str">
            <v/>
          </cell>
        </row>
        <row r="31">
          <cell r="F31" t="str">
            <v/>
          </cell>
          <cell r="G31" t="str">
            <v/>
          </cell>
        </row>
        <row r="32">
          <cell r="F32" t="str">
            <v/>
          </cell>
          <cell r="G32" t="str">
            <v/>
          </cell>
        </row>
        <row r="33">
          <cell r="F33" t="str">
            <v/>
          </cell>
          <cell r="G33" t="str">
            <v/>
          </cell>
        </row>
        <row r="34">
          <cell r="F34">
            <v>0.17275133617733052</v>
          </cell>
          <cell r="G34" t="str">
            <v/>
          </cell>
        </row>
        <row r="35">
          <cell r="F35">
            <v>0.16359206654749744</v>
          </cell>
          <cell r="G35" t="str">
            <v/>
          </cell>
        </row>
        <row r="36">
          <cell r="F36">
            <v>0.15881646327679302</v>
          </cell>
          <cell r="G36" t="str">
            <v/>
          </cell>
        </row>
        <row r="37">
          <cell r="F37">
            <v>0.15696612815810695</v>
          </cell>
          <cell r="G37" t="str">
            <v/>
          </cell>
        </row>
        <row r="38">
          <cell r="F38">
            <v>0.14341504792092513</v>
          </cell>
          <cell r="G38" t="str">
            <v/>
          </cell>
        </row>
        <row r="39">
          <cell r="F39">
            <v>0.13638842212936247</v>
          </cell>
          <cell r="G39" t="str">
            <v/>
          </cell>
        </row>
        <row r="40">
          <cell r="F40">
            <v>0.10075708606645667</v>
          </cell>
          <cell r="G40" t="str">
            <v/>
          </cell>
        </row>
        <row r="41">
          <cell r="F41">
            <v>7.9071362283904642E-2</v>
          </cell>
          <cell r="G41" t="str">
            <v/>
          </cell>
        </row>
        <row r="42">
          <cell r="F42">
            <v>3.9130950575239902E-2</v>
          </cell>
          <cell r="G42" t="str">
            <v/>
          </cell>
        </row>
        <row r="43">
          <cell r="F43">
            <v>1.2111844820885525E-2</v>
          </cell>
          <cell r="G43" t="str">
            <v/>
          </cell>
        </row>
        <row r="44">
          <cell r="F44">
            <v>-9.132483563272363E-3</v>
          </cell>
          <cell r="G44" t="str">
            <v/>
          </cell>
        </row>
        <row r="45">
          <cell r="F45">
            <v>-3.4218667011638629E-2</v>
          </cell>
          <cell r="G45" t="str">
            <v/>
          </cell>
        </row>
        <row r="46">
          <cell r="F46">
            <v>-5.4179435824621217E-2</v>
          </cell>
          <cell r="G46" t="str">
            <v/>
          </cell>
        </row>
        <row r="47">
          <cell r="F47">
            <v>-3.1594090182963191E-2</v>
          </cell>
          <cell r="G47" t="str">
            <v/>
          </cell>
        </row>
        <row r="48">
          <cell r="F48">
            <v>-2.3608705949258034E-2</v>
          </cell>
          <cell r="G48" t="str">
            <v/>
          </cell>
        </row>
        <row r="49">
          <cell r="F49">
            <v>-1.8858538393561261E-2</v>
          </cell>
          <cell r="G49" t="str">
            <v/>
          </cell>
        </row>
        <row r="50">
          <cell r="F50">
            <v>1.165884960370321E-2</v>
          </cell>
          <cell r="G50">
            <v>0.31277674845257736</v>
          </cell>
        </row>
        <row r="51">
          <cell r="F51">
            <v>-4.6029920260367565E-4</v>
          </cell>
          <cell r="G51">
            <v>0.28003794411217875</v>
          </cell>
        </row>
        <row r="52">
          <cell r="F52">
            <v>-3.0197467778804777E-3</v>
          </cell>
          <cell r="G52">
            <v>0.22381261305283875</v>
          </cell>
        </row>
        <row r="53">
          <cell r="F53">
            <v>1.0468836421748076E-2</v>
          </cell>
          <cell r="G53">
            <v>0.19342912145855976</v>
          </cell>
        </row>
        <row r="54">
          <cell r="F54">
            <v>2.6892737634262821E-3</v>
          </cell>
          <cell r="G54">
            <v>0.14271468603867307</v>
          </cell>
        </row>
        <row r="55">
          <cell r="F55">
            <v>-6.9300346646696317E-3</v>
          </cell>
          <cell r="G55">
            <v>0.1095158429000116</v>
          </cell>
        </row>
        <row r="56">
          <cell r="F56">
            <v>1.9754814396118663E-3</v>
          </cell>
          <cell r="G56">
            <v>6.6971631215657579E-2</v>
          </cell>
        </row>
        <row r="57">
          <cell r="F57">
            <v>6.2988660376288291E-3</v>
          </cell>
          <cell r="G57">
            <v>4.2761859338081701E-2</v>
          </cell>
        </row>
        <row r="58">
          <cell r="F58">
            <v>9.4137484078174859E-3</v>
          </cell>
          <cell r="G58">
            <v>8.7133865255654471E-3</v>
          </cell>
        </row>
        <row r="59">
          <cell r="F59">
            <v>1.8829488574410243E-2</v>
          </cell>
          <cell r="G59">
            <v>-8.0430906549405819E-3</v>
          </cell>
        </row>
        <row r="60">
          <cell r="F60">
            <v>2.7819320195527082E-2</v>
          </cell>
          <cell r="G60">
            <v>-5.9661346552720464E-3</v>
          </cell>
        </row>
        <row r="61">
          <cell r="F61">
            <v>2.4579163160333255E-2</v>
          </cell>
          <cell r="G61">
            <v>-1.1730339785489716E-2</v>
          </cell>
        </row>
        <row r="62">
          <cell r="F62">
            <v>6.9164540848985741E-3</v>
          </cell>
          <cell r="G62">
            <v>-2.3501109964775935E-2</v>
          </cell>
        </row>
        <row r="63">
          <cell r="F63">
            <v>-4.3314783326165555E-3</v>
          </cell>
          <cell r="G63">
            <v>-2.4486413808442783E-2</v>
          </cell>
        </row>
        <row r="64">
          <cell r="F64">
            <v>-1.7310533607293527E-2</v>
          </cell>
          <cell r="G64">
            <v>-1.414418469929314E-2</v>
          </cell>
        </row>
        <row r="65">
          <cell r="F65">
            <v>-2.3417047980155866E-2</v>
          </cell>
          <cell r="G65">
            <v>-9.2872075400700165E-4</v>
          </cell>
        </row>
        <row r="66">
          <cell r="F66">
            <v>-1.6446977176097374E-2</v>
          </cell>
          <cell r="G66">
            <v>1.4231348683748011E-2</v>
          </cell>
        </row>
        <row r="67">
          <cell r="F67">
            <v>-2.0583197661544696E-3</v>
          </cell>
          <cell r="G67">
            <v>5.0493566083660646E-3</v>
          </cell>
        </row>
        <row r="68">
          <cell r="F68">
            <v>6.8902161660266796E-4</v>
          </cell>
          <cell r="G68">
            <v>1.0153542866567611E-2</v>
          </cell>
        </row>
        <row r="69">
          <cell r="F69">
            <v>-3.0243131112419708E-3</v>
          </cell>
          <cell r="G69">
            <v>1.4905504528312253E-2</v>
          </cell>
        </row>
        <row r="70">
          <cell r="F70">
            <v>1.965835738754091E-2</v>
          </cell>
          <cell r="G70">
            <v>2.2230856467585616E-2</v>
          </cell>
        </row>
        <row r="71">
          <cell r="F71">
            <v>4.2264041436976861E-3</v>
          </cell>
          <cell r="G71">
            <v>9.7360599546673695E-3</v>
          </cell>
        </row>
        <row r="72">
          <cell r="F72">
            <v>3.7811560374825409E-3</v>
          </cell>
          <cell r="G72">
            <v>1.6954445681930379E-2</v>
          </cell>
        </row>
        <row r="73">
          <cell r="F73">
            <v>1.1582246687648005E-2</v>
          </cell>
          <cell r="G73">
            <v>1.6018914794212268E-2</v>
          </cell>
        </row>
        <row r="74">
          <cell r="F74">
            <v>-6.4331066202432093E-3</v>
          </cell>
          <cell r="G74">
            <v>1.3108476083916283E-2</v>
          </cell>
        </row>
        <row r="75">
          <cell r="F75">
            <v>2.3543751519299289E-2</v>
          </cell>
          <cell r="G75">
            <v>4.0209846138636214E-2</v>
          </cell>
        </row>
        <row r="76">
          <cell r="F76">
            <v>3.4286503494758737E-2</v>
          </cell>
          <cell r="G76">
            <v>4.9265467737077219E-2</v>
          </cell>
        </row>
        <row r="77">
          <cell r="F77">
            <v>4.3820718171446491E-2</v>
          </cell>
          <cell r="G77">
            <v>5.3540766928029761E-2</v>
          </cell>
        </row>
        <row r="78">
          <cell r="F78">
            <v>6.102451744222926E-2</v>
          </cell>
          <cell r="G78">
            <v>6.4719245118328064E-2</v>
          </cell>
        </row>
        <row r="79">
          <cell r="F79">
            <v>6.1527981984699991E-2</v>
          </cell>
          <cell r="G79">
            <v>8.2908339548926041E-2</v>
          </cell>
        </row>
        <row r="80">
          <cell r="F80">
            <v>8.2275903386328855E-2</v>
          </cell>
          <cell r="G80">
            <v>0.10372205092787914</v>
          </cell>
        </row>
        <row r="81">
          <cell r="F81">
            <v>7.6058486354927207E-2</v>
          </cell>
          <cell r="G81">
            <v>0.10502009012262391</v>
          </cell>
        </row>
        <row r="82">
          <cell r="F82">
            <v>8.0884728740463874E-2</v>
          </cell>
          <cell r="G82">
            <v>0.13868751977389329</v>
          </cell>
        </row>
        <row r="83">
          <cell r="F83">
            <v>9.7667684983816588E-2</v>
          </cell>
          <cell r="G83">
            <v>0.18490750286535929</v>
          </cell>
        </row>
        <row r="84">
          <cell r="F84">
            <v>9.8497323082821539E-2</v>
          </cell>
          <cell r="G84">
            <v>0.21952990761799421</v>
          </cell>
        </row>
        <row r="85">
          <cell r="F85">
            <v>0.11279957993883606</v>
          </cell>
          <cell r="G85">
            <v>0.24123671804161584</v>
          </cell>
        </row>
        <row r="86">
          <cell r="F86">
            <v>0.12230612438396812</v>
          </cell>
          <cell r="G86">
            <v>0.2774406213339588</v>
          </cell>
        </row>
        <row r="87">
          <cell r="F87">
            <v>0.12237222755167976</v>
          </cell>
          <cell r="G87">
            <v>0.30933805018319344</v>
          </cell>
        </row>
        <row r="88">
          <cell r="F88">
            <v>0.12438156216715818</v>
          </cell>
          <cell r="G88">
            <v>0.34322244816854969</v>
          </cell>
        </row>
        <row r="89">
          <cell r="F89">
            <v>0.12224428036611618</v>
          </cell>
          <cell r="G89">
            <v>0.36650531151897398</v>
          </cell>
        </row>
        <row r="90">
          <cell r="F90">
            <v>0.11363518516010229</v>
          </cell>
          <cell r="G90">
            <v>0.37141744910652025</v>
          </cell>
        </row>
        <row r="91">
          <cell r="F91">
            <v>0.11965755533516492</v>
          </cell>
          <cell r="G91">
            <v>0.4247692013746609</v>
          </cell>
        </row>
        <row r="92">
          <cell r="F92">
            <v>0.1351691613531906</v>
          </cell>
          <cell r="G92">
            <v>0.47461045348425784</v>
          </cell>
        </row>
        <row r="93">
          <cell r="F93">
            <v>0.14462315548136759</v>
          </cell>
          <cell r="G93">
            <v>0.49954622031269341</v>
          </cell>
        </row>
        <row r="94">
          <cell r="F94">
            <v>0.13209880547335817</v>
          </cell>
          <cell r="G94">
            <v>0.50994936120012169</v>
          </cell>
        </row>
        <row r="95">
          <cell r="F95">
            <v>0.12491319064097467</v>
          </cell>
          <cell r="G95">
            <v>0.52613864049633607</v>
          </cell>
        </row>
        <row r="96">
          <cell r="F96">
            <v>0.1201912959647943</v>
          </cell>
          <cell r="G96">
            <v>0.56051524595429347</v>
          </cell>
        </row>
        <row r="97">
          <cell r="F97">
            <v>0.13405532773841317</v>
          </cell>
          <cell r="G97">
            <v>0.58978082987966018</v>
          </cell>
        </row>
        <row r="98">
          <cell r="F98">
            <v>0.16358763637782522</v>
          </cell>
          <cell r="G98">
            <v>0.61251248013571769</v>
          </cell>
        </row>
        <row r="99">
          <cell r="F99">
            <v>0.20110119646433353</v>
          </cell>
          <cell r="G99">
            <v>0.66571185497596974</v>
          </cell>
        </row>
        <row r="100">
          <cell r="F100">
            <v>0.20775765431173018</v>
          </cell>
          <cell r="G100">
            <v>0.68599699687969484</v>
          </cell>
        </row>
        <row r="101">
          <cell r="F101">
            <v>0.21450206777537462</v>
          </cell>
          <cell r="G101">
            <v>0.7282244113001074</v>
          </cell>
        </row>
        <row r="102">
          <cell r="F102">
            <v>0.23439807457726408</v>
          </cell>
          <cell r="G102">
            <v>0.766025825972518</v>
          </cell>
        </row>
      </sheetData>
      <sheetData sheetId="21"/>
      <sheetData sheetId="22"/>
      <sheetData sheetId="23"/>
      <sheetData sheetId="24"/>
      <sheetData sheetId="25">
        <row r="6">
          <cell r="H6" t="str">
            <v/>
          </cell>
        </row>
        <row r="7">
          <cell r="H7" t="str">
            <v/>
          </cell>
        </row>
        <row r="8">
          <cell r="H8" t="str">
            <v/>
          </cell>
        </row>
        <row r="9">
          <cell r="H9" t="str">
            <v/>
          </cell>
        </row>
        <row r="10">
          <cell r="H10" t="str">
            <v/>
          </cell>
        </row>
        <row r="11">
          <cell r="H11" t="str">
            <v/>
          </cell>
        </row>
        <row r="12">
          <cell r="H12" t="str">
            <v/>
          </cell>
        </row>
        <row r="13">
          <cell r="H13" t="str">
            <v/>
          </cell>
        </row>
        <row r="14">
          <cell r="H14" t="str">
            <v/>
          </cell>
        </row>
        <row r="15">
          <cell r="H15" t="str">
            <v/>
          </cell>
        </row>
        <row r="16">
          <cell r="H16" t="str">
            <v/>
          </cell>
        </row>
        <row r="17">
          <cell r="H17" t="str">
            <v/>
          </cell>
        </row>
        <row r="18">
          <cell r="H18" t="str">
            <v/>
          </cell>
        </row>
        <row r="19">
          <cell r="H19" t="str">
            <v/>
          </cell>
        </row>
        <row r="20">
          <cell r="H20" t="str">
            <v/>
          </cell>
        </row>
        <row r="21">
          <cell r="H21" t="str">
            <v/>
          </cell>
        </row>
        <row r="22">
          <cell r="H22" t="str">
            <v/>
          </cell>
          <cell r="L22" t="str">
            <v/>
          </cell>
        </row>
        <row r="23">
          <cell r="H23" t="str">
            <v/>
          </cell>
          <cell r="L23" t="str">
            <v/>
          </cell>
        </row>
        <row r="24">
          <cell r="H24" t="str">
            <v/>
          </cell>
          <cell r="L24" t="str">
            <v/>
          </cell>
        </row>
        <row r="25">
          <cell r="H25" t="str">
            <v/>
          </cell>
          <cell r="L25" t="str">
            <v/>
          </cell>
        </row>
        <row r="26">
          <cell r="H26" t="str">
            <v/>
          </cell>
          <cell r="L26" t="str">
            <v/>
          </cell>
        </row>
        <row r="27">
          <cell r="H27" t="str">
            <v/>
          </cell>
          <cell r="L27" t="str">
            <v/>
          </cell>
        </row>
        <row r="28">
          <cell r="H28" t="str">
            <v/>
          </cell>
          <cell r="L28" t="str">
            <v/>
          </cell>
        </row>
        <row r="29">
          <cell r="H29" t="str">
            <v/>
          </cell>
          <cell r="L29" t="str">
            <v/>
          </cell>
        </row>
        <row r="30">
          <cell r="H30" t="str">
            <v/>
          </cell>
          <cell r="L30" t="str">
            <v/>
          </cell>
        </row>
        <row r="31">
          <cell r="H31" t="str">
            <v/>
          </cell>
          <cell r="L31" t="str">
            <v/>
          </cell>
        </row>
        <row r="32">
          <cell r="H32" t="str">
            <v/>
          </cell>
          <cell r="L32" t="str">
            <v/>
          </cell>
        </row>
        <row r="33">
          <cell r="H33" t="str">
            <v/>
          </cell>
          <cell r="L33" t="str">
            <v/>
          </cell>
        </row>
        <row r="34">
          <cell r="H34">
            <v>6.1877759150480154E-2</v>
          </cell>
          <cell r="L34" t="str">
            <v/>
          </cell>
        </row>
        <row r="35">
          <cell r="H35">
            <v>6.3412859154627715E-2</v>
          </cell>
          <cell r="L35" t="str">
            <v/>
          </cell>
        </row>
        <row r="36">
          <cell r="H36">
            <v>6.2229662784449961E-2</v>
          </cell>
          <cell r="L36" t="str">
            <v/>
          </cell>
        </row>
        <row r="37">
          <cell r="H37">
            <v>5.8792704587388292E-2</v>
          </cell>
          <cell r="L37" t="str">
            <v/>
          </cell>
        </row>
        <row r="38">
          <cell r="H38">
            <v>6.6798502817074307E-2</v>
          </cell>
          <cell r="L38" t="str">
            <v/>
          </cell>
        </row>
        <row r="39">
          <cell r="H39">
            <v>6.0238424870187823E-2</v>
          </cell>
          <cell r="L39" t="str">
            <v/>
          </cell>
        </row>
        <row r="40">
          <cell r="H40">
            <v>5.4474529387754683E-2</v>
          </cell>
          <cell r="L40" t="str">
            <v/>
          </cell>
        </row>
        <row r="41">
          <cell r="H41">
            <v>4.9440896265977613E-2</v>
          </cell>
          <cell r="L41" t="str">
            <v/>
          </cell>
        </row>
        <row r="42">
          <cell r="H42">
            <v>3.6700433950644394E-2</v>
          </cell>
          <cell r="L42" t="str">
            <v/>
          </cell>
        </row>
        <row r="43">
          <cell r="H43">
            <v>2.5310209171224406E-2</v>
          </cell>
          <cell r="L43" t="str">
            <v/>
          </cell>
        </row>
        <row r="44">
          <cell r="H44">
            <v>1.0388666001693671E-2</v>
          </cell>
          <cell r="L44" t="str">
            <v/>
          </cell>
        </row>
        <row r="45">
          <cell r="H45">
            <v>-5.6202476321535961E-3</v>
          </cell>
          <cell r="L45" t="str">
            <v/>
          </cell>
        </row>
        <row r="46">
          <cell r="H46">
            <v>-1.8029395051796675E-2</v>
          </cell>
          <cell r="L46" t="str">
            <v/>
          </cell>
        </row>
        <row r="47">
          <cell r="H47">
            <v>-1.3425690199087945E-2</v>
          </cell>
          <cell r="L47" t="str">
            <v/>
          </cell>
        </row>
        <row r="48">
          <cell r="H48">
            <v>-3.5838764094079149E-3</v>
          </cell>
          <cell r="L48" t="str">
            <v/>
          </cell>
        </row>
        <row r="49">
          <cell r="H49">
            <v>4.3183597110526004E-3</v>
          </cell>
          <cell r="L49" t="str">
            <v/>
          </cell>
        </row>
        <row r="50">
          <cell r="H50">
            <v>1.1720857632531204E-2</v>
          </cell>
          <cell r="L50">
            <v>0.1590681584989333</v>
          </cell>
        </row>
        <row r="51">
          <cell r="H51">
            <v>9.7639512370067561E-3</v>
          </cell>
          <cell r="L51">
            <v>0.14529975423395891</v>
          </cell>
        </row>
        <row r="52">
          <cell r="H52">
            <v>5.4702011186507577E-3</v>
          </cell>
          <cell r="L52">
            <v>0.12897918288314114</v>
          </cell>
        </row>
        <row r="53">
          <cell r="H53">
            <v>6.3929895090265266E-3</v>
          </cell>
          <cell r="L53">
            <v>0.11332470244129159</v>
          </cell>
        </row>
        <row r="54">
          <cell r="H54">
            <v>8.5021767474235729E-3</v>
          </cell>
          <cell r="L54">
            <v>0.10569257609587676</v>
          </cell>
        </row>
        <row r="55">
          <cell r="H55">
            <v>8.1955531544668347E-3</v>
          </cell>
          <cell r="L55">
            <v>9.008244823379806E-2</v>
          </cell>
        </row>
        <row r="56">
          <cell r="H56">
            <v>1.8670091287166228E-2</v>
          </cell>
          <cell r="L56">
            <v>8.5419611385857463E-2</v>
          </cell>
        </row>
        <row r="57">
          <cell r="H57">
            <v>2.2643219822924606E-2</v>
          </cell>
          <cell r="L57">
            <v>7.7175217676827765E-2</v>
          </cell>
        </row>
        <row r="58">
          <cell r="H58">
            <v>3.0409405447794916E-2</v>
          </cell>
          <cell r="L58">
            <v>6.9303478726597298E-2</v>
          </cell>
        </row>
        <row r="59">
          <cell r="H59">
            <v>3.4504510122586964E-2</v>
          </cell>
          <cell r="L59">
            <v>6.4348533486197124E-2</v>
          </cell>
        </row>
        <row r="60">
          <cell r="H60">
            <v>2.6040385647207415E-2</v>
          </cell>
          <cell r="L60">
            <v>5.6985467645310171E-2</v>
          </cell>
        </row>
        <row r="61">
          <cell r="H61">
            <v>2.6701547925828524E-2</v>
          </cell>
          <cell r="L61">
            <v>5.4435869336678579E-2</v>
          </cell>
        </row>
        <row r="62">
          <cell r="H62">
            <v>2.0654779030746064E-2</v>
          </cell>
          <cell r="L62">
            <v>5.3257823806698842E-2</v>
          </cell>
        </row>
        <row r="63">
          <cell r="H63">
            <v>1.5553879099775457E-2</v>
          </cell>
          <cell r="L63">
            <v>5.4592203414748214E-2</v>
          </cell>
        </row>
        <row r="64">
          <cell r="H64">
            <v>2.6673239157242103E-2</v>
          </cell>
          <cell r="L64">
            <v>7.3270040800858693E-2</v>
          </cell>
        </row>
        <row r="65">
          <cell r="H65">
            <v>2.3788347798894122E-2</v>
          </cell>
          <cell r="L65">
            <v>8.3844464767726237E-2</v>
          </cell>
        </row>
        <row r="66">
          <cell r="H66">
            <v>2.4309349632662226E-2</v>
          </cell>
          <cell r="L66">
            <v>9.5596568491157788E-2</v>
          </cell>
        </row>
        <row r="67">
          <cell r="H67">
            <v>3.0400277678042025E-2</v>
          </cell>
          <cell r="L67">
            <v>9.8418171291878104E-2</v>
          </cell>
        </row>
        <row r="68">
          <cell r="H68">
            <v>2.5620218847530615E-2</v>
          </cell>
          <cell r="L68">
            <v>0.10247413605779712</v>
          </cell>
        </row>
        <row r="69">
          <cell r="H69">
            <v>2.3868354517068788E-2</v>
          </cell>
          <cell r="L69">
            <v>0.10339445957374237</v>
          </cell>
        </row>
        <row r="70">
          <cell r="H70">
            <v>2.8681348702393278E-2</v>
          </cell>
          <cell r="L70">
            <v>0.11255705956101981</v>
          </cell>
        </row>
        <row r="71">
          <cell r="H71">
            <v>3.0383893878362673E-2</v>
          </cell>
          <cell r="L71">
            <v>0.11903811393323392</v>
          </cell>
        </row>
        <row r="72">
          <cell r="H72">
            <v>3.0932585386800729E-2</v>
          </cell>
          <cell r="L72">
            <v>0.12793652032594696</v>
          </cell>
        </row>
        <row r="73">
          <cell r="H73">
            <v>4.1421850717302984E-2</v>
          </cell>
          <cell r="L73">
            <v>0.1384233207820188</v>
          </cell>
        </row>
        <row r="74">
          <cell r="H74">
            <v>4.8187317947502459E-2</v>
          </cell>
          <cell r="L74">
            <v>0.15224220076109873</v>
          </cell>
        </row>
        <row r="75">
          <cell r="H75">
            <v>5.522008724188382E-2</v>
          </cell>
          <cell r="L75">
            <v>0.16606264802065107</v>
          </cell>
        </row>
        <row r="76">
          <cell r="H76">
            <v>6.5857689053962734E-2</v>
          </cell>
          <cell r="L76">
            <v>0.17512411809274331</v>
          </cell>
        </row>
        <row r="77">
          <cell r="H77">
            <v>6.7222621627752832E-2</v>
          </cell>
          <cell r="L77">
            <v>0.18300272258684699</v>
          </cell>
        </row>
        <row r="78">
          <cell r="H78">
            <v>6.8028702551489822E-2</v>
          </cell>
          <cell r="L78">
            <v>0.18986149786479359</v>
          </cell>
        </row>
        <row r="79">
          <cell r="H79">
            <v>6.770379621982113E-2</v>
          </cell>
          <cell r="L79">
            <v>0.19926193411788531</v>
          </cell>
        </row>
        <row r="80">
          <cell r="H80">
            <v>7.3167834333857845E-2</v>
          </cell>
          <cell r="L80">
            <v>0.22225156677939384</v>
          </cell>
        </row>
        <row r="81">
          <cell r="H81">
            <v>7.7870340813003855E-2</v>
          </cell>
          <cell r="L81">
            <v>0.23417151547402243</v>
          </cell>
        </row>
        <row r="82">
          <cell r="H82">
            <v>8.0055001521080485E-2</v>
          </cell>
          <cell r="L82">
            <v>0.24926172035512828</v>
          </cell>
        </row>
        <row r="83">
          <cell r="H83">
            <v>8.8443888764373202E-2</v>
          </cell>
          <cell r="L83">
            <v>0.27215194378248292</v>
          </cell>
        </row>
        <row r="84">
          <cell r="H84">
            <v>8.8750326407073879E-2</v>
          </cell>
          <cell r="L84">
            <v>0.28432865402922569</v>
          </cell>
        </row>
        <row r="85">
          <cell r="H85">
            <v>9.0355360940223811E-2</v>
          </cell>
          <cell r="L85">
            <v>0.30073852861535205</v>
          </cell>
        </row>
        <row r="86">
          <cell r="H86">
            <v>8.7386266754920644E-2</v>
          </cell>
          <cell r="L86">
            <v>0.31233863747738677</v>
          </cell>
        </row>
        <row r="87">
          <cell r="H87">
            <v>8.29597173190295E-2</v>
          </cell>
          <cell r="L87">
            <v>0.32471138342347045</v>
          </cell>
        </row>
        <row r="88">
          <cell r="H88">
            <v>8.3942991399754627E-2</v>
          </cell>
          <cell r="L88">
            <v>0.34265142658144954</v>
          </cell>
        </row>
        <row r="89">
          <cell r="H89">
            <v>7.7171629681143342E-2</v>
          </cell>
          <cell r="L89">
            <v>0.35404180377942662</v>
          </cell>
        </row>
        <row r="90">
          <cell r="H90">
            <v>7.7486606130582017E-2</v>
          </cell>
          <cell r="L90">
            <v>0.36114389490557547</v>
          </cell>
        </row>
        <row r="91">
          <cell r="H91">
            <v>8.0844456436332882E-2</v>
          </cell>
          <cell r="L91">
            <v>0.3751719459814406</v>
          </cell>
        </row>
        <row r="92">
          <cell r="H92">
            <v>8.6681162933358105E-2</v>
          </cell>
          <cell r="L92">
            <v>0.39840000412800697</v>
          </cell>
        </row>
        <row r="93">
          <cell r="H93">
            <v>9.8206170912228719E-2</v>
          </cell>
          <cell r="L93">
            <v>0.41082612397435259</v>
          </cell>
        </row>
        <row r="94">
          <cell r="H94">
            <v>9.9469676448232319E-2</v>
          </cell>
          <cell r="L94">
            <v>0.4124262534063054</v>
          </cell>
        </row>
        <row r="95">
          <cell r="H95">
            <v>9.375285138035748E-2</v>
          </cell>
          <cell r="L95">
            <v>0.41370471011991417</v>
          </cell>
        </row>
        <row r="96">
          <cell r="H96">
            <v>9.3732169262454826E-2</v>
          </cell>
          <cell r="L96">
            <v>0.42627448433649923</v>
          </cell>
        </row>
        <row r="97">
          <cell r="H97">
            <v>0.10169738131319747</v>
          </cell>
          <cell r="L97">
            <v>0.44530088365979714</v>
          </cell>
        </row>
        <row r="98">
          <cell r="H98">
            <v>0.1127177215230049</v>
          </cell>
          <cell r="L98">
            <v>0.45711527237782035</v>
          </cell>
        </row>
        <row r="99">
          <cell r="H99">
            <v>0.12763509213359503</v>
          </cell>
          <cell r="L99">
            <v>0.47363600603368794</v>
          </cell>
        </row>
        <row r="100">
          <cell r="H100">
            <v>0.12840302195834088</v>
          </cell>
          <cell r="L100">
            <v>0.48150967196098238</v>
          </cell>
        </row>
        <row r="101">
          <cell r="H101">
            <v>0.13408301652187757</v>
          </cell>
          <cell r="L101">
            <v>0.50151355936867092</v>
          </cell>
        </row>
        <row r="102">
          <cell r="H102">
            <v>0.14301652020967176</v>
          </cell>
          <cell r="L102">
            <v>0.52007679106641147</v>
          </cell>
        </row>
      </sheetData>
      <sheetData sheetId="26"/>
      <sheetData sheetId="27"/>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Final Table 07"/>
      <sheetName val="Final Table 08"/>
      <sheetName val="Final Table 09"/>
      <sheetName val="Final Table 10"/>
      <sheetName val="Chart1"/>
      <sheetName val="Working Table"/>
      <sheetName val="CPI"/>
      <sheetName val="Incomes"/>
      <sheetName val="CMHPI"/>
      <sheetName val="Home Prices"/>
      <sheetName val="Mortgage Rates"/>
      <sheetName val="Mortgage Payments"/>
      <sheetName val="Rent Calculations"/>
    </sheetNames>
    <sheetDataSet>
      <sheetData sheetId="0"/>
      <sheetData sheetId="1"/>
      <sheetData sheetId="2"/>
      <sheetData sheetId="3"/>
      <sheetData sheetId="4" refreshError="1"/>
      <sheetData sheetId="5"/>
      <sheetData sheetId="6"/>
      <sheetData sheetId="7">
        <row r="5">
          <cell r="C5">
            <v>2010</v>
          </cell>
          <cell r="D5">
            <v>218.05600000000001</v>
          </cell>
        </row>
      </sheetData>
      <sheetData sheetId="8"/>
      <sheetData sheetId="9">
        <row r="3">
          <cell r="B3">
            <v>173100</v>
          </cell>
        </row>
        <row r="4">
          <cell r="B4">
            <v>263.16250000000002</v>
          </cell>
        </row>
      </sheetData>
      <sheetData sheetId="10"/>
      <sheetData sheetId="11">
        <row r="16">
          <cell r="G16">
            <v>8.9200000000000002E-2</v>
          </cell>
        </row>
      </sheetData>
      <sheetData sheetId="12">
        <row r="21">
          <cell r="S21">
            <v>700.51694641578672</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1999"/>
      <sheetName val="2001"/>
      <sheetName val="2003"/>
      <sheetName val="2005"/>
      <sheetName val="2007"/>
      <sheetName val="2009"/>
      <sheetName val="Sheet3"/>
      <sheetName val="Sheet2"/>
      <sheetName val="Chart2"/>
      <sheetName val="Chart3"/>
      <sheetName val="Sheet1"/>
      <sheetName val="Summary Table"/>
      <sheetName val="Summary Table_Clean"/>
    </sheetNames>
    <sheetDataSet>
      <sheetData sheetId="0" refreshError="1"/>
      <sheetData sheetId="1" refreshError="1"/>
      <sheetData sheetId="2">
        <row r="6">
          <cell r="D6">
            <v>77593</v>
          </cell>
          <cell r="F6">
            <v>289373</v>
          </cell>
        </row>
        <row r="7">
          <cell r="D7">
            <v>298566</v>
          </cell>
          <cell r="F7">
            <v>1669396</v>
          </cell>
        </row>
        <row r="8">
          <cell r="D8">
            <v>452575</v>
          </cell>
          <cell r="F8">
            <v>1102753</v>
          </cell>
        </row>
        <row r="9">
          <cell r="D9">
            <v>347608</v>
          </cell>
          <cell r="F9">
            <v>698736</v>
          </cell>
        </row>
        <row r="10">
          <cell r="D10">
            <v>145681</v>
          </cell>
          <cell r="F10">
            <v>376406</v>
          </cell>
        </row>
        <row r="11">
          <cell r="D11">
            <v>117655</v>
          </cell>
          <cell r="F11">
            <v>156289</v>
          </cell>
        </row>
        <row r="12">
          <cell r="D12">
            <v>193110</v>
          </cell>
          <cell r="F12">
            <v>80895</v>
          </cell>
        </row>
        <row r="13">
          <cell r="D13">
            <v>1632788</v>
          </cell>
          <cell r="F13">
            <v>4373848</v>
          </cell>
        </row>
      </sheetData>
      <sheetData sheetId="3">
        <row r="6">
          <cell r="D6">
            <v>54092</v>
          </cell>
          <cell r="F6">
            <v>363966</v>
          </cell>
        </row>
        <row r="7">
          <cell r="D7">
            <v>352229</v>
          </cell>
          <cell r="F7">
            <v>1691657</v>
          </cell>
        </row>
        <row r="8">
          <cell r="D8">
            <v>470399</v>
          </cell>
          <cell r="F8">
            <v>1140524</v>
          </cell>
        </row>
        <row r="9">
          <cell r="D9">
            <v>383504</v>
          </cell>
          <cell r="F9">
            <v>781106</v>
          </cell>
        </row>
        <row r="10">
          <cell r="D10">
            <v>230960</v>
          </cell>
          <cell r="F10">
            <v>434374</v>
          </cell>
        </row>
        <row r="11">
          <cell r="D11">
            <v>132194</v>
          </cell>
          <cell r="F11">
            <v>122669</v>
          </cell>
        </row>
        <row r="12">
          <cell r="D12">
            <v>186689</v>
          </cell>
          <cell r="F12">
            <v>57824</v>
          </cell>
        </row>
        <row r="13">
          <cell r="D13">
            <v>1810067</v>
          </cell>
          <cell r="F13">
            <v>4592120</v>
          </cell>
        </row>
      </sheetData>
      <sheetData sheetId="4">
        <row r="6">
          <cell r="D6">
            <v>96022</v>
          </cell>
          <cell r="F6">
            <v>268966</v>
          </cell>
        </row>
        <row r="7">
          <cell r="D7">
            <v>372378</v>
          </cell>
          <cell r="F7">
            <v>1544303</v>
          </cell>
        </row>
        <row r="8">
          <cell r="D8">
            <v>509142</v>
          </cell>
          <cell r="F8">
            <v>1102090</v>
          </cell>
        </row>
        <row r="9">
          <cell r="D9">
            <v>452064</v>
          </cell>
          <cell r="F9">
            <v>698384</v>
          </cell>
        </row>
        <row r="10">
          <cell r="D10">
            <v>287778</v>
          </cell>
          <cell r="F10">
            <v>379233</v>
          </cell>
        </row>
        <row r="11">
          <cell r="D11">
            <v>151593</v>
          </cell>
          <cell r="F11">
            <v>126856</v>
          </cell>
        </row>
        <row r="12">
          <cell r="D12">
            <v>224587</v>
          </cell>
          <cell r="F12">
            <v>72573</v>
          </cell>
        </row>
        <row r="13">
          <cell r="D13">
            <v>2093564</v>
          </cell>
          <cell r="F13">
            <v>4192405</v>
          </cell>
        </row>
      </sheetData>
      <sheetData sheetId="5">
        <row r="6">
          <cell r="D6">
            <v>101888</v>
          </cell>
          <cell r="F6">
            <v>197910</v>
          </cell>
        </row>
        <row r="7">
          <cell r="D7">
            <v>400819</v>
          </cell>
          <cell r="F7">
            <v>1367370</v>
          </cell>
        </row>
        <row r="8">
          <cell r="D8">
            <v>576051</v>
          </cell>
          <cell r="F8">
            <v>977806</v>
          </cell>
        </row>
        <row r="9">
          <cell r="D9">
            <v>544042</v>
          </cell>
          <cell r="F9">
            <v>765981</v>
          </cell>
        </row>
        <row r="10">
          <cell r="D10">
            <v>250328</v>
          </cell>
          <cell r="F10">
            <v>479097</v>
          </cell>
        </row>
        <row r="11">
          <cell r="D11">
            <v>136394</v>
          </cell>
          <cell r="F11">
            <v>160077</v>
          </cell>
        </row>
        <row r="12">
          <cell r="D12">
            <v>203005</v>
          </cell>
          <cell r="F12">
            <v>99645</v>
          </cell>
        </row>
        <row r="13">
          <cell r="D13">
            <v>2212527</v>
          </cell>
          <cell r="F13">
            <v>4047886</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B28"/>
  <sheetViews>
    <sheetView workbookViewId="0"/>
  </sheetViews>
  <sheetFormatPr defaultRowHeight="12.75"/>
  <cols>
    <col min="1" max="1" width="11.140625" style="76" customWidth="1"/>
    <col min="2" max="2" width="79.7109375" style="106" bestFit="1" customWidth="1"/>
    <col min="3" max="16384" width="9.140625" style="76"/>
  </cols>
  <sheetData>
    <row r="1" spans="1:2">
      <c r="A1" s="129" t="s">
        <v>146</v>
      </c>
    </row>
    <row r="2" spans="1:2">
      <c r="A2" s="129" t="s">
        <v>624</v>
      </c>
    </row>
    <row r="4" spans="1:2">
      <c r="A4" s="74" t="s">
        <v>144</v>
      </c>
      <c r="B4" s="75" t="s">
        <v>145</v>
      </c>
    </row>
    <row r="5" spans="1:2">
      <c r="A5" s="74"/>
      <c r="B5" s="75"/>
    </row>
    <row r="6" spans="1:2">
      <c r="A6" s="176" t="s">
        <v>164</v>
      </c>
      <c r="B6" s="180" t="s">
        <v>614</v>
      </c>
    </row>
    <row r="7" spans="1:2">
      <c r="A7" s="176" t="s">
        <v>163</v>
      </c>
      <c r="B7" s="75" t="s">
        <v>148</v>
      </c>
    </row>
    <row r="8" spans="1:2">
      <c r="A8" s="176" t="s">
        <v>165</v>
      </c>
      <c r="B8" s="35" t="s">
        <v>153</v>
      </c>
    </row>
    <row r="9" spans="1:2">
      <c r="A9" s="176" t="s">
        <v>166</v>
      </c>
      <c r="B9" s="105" t="s">
        <v>159</v>
      </c>
    </row>
    <row r="10" spans="1:2">
      <c r="A10" s="176" t="s">
        <v>167</v>
      </c>
      <c r="B10" s="198" t="s">
        <v>701</v>
      </c>
    </row>
    <row r="11" spans="1:2">
      <c r="A11" s="176" t="s">
        <v>180</v>
      </c>
      <c r="B11" s="82" t="s">
        <v>672</v>
      </c>
    </row>
    <row r="12" spans="1:2">
      <c r="A12" s="176" t="s">
        <v>685</v>
      </c>
      <c r="B12" s="180" t="s">
        <v>725</v>
      </c>
    </row>
    <row r="13" spans="1:2">
      <c r="A13" s="176" t="s">
        <v>686</v>
      </c>
      <c r="B13" s="180" t="s">
        <v>726</v>
      </c>
    </row>
    <row r="14" spans="1:2">
      <c r="A14" s="176" t="s">
        <v>634</v>
      </c>
      <c r="B14" s="10" t="s">
        <v>615</v>
      </c>
    </row>
    <row r="15" spans="1:2">
      <c r="A15" s="176" t="s">
        <v>635</v>
      </c>
      <c r="B15" s="241" t="s">
        <v>702</v>
      </c>
    </row>
    <row r="16" spans="1:2">
      <c r="A16" s="176" t="s">
        <v>636</v>
      </c>
      <c r="B16" s="10" t="s">
        <v>470</v>
      </c>
    </row>
    <row r="17" spans="1:2">
      <c r="A17" s="176" t="s">
        <v>637</v>
      </c>
      <c r="B17" s="82" t="s">
        <v>658</v>
      </c>
    </row>
    <row r="18" spans="1:2">
      <c r="A18" s="176" t="s">
        <v>638</v>
      </c>
      <c r="B18" s="180" t="s">
        <v>703</v>
      </c>
    </row>
    <row r="19" spans="1:2">
      <c r="A19" s="176" t="s">
        <v>639</v>
      </c>
      <c r="B19" s="180" t="s">
        <v>704</v>
      </c>
    </row>
    <row r="20" spans="1:2">
      <c r="A20" s="176" t="s">
        <v>640</v>
      </c>
      <c r="B20" s="180" t="s">
        <v>641</v>
      </c>
    </row>
    <row r="21" spans="1:2">
      <c r="A21" s="176" t="s">
        <v>653</v>
      </c>
      <c r="B21" s="180" t="s">
        <v>705</v>
      </c>
    </row>
    <row r="22" spans="1:2">
      <c r="A22" s="176" t="s">
        <v>665</v>
      </c>
      <c r="B22" s="75" t="s">
        <v>407</v>
      </c>
    </row>
    <row r="23" spans="1:2">
      <c r="A23" s="176"/>
      <c r="B23" s="75"/>
    </row>
    <row r="25" spans="1:2">
      <c r="B25" s="76"/>
    </row>
    <row r="26" spans="1:2">
      <c r="B26" s="76"/>
    </row>
    <row r="27" spans="1:2">
      <c r="B27" s="271"/>
    </row>
    <row r="28" spans="1:2">
      <c r="B28" s="84"/>
    </row>
  </sheetData>
  <phoneticPr fontId="24" type="noConversion"/>
  <printOptions horizontalCentered="1"/>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I25"/>
  <sheetViews>
    <sheetView workbookViewId="0"/>
  </sheetViews>
  <sheetFormatPr defaultColWidth="15" defaultRowHeight="12.75"/>
  <cols>
    <col min="1" max="1" width="15" style="82"/>
    <col min="2" max="2" width="14.7109375" style="82" bestFit="1" customWidth="1"/>
    <col min="3" max="3" width="17.85546875" style="82" bestFit="1" customWidth="1"/>
    <col min="4" max="16384" width="15" style="82"/>
  </cols>
  <sheetData>
    <row r="1" spans="1:9">
      <c r="A1" s="188" t="s">
        <v>696</v>
      </c>
    </row>
    <row r="5" spans="1:9" ht="89.25">
      <c r="A5" s="181" t="s">
        <v>14</v>
      </c>
      <c r="B5" s="181" t="s">
        <v>628</v>
      </c>
      <c r="C5" s="181" t="s">
        <v>627</v>
      </c>
      <c r="D5" s="181" t="s">
        <v>629</v>
      </c>
      <c r="E5" s="181" t="s">
        <v>630</v>
      </c>
      <c r="F5" s="181" t="s">
        <v>161</v>
      </c>
      <c r="G5" s="181" t="s">
        <v>631</v>
      </c>
      <c r="H5" s="86"/>
    </row>
    <row r="6" spans="1:9">
      <c r="A6" s="182">
        <v>2005</v>
      </c>
      <c r="B6" s="191">
        <v>219600</v>
      </c>
      <c r="C6" s="183">
        <v>5.8658333333333337</v>
      </c>
      <c r="D6" s="190">
        <f t="shared" ref="D6:D12" si="0">PMT(C6/1200,12*30,-B6,0)</f>
        <v>1297.7306725760477</v>
      </c>
      <c r="E6" s="190">
        <f t="shared" ref="E6:E12" si="1">(D6/0.28)*12</f>
        <v>55617.028824687754</v>
      </c>
      <c r="F6" s="184">
        <v>45276141.399999999</v>
      </c>
      <c r="G6" s="190">
        <v>44164</v>
      </c>
    </row>
    <row r="7" spans="1:9">
      <c r="A7" s="182">
        <v>2006</v>
      </c>
      <c r="B7" s="191">
        <v>221900</v>
      </c>
      <c r="C7" s="183">
        <v>6.41</v>
      </c>
      <c r="D7" s="190">
        <f t="shared" si="0"/>
        <v>1389.4508620473905</v>
      </c>
      <c r="E7" s="190">
        <f t="shared" si="1"/>
        <v>59547.894087745306</v>
      </c>
      <c r="F7" s="184">
        <v>44490610.700000003</v>
      </c>
      <c r="G7" s="190">
        <v>46020</v>
      </c>
    </row>
    <row r="8" spans="1:9">
      <c r="A8" s="182">
        <v>2007</v>
      </c>
      <c r="B8" s="191">
        <v>219000</v>
      </c>
      <c r="C8" s="183">
        <v>6.3425000000000002</v>
      </c>
      <c r="D8" s="190">
        <f t="shared" si="0"/>
        <v>1361.6233074755958</v>
      </c>
      <c r="E8" s="190">
        <f t="shared" si="1"/>
        <v>58355.284606096953</v>
      </c>
      <c r="F8" s="184">
        <v>48182055.100000001</v>
      </c>
      <c r="G8" s="190">
        <v>48054</v>
      </c>
    </row>
    <row r="9" spans="1:9">
      <c r="A9" s="182">
        <v>2008</v>
      </c>
      <c r="B9" s="191">
        <v>198100</v>
      </c>
      <c r="C9" s="183">
        <v>6.03</v>
      </c>
      <c r="D9" s="190">
        <f t="shared" si="0"/>
        <v>1191.5331517752509</v>
      </c>
      <c r="E9" s="190">
        <f t="shared" si="1"/>
        <v>51065.706504653601</v>
      </c>
      <c r="F9" s="184">
        <v>56810330.700000003</v>
      </c>
      <c r="G9" s="190">
        <v>50000</v>
      </c>
    </row>
    <row r="10" spans="1:9">
      <c r="A10" s="182">
        <v>2009</v>
      </c>
      <c r="B10" s="191">
        <v>172500</v>
      </c>
      <c r="C10" s="183">
        <v>5.04</v>
      </c>
      <c r="D10" s="190">
        <f t="shared" si="0"/>
        <v>930.23886911827549</v>
      </c>
      <c r="E10" s="190">
        <f t="shared" si="1"/>
        <v>39867.380105068951</v>
      </c>
      <c r="F10" s="184">
        <v>69574603.099999994</v>
      </c>
      <c r="G10" s="190">
        <v>50000</v>
      </c>
    </row>
    <row r="11" spans="1:9">
      <c r="A11" s="182">
        <v>2010</v>
      </c>
      <c r="B11" s="191">
        <v>173000</v>
      </c>
      <c r="C11" s="183">
        <v>4.6900000000000004</v>
      </c>
      <c r="D11" s="190">
        <f t="shared" si="0"/>
        <v>896.20388201429432</v>
      </c>
      <c r="E11" s="190">
        <f t="shared" si="1"/>
        <v>38408.737800612609</v>
      </c>
      <c r="F11" s="184">
        <v>70765812</v>
      </c>
      <c r="G11" s="190">
        <v>49800</v>
      </c>
    </row>
    <row r="12" spans="1:9">
      <c r="A12" s="182" t="s">
        <v>162</v>
      </c>
      <c r="B12" s="191">
        <v>173000</v>
      </c>
      <c r="C12" s="183">
        <f>C11+0.25</f>
        <v>4.9400000000000004</v>
      </c>
      <c r="D12" s="190">
        <f t="shared" si="0"/>
        <v>922.36796483954697</v>
      </c>
      <c r="E12" s="190">
        <f t="shared" si="1"/>
        <v>39530.055635980578</v>
      </c>
      <c r="F12" s="184">
        <v>69614798.400000006</v>
      </c>
      <c r="G12" s="190">
        <v>49800</v>
      </c>
    </row>
    <row r="15" spans="1:9" ht="30.75" customHeight="1">
      <c r="A15" s="320" t="s">
        <v>632</v>
      </c>
      <c r="B15" s="320"/>
      <c r="C15" s="320"/>
      <c r="D15" s="320"/>
      <c r="E15" s="320"/>
      <c r="F15" s="320"/>
      <c r="G15" s="320"/>
    </row>
    <row r="16" spans="1:9">
      <c r="A16" s="185"/>
      <c r="B16" s="185"/>
      <c r="C16" s="186"/>
      <c r="D16" s="185"/>
      <c r="E16" s="186"/>
      <c r="F16" s="189"/>
      <c r="G16" s="186"/>
      <c r="H16" s="186"/>
      <c r="I16" s="185"/>
    </row>
    <row r="17" spans="1:9">
      <c r="A17" s="185"/>
      <c r="B17" s="185"/>
      <c r="C17" s="187"/>
      <c r="D17" s="185"/>
      <c r="E17" s="186"/>
      <c r="F17" s="186"/>
      <c r="G17" s="186"/>
      <c r="H17" s="186"/>
      <c r="I17" s="185"/>
    </row>
    <row r="18" spans="1:9">
      <c r="A18" s="185"/>
      <c r="B18" s="185"/>
      <c r="C18" s="187"/>
      <c r="D18" s="185"/>
      <c r="E18" s="185"/>
      <c r="F18" s="185"/>
      <c r="G18" s="185"/>
      <c r="H18" s="185"/>
      <c r="I18" s="185"/>
    </row>
    <row r="19" spans="1:9">
      <c r="A19" s="185"/>
      <c r="B19" s="185"/>
      <c r="C19" s="185"/>
      <c r="D19" s="185"/>
      <c r="E19" s="185"/>
      <c r="F19" s="185"/>
      <c r="G19" s="185"/>
      <c r="H19" s="185"/>
      <c r="I19" s="185"/>
    </row>
    <row r="20" spans="1:9">
      <c r="A20" s="185"/>
      <c r="B20" s="185"/>
      <c r="C20" s="185"/>
      <c r="D20" s="185"/>
      <c r="E20" s="185"/>
      <c r="F20" s="185"/>
      <c r="G20" s="185"/>
      <c r="H20" s="185"/>
      <c r="I20" s="185"/>
    </row>
    <row r="21" spans="1:9">
      <c r="A21" s="185"/>
      <c r="B21" s="185"/>
      <c r="C21" s="185"/>
      <c r="D21" s="185"/>
      <c r="E21" s="185"/>
      <c r="F21" s="185"/>
      <c r="G21" s="185"/>
      <c r="H21" s="185"/>
      <c r="I21" s="185"/>
    </row>
    <row r="22" spans="1:9">
      <c r="A22" s="185"/>
      <c r="B22" s="185"/>
      <c r="C22" s="185"/>
      <c r="D22" s="185"/>
      <c r="E22" s="185"/>
      <c r="F22" s="185"/>
      <c r="G22" s="185"/>
      <c r="H22" s="185"/>
      <c r="I22" s="185"/>
    </row>
    <row r="23" spans="1:9">
      <c r="A23" s="185"/>
      <c r="B23" s="185"/>
      <c r="C23" s="185"/>
      <c r="D23" s="185"/>
      <c r="E23" s="185"/>
      <c r="F23" s="185"/>
      <c r="G23" s="185"/>
      <c r="H23" s="185"/>
      <c r="I23" s="185"/>
    </row>
    <row r="24" spans="1:9">
      <c r="A24" s="185"/>
      <c r="B24" s="185"/>
      <c r="C24" s="185"/>
      <c r="D24" s="185"/>
      <c r="E24" s="185"/>
      <c r="F24" s="185"/>
      <c r="G24" s="185"/>
      <c r="H24" s="185"/>
      <c r="I24" s="185"/>
    </row>
    <row r="25" spans="1:9">
      <c r="A25" s="185"/>
      <c r="B25" s="185"/>
      <c r="C25" s="185"/>
      <c r="D25" s="185"/>
      <c r="E25" s="185"/>
      <c r="F25" s="185"/>
      <c r="G25" s="185"/>
      <c r="H25" s="185"/>
      <c r="I25" s="185"/>
    </row>
  </sheetData>
  <mergeCells count="1">
    <mergeCell ref="A15:G15"/>
  </mergeCells>
  <printOptions horizontalCentered="1"/>
  <pageMargins left="0.75" right="0.75" top="1" bottom="1" header="0.5" footer="0.5"/>
  <pageSetup orientation="landscape"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65"/>
  <sheetViews>
    <sheetView zoomScaleNormal="100" workbookViewId="0"/>
  </sheetViews>
  <sheetFormatPr defaultRowHeight="12.75"/>
  <cols>
    <col min="1" max="1" width="4.140625" style="241" customWidth="1"/>
    <col min="2" max="2" width="26" style="241" customWidth="1"/>
    <col min="3" max="3" width="1.42578125" style="241" customWidth="1"/>
    <col min="4" max="4" width="10.28515625" style="241" bestFit="1" customWidth="1"/>
    <col min="5" max="5" width="11" style="241" customWidth="1"/>
    <col min="6" max="6" width="9.42578125" style="241" customWidth="1"/>
    <col min="7" max="7" width="11.28515625" style="241" bestFit="1" customWidth="1"/>
    <col min="8" max="8" width="9.5703125" style="241" customWidth="1"/>
    <col min="9" max="9" width="10.85546875" style="241" customWidth="1"/>
    <col min="10" max="10" width="10" style="241" customWidth="1"/>
    <col min="11" max="11" width="9" style="242" customWidth="1"/>
    <col min="12" max="12" width="11.28515625" style="241" bestFit="1" customWidth="1"/>
    <col min="13" max="16384" width="9.140625" style="241"/>
  </cols>
  <sheetData>
    <row r="1" spans="1:12">
      <c r="A1" s="240" t="s">
        <v>697</v>
      </c>
      <c r="B1" s="240"/>
    </row>
    <row r="2" spans="1:12">
      <c r="A2" s="240"/>
      <c r="B2" s="240"/>
    </row>
    <row r="3" spans="1:12">
      <c r="A3" s="242" t="s">
        <v>666</v>
      </c>
      <c r="B3" s="242"/>
      <c r="C3" s="242"/>
      <c r="E3" s="242"/>
      <c r="F3" s="242"/>
      <c r="G3" s="242"/>
      <c r="H3" s="242"/>
    </row>
    <row r="4" spans="1:12">
      <c r="A4" s="242"/>
      <c r="B4" s="242"/>
      <c r="C4" s="243"/>
      <c r="D4" s="244"/>
      <c r="E4" s="244"/>
      <c r="F4" s="244"/>
      <c r="G4" s="244"/>
      <c r="H4" s="244"/>
      <c r="K4" s="243"/>
    </row>
    <row r="5" spans="1:12" ht="25.5">
      <c r="A5" s="242"/>
      <c r="B5" s="242"/>
      <c r="C5" s="245"/>
      <c r="D5" s="246" t="s">
        <v>667</v>
      </c>
      <c r="E5" s="246" t="s">
        <v>179</v>
      </c>
      <c r="F5" s="246" t="s">
        <v>177</v>
      </c>
      <c r="G5" s="246" t="s">
        <v>178</v>
      </c>
      <c r="H5" s="246" t="s">
        <v>174</v>
      </c>
      <c r="I5" s="246" t="s">
        <v>668</v>
      </c>
      <c r="J5" s="246" t="s">
        <v>175</v>
      </c>
      <c r="K5" s="246" t="s">
        <v>176</v>
      </c>
      <c r="L5" s="247" t="s">
        <v>669</v>
      </c>
    </row>
    <row r="6" spans="1:12">
      <c r="A6" s="169" t="s">
        <v>66</v>
      </c>
      <c r="B6" s="242"/>
      <c r="C6" s="242"/>
      <c r="D6" s="242"/>
      <c r="E6" s="242"/>
      <c r="F6" s="242"/>
      <c r="G6" s="242"/>
      <c r="H6" s="242"/>
      <c r="J6" s="242"/>
    </row>
    <row r="7" spans="1:12">
      <c r="A7" s="169"/>
      <c r="B7" s="242"/>
      <c r="C7" s="242"/>
      <c r="D7" s="242"/>
      <c r="E7" s="242"/>
      <c r="F7" s="242"/>
      <c r="G7" s="242"/>
      <c r="H7" s="242"/>
      <c r="J7" s="242"/>
    </row>
    <row r="8" spans="1:12">
      <c r="A8" s="169"/>
      <c r="B8" s="248" t="s">
        <v>173</v>
      </c>
      <c r="C8" s="242"/>
      <c r="D8" s="242"/>
      <c r="E8" s="242"/>
      <c r="F8" s="242"/>
      <c r="G8" s="242"/>
      <c r="H8" s="242"/>
      <c r="J8" s="242"/>
    </row>
    <row r="9" spans="1:12">
      <c r="A9" s="169"/>
      <c r="B9" s="249" t="s">
        <v>172</v>
      </c>
      <c r="C9" s="250"/>
      <c r="D9" s="250">
        <v>450</v>
      </c>
      <c r="E9" s="250">
        <v>19100</v>
      </c>
      <c r="F9" s="250">
        <v>11900</v>
      </c>
      <c r="G9" s="250">
        <v>300</v>
      </c>
      <c r="H9" s="250">
        <v>14397.6</v>
      </c>
      <c r="I9" s="251">
        <v>16.39</v>
      </c>
      <c r="J9" s="251">
        <v>0</v>
      </c>
      <c r="K9" s="251">
        <v>0</v>
      </c>
      <c r="L9" s="251">
        <v>0</v>
      </c>
    </row>
    <row r="10" spans="1:12">
      <c r="A10" s="169"/>
      <c r="B10" s="249" t="s">
        <v>171</v>
      </c>
      <c r="C10" s="250"/>
      <c r="D10" s="250">
        <v>2000</v>
      </c>
      <c r="E10" s="250">
        <v>114810</v>
      </c>
      <c r="F10" s="250">
        <v>57300</v>
      </c>
      <c r="G10" s="250">
        <v>12000</v>
      </c>
      <c r="H10" s="250">
        <v>33937.199999999997</v>
      </c>
      <c r="I10" s="251">
        <v>36.729999999999997</v>
      </c>
      <c r="J10" s="251">
        <v>0</v>
      </c>
      <c r="K10" s="250">
        <v>20000</v>
      </c>
      <c r="L10" s="251">
        <v>65000</v>
      </c>
    </row>
    <row r="11" spans="1:12">
      <c r="A11" s="169"/>
      <c r="B11" s="249" t="s">
        <v>170</v>
      </c>
      <c r="C11" s="250"/>
      <c r="D11" s="250">
        <v>4900</v>
      </c>
      <c r="E11" s="250">
        <v>270000</v>
      </c>
      <c r="F11" s="250">
        <v>141030</v>
      </c>
      <c r="G11" s="250">
        <v>74000</v>
      </c>
      <c r="H11" s="250">
        <v>62732.4</v>
      </c>
      <c r="I11" s="251">
        <v>63.27</v>
      </c>
      <c r="J11" s="250">
        <v>57000</v>
      </c>
      <c r="K11" s="250">
        <v>56000</v>
      </c>
      <c r="L11" s="251">
        <v>150000</v>
      </c>
    </row>
    <row r="12" spans="1:12">
      <c r="A12" s="169"/>
      <c r="B12" s="249" t="s">
        <v>169</v>
      </c>
      <c r="C12" s="250"/>
      <c r="D12" s="250">
        <v>19000</v>
      </c>
      <c r="E12" s="250">
        <v>696400</v>
      </c>
      <c r="F12" s="250">
        <v>502100</v>
      </c>
      <c r="G12" s="250">
        <v>161100</v>
      </c>
      <c r="H12" s="250">
        <v>123408</v>
      </c>
      <c r="I12" s="251">
        <v>77.48</v>
      </c>
      <c r="J12" s="250">
        <v>121000</v>
      </c>
      <c r="K12" s="250">
        <v>165000</v>
      </c>
      <c r="L12" s="251">
        <v>330000</v>
      </c>
    </row>
    <row r="13" spans="1:12">
      <c r="A13" s="169"/>
      <c r="B13" s="248"/>
      <c r="C13" s="252"/>
      <c r="D13" s="252"/>
      <c r="E13" s="252"/>
      <c r="F13" s="252"/>
      <c r="G13" s="252"/>
      <c r="H13" s="252"/>
      <c r="J13" s="252"/>
      <c r="K13" s="252"/>
    </row>
    <row r="14" spans="1:12">
      <c r="A14" s="169"/>
      <c r="B14" s="248" t="s">
        <v>85</v>
      </c>
      <c r="C14" s="242"/>
      <c r="D14" s="242"/>
      <c r="E14" s="242"/>
      <c r="F14" s="242"/>
      <c r="G14" s="242"/>
      <c r="H14" s="242"/>
      <c r="J14" s="242"/>
    </row>
    <row r="15" spans="1:12">
      <c r="A15" s="169"/>
      <c r="B15" s="249" t="s">
        <v>168</v>
      </c>
      <c r="C15" s="250"/>
      <c r="D15" s="250">
        <v>5500</v>
      </c>
      <c r="E15" s="250">
        <v>256000</v>
      </c>
      <c r="F15" s="250">
        <v>163001</v>
      </c>
      <c r="G15" s="250">
        <v>33000</v>
      </c>
      <c r="H15" s="250">
        <v>51420</v>
      </c>
      <c r="I15" s="251">
        <v>51.74</v>
      </c>
      <c r="J15" s="250">
        <v>7500</v>
      </c>
      <c r="K15" s="250">
        <v>68000</v>
      </c>
      <c r="L15" s="251">
        <v>140000</v>
      </c>
    </row>
    <row r="16" spans="1:12">
      <c r="A16" s="169"/>
      <c r="B16" s="249" t="s">
        <v>737</v>
      </c>
      <c r="C16" s="250"/>
      <c r="D16" s="250">
        <v>1350</v>
      </c>
      <c r="E16" s="250">
        <v>72260</v>
      </c>
      <c r="F16" s="250">
        <v>29770</v>
      </c>
      <c r="G16" s="250">
        <v>17000</v>
      </c>
      <c r="H16" s="250">
        <v>37022.400000000001</v>
      </c>
      <c r="I16" s="251">
        <v>39.89</v>
      </c>
      <c r="J16" s="251">
        <v>0</v>
      </c>
      <c r="K16" s="250">
        <v>1000</v>
      </c>
      <c r="L16" s="251">
        <v>10000</v>
      </c>
    </row>
    <row r="17" spans="1:12">
      <c r="A17" s="169"/>
      <c r="B17" s="248"/>
      <c r="C17" s="252"/>
      <c r="D17" s="252"/>
      <c r="E17" s="252"/>
      <c r="F17" s="252"/>
      <c r="G17" s="252"/>
      <c r="H17" s="252"/>
      <c r="J17" s="252"/>
      <c r="K17" s="252"/>
    </row>
    <row r="18" spans="1:12">
      <c r="A18" s="169" t="s">
        <v>670</v>
      </c>
      <c r="B18" s="248"/>
      <c r="C18" s="242"/>
      <c r="D18" s="242"/>
      <c r="E18" s="242"/>
      <c r="F18" s="242"/>
      <c r="G18" s="242"/>
      <c r="H18" s="242"/>
      <c r="J18" s="242"/>
    </row>
    <row r="19" spans="1:12">
      <c r="A19" s="169"/>
      <c r="B19" s="248"/>
      <c r="C19" s="242"/>
      <c r="D19" s="242"/>
      <c r="E19" s="242"/>
      <c r="F19" s="242"/>
      <c r="G19" s="242"/>
      <c r="H19" s="242"/>
      <c r="J19" s="242"/>
    </row>
    <row r="20" spans="1:12">
      <c r="A20" s="169"/>
      <c r="B20" s="248" t="s">
        <v>173</v>
      </c>
      <c r="C20" s="242"/>
      <c r="D20" s="242"/>
      <c r="E20" s="242"/>
      <c r="F20" s="242"/>
      <c r="G20" s="242"/>
      <c r="H20" s="242"/>
      <c r="J20" s="242"/>
    </row>
    <row r="21" spans="1:12">
      <c r="A21" s="169"/>
      <c r="B21" s="249" t="s">
        <v>172</v>
      </c>
      <c r="C21" s="250"/>
      <c r="D21" s="281">
        <v>1210</v>
      </c>
      <c r="E21" s="281">
        <v>146300</v>
      </c>
      <c r="F21" s="281">
        <v>121100</v>
      </c>
      <c r="G21" s="281">
        <v>1500</v>
      </c>
      <c r="H21" s="281">
        <v>15426</v>
      </c>
      <c r="I21" s="280">
        <v>37.74</v>
      </c>
      <c r="J21" s="285">
        <v>0</v>
      </c>
      <c r="K21" s="281">
        <v>75000</v>
      </c>
      <c r="L21" s="285">
        <v>100000</v>
      </c>
    </row>
    <row r="22" spans="1:12">
      <c r="A22" s="169"/>
      <c r="B22" s="249" t="s">
        <v>171</v>
      </c>
      <c r="C22" s="250"/>
      <c r="D22" s="281">
        <v>2860</v>
      </c>
      <c r="E22" s="281">
        <v>207270</v>
      </c>
      <c r="F22" s="281">
        <v>138460</v>
      </c>
      <c r="G22" s="281">
        <v>31100</v>
      </c>
      <c r="H22" s="281">
        <v>34965.599999999999</v>
      </c>
      <c r="I22" s="280">
        <v>60.81</v>
      </c>
      <c r="J22" s="281">
        <v>22000</v>
      </c>
      <c r="K22" s="281">
        <v>80000</v>
      </c>
      <c r="L22" s="285">
        <v>130000</v>
      </c>
    </row>
    <row r="23" spans="1:12">
      <c r="A23" s="169"/>
      <c r="B23" s="249" t="s">
        <v>170</v>
      </c>
      <c r="C23" s="250"/>
      <c r="D23" s="281">
        <v>5430</v>
      </c>
      <c r="E23" s="281">
        <v>329300</v>
      </c>
      <c r="F23" s="281">
        <v>197600</v>
      </c>
      <c r="G23" s="281">
        <v>106880</v>
      </c>
      <c r="H23" s="281">
        <v>63760.800000000003</v>
      </c>
      <c r="I23" s="280">
        <v>81.349999999999994</v>
      </c>
      <c r="J23" s="281">
        <v>86000</v>
      </c>
      <c r="K23" s="281">
        <v>89000</v>
      </c>
      <c r="L23" s="285">
        <v>199000</v>
      </c>
    </row>
    <row r="24" spans="1:12">
      <c r="A24" s="169"/>
      <c r="B24" s="249" t="s">
        <v>169</v>
      </c>
      <c r="C24" s="250"/>
      <c r="D24" s="281">
        <v>19500</v>
      </c>
      <c r="E24" s="281">
        <v>728600</v>
      </c>
      <c r="F24" s="281">
        <v>554150</v>
      </c>
      <c r="G24" s="281">
        <v>176300</v>
      </c>
      <c r="H24" s="281">
        <v>123408</v>
      </c>
      <c r="I24" s="280">
        <v>83.89</v>
      </c>
      <c r="J24" s="281">
        <v>138000</v>
      </c>
      <c r="K24" s="281">
        <v>190000</v>
      </c>
      <c r="L24" s="285">
        <v>351000</v>
      </c>
    </row>
    <row r="25" spans="1:12">
      <c r="A25" s="169"/>
      <c r="B25" s="253"/>
      <c r="C25" s="252"/>
      <c r="D25" s="282"/>
      <c r="E25" s="282"/>
      <c r="F25" s="282"/>
      <c r="G25" s="282"/>
      <c r="H25" s="282"/>
      <c r="I25" s="279"/>
      <c r="J25" s="282"/>
      <c r="K25" s="282"/>
      <c r="L25" s="284"/>
    </row>
    <row r="26" spans="1:12">
      <c r="A26" s="169"/>
      <c r="B26" s="248" t="s">
        <v>85</v>
      </c>
      <c r="C26" s="242"/>
      <c r="D26" s="283"/>
      <c r="E26" s="283"/>
      <c r="F26" s="283"/>
      <c r="G26" s="283"/>
      <c r="H26" s="283"/>
      <c r="I26" s="279"/>
      <c r="J26" s="283"/>
      <c r="K26" s="283"/>
      <c r="L26" s="284"/>
    </row>
    <row r="27" spans="1:12">
      <c r="A27" s="169"/>
      <c r="B27" s="249" t="s">
        <v>168</v>
      </c>
      <c r="C27" s="250"/>
      <c r="D27" s="281">
        <v>8800</v>
      </c>
      <c r="E27" s="281">
        <v>363100</v>
      </c>
      <c r="F27" s="281">
        <v>254150</v>
      </c>
      <c r="G27" s="281">
        <v>74750</v>
      </c>
      <c r="H27" s="281">
        <v>62732.4</v>
      </c>
      <c r="I27" s="280">
        <v>69.16</v>
      </c>
      <c r="J27" s="281">
        <v>60000</v>
      </c>
      <c r="K27" s="281">
        <v>112000</v>
      </c>
      <c r="L27" s="285">
        <v>200000</v>
      </c>
    </row>
    <row r="28" spans="1:12">
      <c r="A28" s="169"/>
      <c r="B28" s="249" t="s">
        <v>737</v>
      </c>
      <c r="C28" s="250"/>
      <c r="D28" s="281">
        <v>3500</v>
      </c>
      <c r="E28" s="281">
        <v>288400</v>
      </c>
      <c r="F28" s="281">
        <v>156900</v>
      </c>
      <c r="G28" s="281">
        <v>104400</v>
      </c>
      <c r="H28" s="281">
        <v>55533.599999999999</v>
      </c>
      <c r="I28" s="280">
        <v>78.010000000000005</v>
      </c>
      <c r="J28" s="281">
        <v>83000</v>
      </c>
      <c r="K28" s="281">
        <v>84000</v>
      </c>
      <c r="L28" s="285">
        <v>192000</v>
      </c>
    </row>
    <row r="29" spans="1:12">
      <c r="D29" s="283"/>
      <c r="E29" s="284"/>
      <c r="F29" s="284"/>
      <c r="G29" s="284"/>
      <c r="H29" s="284"/>
      <c r="I29" s="279"/>
      <c r="J29" s="284"/>
      <c r="K29" s="284"/>
      <c r="L29" s="284"/>
    </row>
    <row r="30" spans="1:12">
      <c r="A30" s="169" t="s">
        <v>671</v>
      </c>
      <c r="B30" s="248"/>
      <c r="C30" s="242"/>
      <c r="D30" s="283"/>
      <c r="E30" s="283"/>
      <c r="F30" s="283"/>
      <c r="G30" s="283"/>
      <c r="H30" s="283"/>
      <c r="I30" s="279"/>
      <c r="J30" s="283"/>
      <c r="K30" s="283"/>
      <c r="L30" s="284"/>
    </row>
    <row r="31" spans="1:12">
      <c r="A31" s="169"/>
      <c r="B31" s="248"/>
      <c r="C31" s="242"/>
      <c r="D31" s="283"/>
      <c r="E31" s="283"/>
      <c r="F31" s="283"/>
      <c r="G31" s="283"/>
      <c r="H31" s="283"/>
      <c r="I31" s="279"/>
      <c r="J31" s="283"/>
      <c r="K31" s="283"/>
      <c r="L31" s="284"/>
    </row>
    <row r="32" spans="1:12">
      <c r="A32" s="169"/>
      <c r="B32" s="248" t="s">
        <v>173</v>
      </c>
      <c r="C32" s="242"/>
      <c r="D32" s="283"/>
      <c r="E32" s="283"/>
      <c r="F32" s="283"/>
      <c r="G32" s="283"/>
      <c r="H32" s="283"/>
      <c r="I32" s="279"/>
      <c r="J32" s="283"/>
      <c r="K32" s="283"/>
      <c r="L32" s="284"/>
    </row>
    <row r="33" spans="1:12">
      <c r="A33" s="169"/>
      <c r="B33" s="249" t="s">
        <v>172</v>
      </c>
      <c r="C33" s="250"/>
      <c r="D33" s="285">
        <v>1000</v>
      </c>
      <c r="E33" s="281">
        <v>153900</v>
      </c>
      <c r="F33" s="281">
        <v>87590</v>
      </c>
      <c r="G33" s="281">
        <v>54100</v>
      </c>
      <c r="H33" s="281">
        <v>16454.400000000001</v>
      </c>
      <c r="I33" s="280">
        <v>100</v>
      </c>
      <c r="J33" s="281">
        <v>43000</v>
      </c>
      <c r="K33" s="281">
        <v>56000</v>
      </c>
      <c r="L33" s="285">
        <v>120000</v>
      </c>
    </row>
    <row r="34" spans="1:12">
      <c r="A34" s="169"/>
      <c r="B34" s="249" t="s">
        <v>171</v>
      </c>
      <c r="C34" s="250"/>
      <c r="D34" s="285">
        <v>2000</v>
      </c>
      <c r="E34" s="281">
        <v>188200</v>
      </c>
      <c r="F34" s="281">
        <v>93900</v>
      </c>
      <c r="G34" s="281">
        <v>70070</v>
      </c>
      <c r="H34" s="281">
        <v>35994</v>
      </c>
      <c r="I34" s="280">
        <v>100</v>
      </c>
      <c r="J34" s="281">
        <v>60000</v>
      </c>
      <c r="K34" s="281">
        <v>52000</v>
      </c>
      <c r="L34" s="285">
        <v>132000</v>
      </c>
    </row>
    <row r="35" spans="1:12">
      <c r="A35" s="169"/>
      <c r="B35" s="249" t="s">
        <v>170</v>
      </c>
      <c r="C35" s="250"/>
      <c r="D35" s="285">
        <v>4500</v>
      </c>
      <c r="E35" s="281">
        <v>305300</v>
      </c>
      <c r="F35" s="281">
        <v>158190</v>
      </c>
      <c r="G35" s="281">
        <v>130000</v>
      </c>
      <c r="H35" s="281">
        <v>64789.2</v>
      </c>
      <c r="I35" s="280">
        <v>100</v>
      </c>
      <c r="J35" s="281">
        <v>106000</v>
      </c>
      <c r="K35" s="281">
        <v>72000</v>
      </c>
      <c r="L35" s="285">
        <v>200000</v>
      </c>
    </row>
    <row r="36" spans="1:12">
      <c r="A36" s="169"/>
      <c r="B36" s="249" t="s">
        <v>169</v>
      </c>
      <c r="C36" s="250"/>
      <c r="D36" s="285">
        <v>16500</v>
      </c>
      <c r="E36" s="281">
        <v>677250</v>
      </c>
      <c r="F36" s="281">
        <v>431620</v>
      </c>
      <c r="G36" s="281">
        <v>210000</v>
      </c>
      <c r="H36" s="281">
        <v>123408</v>
      </c>
      <c r="I36" s="280">
        <v>100</v>
      </c>
      <c r="J36" s="281">
        <v>168000</v>
      </c>
      <c r="K36" s="281">
        <v>155000</v>
      </c>
      <c r="L36" s="285">
        <v>350000</v>
      </c>
    </row>
    <row r="37" spans="1:12">
      <c r="A37" s="169"/>
      <c r="B37" s="253"/>
      <c r="C37" s="252"/>
      <c r="D37" s="283"/>
      <c r="E37" s="282"/>
      <c r="F37" s="282"/>
      <c r="G37" s="282"/>
      <c r="H37" s="282"/>
      <c r="I37" s="279"/>
      <c r="J37" s="282"/>
      <c r="K37" s="282"/>
      <c r="L37" s="284"/>
    </row>
    <row r="38" spans="1:12">
      <c r="A38" s="169"/>
      <c r="B38" s="248" t="s">
        <v>85</v>
      </c>
      <c r="C38" s="242"/>
      <c r="D38" s="283"/>
      <c r="E38" s="283"/>
      <c r="F38" s="283"/>
      <c r="G38" s="283"/>
      <c r="H38" s="283"/>
      <c r="I38" s="279"/>
      <c r="J38" s="283"/>
      <c r="K38" s="283"/>
      <c r="L38" s="284"/>
    </row>
    <row r="39" spans="1:12">
      <c r="A39" s="169"/>
      <c r="B39" s="249" t="s">
        <v>168</v>
      </c>
      <c r="C39" s="250"/>
      <c r="D39" s="285">
        <v>7000</v>
      </c>
      <c r="E39" s="281">
        <v>381000</v>
      </c>
      <c r="F39" s="281">
        <v>233500</v>
      </c>
      <c r="G39" s="281">
        <v>128380</v>
      </c>
      <c r="H39" s="281">
        <v>74044.800000000003</v>
      </c>
      <c r="I39" s="280">
        <v>100</v>
      </c>
      <c r="J39" s="281">
        <v>104000</v>
      </c>
      <c r="K39" s="281">
        <v>97000</v>
      </c>
      <c r="L39" s="285">
        <v>220000</v>
      </c>
    </row>
    <row r="40" spans="1:12">
      <c r="A40" s="169"/>
      <c r="B40" s="249" t="s">
        <v>737</v>
      </c>
      <c r="C40" s="250"/>
      <c r="D40" s="285">
        <v>4000</v>
      </c>
      <c r="E40" s="281">
        <v>333450</v>
      </c>
      <c r="F40" s="281">
        <v>165600</v>
      </c>
      <c r="G40" s="281">
        <v>140100</v>
      </c>
      <c r="H40" s="281">
        <v>64789.2</v>
      </c>
      <c r="I40" s="280">
        <v>100</v>
      </c>
      <c r="J40" s="281">
        <v>118000</v>
      </c>
      <c r="K40" s="281">
        <v>71000</v>
      </c>
      <c r="L40" s="285">
        <v>244000</v>
      </c>
    </row>
    <row r="41" spans="1:12">
      <c r="A41" s="169"/>
      <c r="B41" s="253"/>
      <c r="C41" s="252"/>
      <c r="D41" s="282"/>
      <c r="E41" s="282"/>
      <c r="F41" s="282"/>
      <c r="G41" s="282"/>
      <c r="H41" s="282"/>
      <c r="I41" s="279"/>
      <c r="J41" s="282"/>
      <c r="K41" s="284"/>
      <c r="L41" s="283"/>
    </row>
    <row r="42" spans="1:12" s="240" customFormat="1">
      <c r="A42" s="169" t="s">
        <v>65</v>
      </c>
      <c r="B42" s="248"/>
      <c r="C42" s="242"/>
      <c r="D42" s="283"/>
      <c r="E42" s="283"/>
      <c r="F42" s="283"/>
      <c r="G42" s="283"/>
      <c r="H42" s="283"/>
      <c r="I42" s="286"/>
      <c r="J42" s="283"/>
      <c r="K42" s="283"/>
      <c r="L42" s="284"/>
    </row>
    <row r="43" spans="1:12">
      <c r="A43" s="169"/>
      <c r="B43" s="248"/>
      <c r="C43" s="242"/>
      <c r="D43" s="283"/>
      <c r="E43" s="283"/>
      <c r="F43" s="283"/>
      <c r="G43" s="283"/>
      <c r="H43" s="283"/>
      <c r="I43" s="279"/>
      <c r="J43" s="283"/>
      <c r="K43" s="283"/>
      <c r="L43" s="284"/>
    </row>
    <row r="44" spans="1:12">
      <c r="A44" s="169"/>
      <c r="B44" s="248" t="s">
        <v>173</v>
      </c>
      <c r="C44" s="242"/>
      <c r="D44" s="283"/>
      <c r="E44" s="283"/>
      <c r="F44" s="283"/>
      <c r="G44" s="283"/>
      <c r="H44" s="283"/>
      <c r="I44" s="279"/>
      <c r="J44" s="283"/>
      <c r="K44" s="283"/>
      <c r="L44" s="284"/>
    </row>
    <row r="45" spans="1:12">
      <c r="A45" s="169"/>
      <c r="B45" s="249" t="s">
        <v>172</v>
      </c>
      <c r="C45" s="250"/>
      <c r="D45" s="285">
        <v>110</v>
      </c>
      <c r="E45" s="281">
        <v>3920</v>
      </c>
      <c r="F45" s="281">
        <v>1505</v>
      </c>
      <c r="G45" s="285">
        <v>0</v>
      </c>
      <c r="H45" s="281">
        <v>12340.8</v>
      </c>
      <c r="I45" s="280">
        <v>0</v>
      </c>
      <c r="J45" s="285">
        <v>0</v>
      </c>
      <c r="K45" s="285">
        <v>0</v>
      </c>
      <c r="L45" s="285">
        <v>0</v>
      </c>
    </row>
    <row r="46" spans="1:12">
      <c r="A46" s="169"/>
      <c r="B46" s="249" t="s">
        <v>171</v>
      </c>
      <c r="C46" s="250"/>
      <c r="D46" s="285">
        <v>1000</v>
      </c>
      <c r="E46" s="281">
        <v>14340</v>
      </c>
      <c r="F46" s="281">
        <v>6960</v>
      </c>
      <c r="G46" s="281">
        <v>3930</v>
      </c>
      <c r="H46" s="281">
        <v>32908.800000000003</v>
      </c>
      <c r="I46" s="280">
        <v>0</v>
      </c>
      <c r="J46" s="285">
        <v>0</v>
      </c>
      <c r="K46" s="285">
        <v>0</v>
      </c>
      <c r="L46" s="285">
        <v>0</v>
      </c>
    </row>
    <row r="47" spans="1:12">
      <c r="A47" s="169"/>
      <c r="B47" s="249" t="s">
        <v>170</v>
      </c>
      <c r="C47" s="250"/>
      <c r="D47" s="285">
        <v>2870</v>
      </c>
      <c r="E47" s="281">
        <v>31700</v>
      </c>
      <c r="F47" s="281">
        <v>15300</v>
      </c>
      <c r="G47" s="281">
        <v>12000</v>
      </c>
      <c r="H47" s="281">
        <v>58618.8</v>
      </c>
      <c r="I47" s="280">
        <v>0</v>
      </c>
      <c r="J47" s="285">
        <v>0</v>
      </c>
      <c r="K47" s="285">
        <v>0</v>
      </c>
      <c r="L47" s="285">
        <v>0</v>
      </c>
    </row>
    <row r="48" spans="1:12">
      <c r="A48" s="169"/>
      <c r="B48" s="249" t="s">
        <v>169</v>
      </c>
      <c r="C48" s="250"/>
      <c r="D48" s="285">
        <v>14000</v>
      </c>
      <c r="E48" s="281">
        <v>199000</v>
      </c>
      <c r="F48" s="281">
        <v>152740</v>
      </c>
      <c r="G48" s="281">
        <v>18800</v>
      </c>
      <c r="H48" s="281">
        <v>110038.8</v>
      </c>
      <c r="I48" s="280">
        <v>0</v>
      </c>
      <c r="J48" s="285">
        <v>0</v>
      </c>
      <c r="K48" s="285">
        <v>0</v>
      </c>
      <c r="L48" s="285">
        <v>0</v>
      </c>
    </row>
    <row r="49" spans="1:12">
      <c r="A49" s="169"/>
      <c r="B49" s="253"/>
      <c r="C49" s="252"/>
      <c r="D49" s="283"/>
      <c r="E49" s="282"/>
      <c r="F49" s="282"/>
      <c r="G49" s="282"/>
      <c r="H49" s="282"/>
      <c r="I49" s="279"/>
      <c r="J49" s="282"/>
      <c r="K49" s="282"/>
      <c r="L49" s="284"/>
    </row>
    <row r="50" spans="1:12">
      <c r="A50" s="169"/>
      <c r="B50" s="248" t="s">
        <v>85</v>
      </c>
      <c r="C50" s="242"/>
      <c r="D50" s="283"/>
      <c r="E50" s="283"/>
      <c r="F50" s="283"/>
      <c r="G50" s="283"/>
      <c r="H50" s="283"/>
      <c r="I50" s="279"/>
      <c r="J50" s="283"/>
      <c r="K50" s="283"/>
      <c r="L50" s="284"/>
    </row>
    <row r="51" spans="1:12">
      <c r="A51" s="169"/>
      <c r="B51" s="249" t="s">
        <v>168</v>
      </c>
      <c r="C51" s="250"/>
      <c r="D51" s="285">
        <v>1000</v>
      </c>
      <c r="E51" s="281">
        <v>14950</v>
      </c>
      <c r="F51" s="281">
        <v>7200</v>
      </c>
      <c r="G51" s="281">
        <v>2500</v>
      </c>
      <c r="H51" s="281">
        <v>29823.599999999999</v>
      </c>
      <c r="I51" s="280">
        <v>0</v>
      </c>
      <c r="J51" s="285">
        <v>0</v>
      </c>
      <c r="K51" s="285">
        <v>0</v>
      </c>
      <c r="L51" s="285">
        <v>0</v>
      </c>
    </row>
    <row r="52" spans="1:12">
      <c r="A52" s="169"/>
      <c r="B52" s="249" t="s">
        <v>737</v>
      </c>
      <c r="C52" s="250"/>
      <c r="D52" s="285">
        <v>300</v>
      </c>
      <c r="E52" s="281">
        <v>7060</v>
      </c>
      <c r="F52" s="281">
        <v>2700</v>
      </c>
      <c r="G52" s="281">
        <v>1530</v>
      </c>
      <c r="H52" s="281">
        <v>24681.599999999999</v>
      </c>
      <c r="I52" s="280">
        <v>0</v>
      </c>
      <c r="J52" s="285">
        <v>0</v>
      </c>
      <c r="K52" s="285">
        <v>0</v>
      </c>
      <c r="L52" s="285">
        <v>0</v>
      </c>
    </row>
    <row r="53" spans="1:12">
      <c r="A53" s="169"/>
      <c r="B53" s="253"/>
      <c r="C53" s="252"/>
      <c r="D53" s="242"/>
      <c r="E53" s="252"/>
      <c r="F53" s="252"/>
      <c r="G53" s="252"/>
      <c r="H53" s="252"/>
      <c r="J53" s="252"/>
      <c r="K53" s="252"/>
    </row>
    <row r="54" spans="1:12">
      <c r="A54" s="241" t="s">
        <v>181</v>
      </c>
      <c r="J54" s="240"/>
      <c r="K54" s="254"/>
      <c r="L54" s="240"/>
    </row>
    <row r="65" spans="1:8">
      <c r="A65" s="240"/>
      <c r="B65" s="240"/>
      <c r="C65" s="240"/>
      <c r="D65" s="240"/>
      <c r="E65" s="240"/>
      <c r="F65" s="240"/>
      <c r="G65" s="240"/>
      <c r="H65" s="240"/>
    </row>
  </sheetData>
  <printOptions horizontalCentered="1"/>
  <pageMargins left="0.75" right="0.75" top="1" bottom="1" header="0.5" footer="0.5"/>
  <pageSetup scale="68" orientation="landscape"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G60"/>
  <sheetViews>
    <sheetView zoomScaleNormal="100" workbookViewId="0"/>
  </sheetViews>
  <sheetFormatPr defaultRowHeight="12.75"/>
  <cols>
    <col min="1" max="1" width="23.5703125" customWidth="1"/>
    <col min="2" max="2" width="16.28515625" bestFit="1" customWidth="1"/>
    <col min="3" max="3" width="9.140625" bestFit="1" customWidth="1"/>
    <col min="4" max="4" width="12" bestFit="1" customWidth="1"/>
    <col min="5" max="5" width="11.85546875" customWidth="1"/>
    <col min="6" max="6" width="11.5703125" bestFit="1" customWidth="1"/>
    <col min="7" max="7" width="10.7109375" customWidth="1"/>
  </cols>
  <sheetData>
    <row r="1" spans="1:7">
      <c r="A1" s="24" t="s">
        <v>698</v>
      </c>
      <c r="B1" s="24"/>
    </row>
    <row r="3" spans="1:7">
      <c r="B3" s="321" t="s">
        <v>471</v>
      </c>
      <c r="C3" s="321"/>
      <c r="D3" s="321"/>
      <c r="E3" s="321"/>
      <c r="F3" s="321"/>
      <c r="G3" s="321"/>
    </row>
    <row r="4" spans="1:7" ht="38.25">
      <c r="A4" s="54"/>
      <c r="B4" s="94" t="s">
        <v>468</v>
      </c>
      <c r="C4" s="54" t="s">
        <v>465</v>
      </c>
      <c r="D4" s="94" t="s">
        <v>467</v>
      </c>
      <c r="E4" s="94" t="s">
        <v>618</v>
      </c>
      <c r="F4" s="94" t="s">
        <v>466</v>
      </c>
      <c r="G4" s="165" t="s">
        <v>616</v>
      </c>
    </row>
    <row r="5" spans="1:7">
      <c r="A5" s="22" t="s">
        <v>143</v>
      </c>
      <c r="B5" s="44">
        <v>0</v>
      </c>
      <c r="C5" s="166">
        <v>1.6981126929674017</v>
      </c>
      <c r="D5" s="166">
        <v>-3.9516622476035046</v>
      </c>
      <c r="E5" s="166">
        <v>-4.6705426356589141</v>
      </c>
      <c r="F5" s="166">
        <v>0.4905879138138447</v>
      </c>
      <c r="G5" s="46">
        <v>-0.83608285759848577</v>
      </c>
    </row>
    <row r="6" spans="1:7">
      <c r="A6" s="22"/>
      <c r="B6" s="44"/>
      <c r="C6" s="166"/>
      <c r="D6" s="166"/>
      <c r="E6" s="46"/>
      <c r="F6" s="166"/>
      <c r="G6" s="46"/>
    </row>
    <row r="7" spans="1:7">
      <c r="A7" s="22" t="s">
        <v>92</v>
      </c>
      <c r="B7" s="44">
        <v>-0.69999979999999962</v>
      </c>
      <c r="C7" s="166">
        <v>-15.923095883657879</v>
      </c>
      <c r="D7" s="166">
        <v>-10.020232675771368</v>
      </c>
      <c r="E7" s="166">
        <v>-5.5776924890080792</v>
      </c>
      <c r="F7" s="166">
        <v>0.10141987829614951</v>
      </c>
      <c r="G7" s="46">
        <v>1.0542757088560117</v>
      </c>
    </row>
    <row r="8" spans="1:7">
      <c r="A8" s="22" t="s">
        <v>94</v>
      </c>
      <c r="B8" s="44">
        <v>0.40000000000000013</v>
      </c>
      <c r="C8" s="166">
        <v>-0.87719298245614308</v>
      </c>
      <c r="D8" s="166">
        <v>2.5803780874844806</v>
      </c>
      <c r="E8" s="166">
        <v>-3.0973462732007295</v>
      </c>
      <c r="F8" s="166">
        <v>2.2457491897898363</v>
      </c>
      <c r="G8" s="46">
        <v>-17.379778039834026</v>
      </c>
    </row>
    <row r="9" spans="1:7">
      <c r="A9" s="22" t="s">
        <v>96</v>
      </c>
      <c r="B9" s="44">
        <v>-0.40000000000000036</v>
      </c>
      <c r="C9" s="166">
        <v>-13.435686995896424</v>
      </c>
      <c r="D9" s="166">
        <v>-13.379538948320036</v>
      </c>
      <c r="E9" s="166">
        <v>-1.4028073280830888</v>
      </c>
      <c r="F9" s="166">
        <v>-0.57733487227794589</v>
      </c>
      <c r="G9" s="46">
        <v>-10.883582608156338</v>
      </c>
    </row>
    <row r="10" spans="1:7">
      <c r="A10" s="22" t="s">
        <v>98</v>
      </c>
      <c r="B10" s="44">
        <v>0</v>
      </c>
      <c r="C10" s="166">
        <v>4.0379689618803782</v>
      </c>
      <c r="D10" s="166">
        <v>-7.9346628029504762</v>
      </c>
      <c r="E10" s="166">
        <v>-3.5656397315131261</v>
      </c>
      <c r="F10" s="166">
        <v>1.2642261273399624</v>
      </c>
      <c r="G10" s="46">
        <v>8.8186927727982969</v>
      </c>
    </row>
    <row r="11" spans="1:7">
      <c r="A11" s="22" t="s">
        <v>100</v>
      </c>
      <c r="B11" s="44">
        <v>0.29999989999999999</v>
      </c>
      <c r="C11" s="166">
        <v>27.556120789092308</v>
      </c>
      <c r="D11" s="166">
        <v>-4.7282866635026117</v>
      </c>
      <c r="E11" s="166">
        <v>-7.7150204754226515</v>
      </c>
      <c r="F11" s="166">
        <v>6.804048170756527E-2</v>
      </c>
      <c r="G11" s="46">
        <v>-21.408776190569068</v>
      </c>
    </row>
    <row r="12" spans="1:7">
      <c r="A12" s="22" t="s">
        <v>102</v>
      </c>
      <c r="B12" s="44">
        <v>-0.59999999999999964</v>
      </c>
      <c r="C12" s="166">
        <v>25.401895028212508</v>
      </c>
      <c r="D12" s="166">
        <v>-1.0288674674734599</v>
      </c>
      <c r="E12" s="166">
        <v>-5.5208337679036319</v>
      </c>
      <c r="F12" s="166">
        <v>0.16284885909803037</v>
      </c>
      <c r="G12" s="46">
        <v>-11.84818894969365</v>
      </c>
    </row>
    <row r="13" spans="1:7">
      <c r="A13" s="22" t="s">
        <v>104</v>
      </c>
      <c r="B13" s="44">
        <v>0.8000001000000001</v>
      </c>
      <c r="C13" s="166">
        <v>12.623392162728098</v>
      </c>
      <c r="D13" s="166">
        <v>-3.2600112803158443</v>
      </c>
      <c r="E13" s="166">
        <v>-0.4310339486102821</v>
      </c>
      <c r="F13" s="166">
        <v>0.49155145929340449</v>
      </c>
      <c r="G13" s="46">
        <v>7.4259584782075061</v>
      </c>
    </row>
    <row r="14" spans="1:7">
      <c r="A14" s="22" t="s">
        <v>106</v>
      </c>
      <c r="B14" s="44">
        <v>9.9999899999999808E-2</v>
      </c>
      <c r="C14" s="166">
        <v>-2.0382165605095537</v>
      </c>
      <c r="D14" s="166">
        <v>-0.74477886037851437</v>
      </c>
      <c r="E14" s="166">
        <v>-11.999999599999999</v>
      </c>
      <c r="F14" s="166">
        <v>0.17647841989025803</v>
      </c>
      <c r="G14" s="46">
        <v>21.388337042050587</v>
      </c>
    </row>
    <row r="15" spans="1:7">
      <c r="A15" s="22" t="s">
        <v>108</v>
      </c>
      <c r="B15" s="44">
        <v>-1.2000001</v>
      </c>
      <c r="C15" s="166">
        <v>-41.550522648083621</v>
      </c>
      <c r="D15" s="166">
        <v>1.3865363283429133</v>
      </c>
      <c r="E15" s="166">
        <v>3.571426456207516</v>
      </c>
      <c r="F15" s="166">
        <v>1.3985319773557325</v>
      </c>
      <c r="G15" s="46">
        <v>12.241550946260048</v>
      </c>
    </row>
    <row r="16" spans="1:7">
      <c r="A16" s="22" t="s">
        <v>110</v>
      </c>
      <c r="B16" s="44">
        <v>9.9999899999999364E-2</v>
      </c>
      <c r="C16" s="166">
        <v>10.223659992191415</v>
      </c>
      <c r="D16" s="166">
        <v>-5.7854729729729826</v>
      </c>
      <c r="E16" s="166">
        <v>11.376401365831423</v>
      </c>
      <c r="F16" s="166">
        <v>-5.3593753609459949E-2</v>
      </c>
      <c r="G16" s="46">
        <v>-0.78121877386014837</v>
      </c>
    </row>
    <row r="17" spans="1:7">
      <c r="A17" s="22" t="s">
        <v>112</v>
      </c>
      <c r="B17" s="44">
        <v>-0.40000010000000019</v>
      </c>
      <c r="C17" s="166">
        <v>3.0752238111847463</v>
      </c>
      <c r="D17" s="166">
        <v>-11.938068345072717</v>
      </c>
      <c r="E17" s="166">
        <v>-6.8985149215865738</v>
      </c>
      <c r="F17" s="166">
        <v>-3.721441396761227E-2</v>
      </c>
      <c r="G17" s="46">
        <v>-4.1035972482411642</v>
      </c>
    </row>
    <row r="18" spans="1:7">
      <c r="A18" s="22" t="s">
        <v>114</v>
      </c>
      <c r="B18" s="44">
        <v>-1.0999999999999999</v>
      </c>
      <c r="C18" s="166">
        <v>31.06610622850592</v>
      </c>
      <c r="D18" s="166">
        <v>-5.4094099852345812</v>
      </c>
      <c r="E18" s="166">
        <v>12.432428042366794</v>
      </c>
      <c r="F18" s="166">
        <v>0.87015880450307392</v>
      </c>
      <c r="G18" s="46">
        <v>0.82718201867064689</v>
      </c>
    </row>
    <row r="19" spans="1:7">
      <c r="A19" s="22" t="s">
        <v>116</v>
      </c>
      <c r="B19" s="44">
        <v>0.79999989999999999</v>
      </c>
      <c r="C19" s="166">
        <v>-13.378684807256235</v>
      </c>
      <c r="D19" s="166">
        <v>-15.81758785096239</v>
      </c>
      <c r="E19" s="166">
        <v>26.245843023255834</v>
      </c>
      <c r="F19" s="166">
        <v>-3.2840566479552802E-2</v>
      </c>
      <c r="G19" s="46">
        <v>-5.1403344877282926</v>
      </c>
    </row>
    <row r="20" spans="1:7">
      <c r="A20" s="22" t="s">
        <v>118</v>
      </c>
      <c r="B20" s="44">
        <v>0.60000010000000037</v>
      </c>
      <c r="C20" s="166">
        <v>6.2683284457478061</v>
      </c>
      <c r="D20" s="166">
        <v>-1.8317703604806446</v>
      </c>
      <c r="E20" s="166">
        <v>-2.3026315789473673</v>
      </c>
      <c r="F20" s="166">
        <v>0.61623968264787887</v>
      </c>
      <c r="G20" s="46">
        <v>13.679641178220381</v>
      </c>
    </row>
    <row r="21" spans="1:7">
      <c r="A21" s="22" t="s">
        <v>119</v>
      </c>
      <c r="B21" s="44">
        <v>0.20000010000000001</v>
      </c>
      <c r="C21" s="166">
        <v>4.4639266468269989</v>
      </c>
      <c r="D21" s="166">
        <v>-1.12609825516643</v>
      </c>
      <c r="E21" s="166">
        <v>-8.1182536939342071</v>
      </c>
      <c r="F21" s="166">
        <v>0.86322054674237148</v>
      </c>
      <c r="G21" s="46">
        <v>5.3433976863188626</v>
      </c>
    </row>
    <row r="22" spans="1:7">
      <c r="A22" s="22" t="s">
        <v>121</v>
      </c>
      <c r="B22" s="44">
        <v>0</v>
      </c>
      <c r="C22" s="166">
        <v>2.5525946704067382</v>
      </c>
      <c r="D22" s="166">
        <v>-1.1754073550925614</v>
      </c>
      <c r="E22" s="166">
        <v>-3.4843209475045045</v>
      </c>
      <c r="F22" s="166">
        <v>0.43810379689956935</v>
      </c>
      <c r="G22" s="46">
        <v>7.9788802899407152</v>
      </c>
    </row>
    <row r="23" spans="1:7">
      <c r="A23" s="22" t="s">
        <v>123</v>
      </c>
      <c r="B23" s="44">
        <v>-0.59999989999999981</v>
      </c>
      <c r="C23" s="166">
        <v>-33.845253766271753</v>
      </c>
      <c r="D23" s="166">
        <v>-1.709093300998743</v>
      </c>
      <c r="E23" s="166">
        <v>-9.2035419946745911</v>
      </c>
      <c r="F23" s="166">
        <v>-0.38548583650425128</v>
      </c>
      <c r="G23" s="46">
        <v>3.9607678149979009</v>
      </c>
    </row>
    <row r="24" spans="1:7">
      <c r="A24" s="22" t="s">
        <v>125</v>
      </c>
      <c r="B24" s="44">
        <v>0.20000000000000018</v>
      </c>
      <c r="C24" s="166">
        <v>-0.49432974701948407</v>
      </c>
      <c r="D24" s="166">
        <v>-0.22025276626985724</v>
      </c>
      <c r="E24" s="166">
        <v>-6.2415226637565606</v>
      </c>
      <c r="F24" s="166">
        <v>0.99649070129674833</v>
      </c>
      <c r="G24" s="46">
        <v>8.2316257744558197</v>
      </c>
    </row>
    <row r="25" spans="1:7">
      <c r="A25" s="22" t="s">
        <v>127</v>
      </c>
      <c r="B25" s="44">
        <v>-0.60000000000000009</v>
      </c>
      <c r="C25" s="166">
        <v>-8.3346600859735673</v>
      </c>
      <c r="D25" s="166">
        <v>-1.5805881844878189</v>
      </c>
      <c r="E25" s="166">
        <v>-6.0329071109157635</v>
      </c>
      <c r="F25" s="166">
        <v>8.7811731647402524E-3</v>
      </c>
      <c r="G25" s="46">
        <v>14.796279978390615</v>
      </c>
    </row>
    <row r="26" spans="1:7">
      <c r="A26" s="22" t="s">
        <v>129</v>
      </c>
      <c r="B26" s="44">
        <v>1.1999999999999997</v>
      </c>
      <c r="C26" s="166">
        <v>7.0860448300795298</v>
      </c>
      <c r="D26" s="166">
        <v>-0.98402136732111956</v>
      </c>
      <c r="E26" s="166">
        <v>3.1818204907025027</v>
      </c>
      <c r="F26" s="166">
        <v>0.16127627986377568</v>
      </c>
      <c r="G26" s="46">
        <v>15.322975114138337</v>
      </c>
    </row>
    <row r="27" spans="1:7">
      <c r="A27" s="22" t="s">
        <v>131</v>
      </c>
      <c r="B27" s="44">
        <v>0.20000000000000018</v>
      </c>
      <c r="C27" s="166">
        <v>9.9052774018944412</v>
      </c>
      <c r="D27" s="166">
        <v>-1.2363492666998988</v>
      </c>
      <c r="E27" s="166">
        <v>2.5034756693444793</v>
      </c>
      <c r="F27" s="166">
        <v>0.41844450570172054</v>
      </c>
      <c r="G27" s="46">
        <v>-13.303530346131986</v>
      </c>
    </row>
    <row r="28" spans="1:7">
      <c r="A28" s="22" t="s">
        <v>133</v>
      </c>
      <c r="B28" s="44">
        <v>0.19999999999999996</v>
      </c>
      <c r="C28" s="166">
        <v>21.85430463576159</v>
      </c>
      <c r="D28" s="166">
        <v>-0.10313424804950788</v>
      </c>
      <c r="E28" s="166">
        <v>-0.37771223832585576</v>
      </c>
      <c r="F28" s="166">
        <v>0.73854628159211178</v>
      </c>
      <c r="G28" s="46">
        <v>-4.8228187871464545</v>
      </c>
    </row>
    <row r="29" spans="1:7">
      <c r="A29" s="22" t="s">
        <v>135</v>
      </c>
      <c r="B29" s="44">
        <v>-1.2000001</v>
      </c>
      <c r="C29" s="166">
        <v>32.531500572737684</v>
      </c>
      <c r="D29" s="166">
        <v>-2.4991693042643703</v>
      </c>
      <c r="E29" s="166">
        <v>-9.4894909909909906</v>
      </c>
      <c r="F29" s="166">
        <v>0.91752645389220344</v>
      </c>
      <c r="G29" s="46">
        <v>-13.055028165711956</v>
      </c>
    </row>
    <row r="30" spans="1:7">
      <c r="A30" s="22" t="s">
        <v>137</v>
      </c>
      <c r="B30" s="44">
        <v>0.59999989999999981</v>
      </c>
      <c r="C30" s="166">
        <v>4.3327930848190199</v>
      </c>
      <c r="D30" s="166">
        <v>-3.2718914777592478</v>
      </c>
      <c r="E30" s="166">
        <v>-16.231343630349883</v>
      </c>
      <c r="F30" s="166">
        <v>0.36883577044697358</v>
      </c>
      <c r="G30" s="46">
        <v>-12.474802148691467</v>
      </c>
    </row>
    <row r="31" spans="1:7">
      <c r="A31" s="22" t="s">
        <v>139</v>
      </c>
      <c r="B31" s="44">
        <v>-0.80000020000000038</v>
      </c>
      <c r="C31" s="166">
        <v>-28.072018004501121</v>
      </c>
      <c r="D31" s="166">
        <v>-3.6975310704736697</v>
      </c>
      <c r="E31" s="166">
        <v>1.9230775587093296</v>
      </c>
      <c r="F31" s="166">
        <v>0.63602727578511153</v>
      </c>
      <c r="G31" s="46">
        <v>12.044381972632134</v>
      </c>
    </row>
    <row r="32" spans="1:7">
      <c r="A32" s="22" t="s">
        <v>141</v>
      </c>
      <c r="B32" s="44">
        <v>0.79999999999999982</v>
      </c>
      <c r="C32" s="166">
        <v>-1.0304337407141095</v>
      </c>
      <c r="D32" s="166">
        <v>-5.7489043567929716</v>
      </c>
      <c r="E32" s="166">
        <v>-10.996240968080439</v>
      </c>
      <c r="F32" s="166">
        <v>-0.43587092696208973</v>
      </c>
      <c r="G32" s="46">
        <v>-0.71993429886896276</v>
      </c>
    </row>
    <row r="33" spans="1:7">
      <c r="A33" s="22" t="s">
        <v>93</v>
      </c>
      <c r="B33" s="44">
        <v>0.10000000000000009</v>
      </c>
      <c r="C33" s="166">
        <v>25.845272206303726</v>
      </c>
      <c r="D33" s="166">
        <v>-5.7063532812788971</v>
      </c>
      <c r="E33" s="166">
        <v>-4.67289485981307</v>
      </c>
      <c r="F33" s="166">
        <v>-7.7461843611348336E-3</v>
      </c>
      <c r="G33" s="46">
        <v>9.4820646110562947</v>
      </c>
    </row>
    <row r="34" spans="1:7">
      <c r="A34" s="22" t="s">
        <v>95</v>
      </c>
      <c r="B34" s="44">
        <v>1.1000000000000001</v>
      </c>
      <c r="C34" s="166">
        <v>-3.2239382239382275</v>
      </c>
      <c r="D34" s="166">
        <v>-4.1772151898734178</v>
      </c>
      <c r="E34" s="166">
        <v>-10.374640415168312</v>
      </c>
      <c r="F34" s="166">
        <v>0.57893320278263882</v>
      </c>
      <c r="G34" s="46">
        <v>-12.187117534586623</v>
      </c>
    </row>
    <row r="35" spans="1:7">
      <c r="A35" s="22" t="s">
        <v>97</v>
      </c>
      <c r="B35" s="44">
        <v>0.29999969999999987</v>
      </c>
      <c r="C35" s="166">
        <v>-5.1836492890995238</v>
      </c>
      <c r="D35" s="166">
        <v>-6.5488413024347381</v>
      </c>
      <c r="E35" s="166">
        <v>-5.0048137632338952</v>
      </c>
      <c r="F35" s="166">
        <v>-1.4423783085103392</v>
      </c>
      <c r="G35" s="46">
        <v>-1.9870467809842807</v>
      </c>
    </row>
    <row r="36" spans="1:7">
      <c r="A36" s="22" t="s">
        <v>99</v>
      </c>
      <c r="B36" s="44">
        <v>0.10000000000000009</v>
      </c>
      <c r="C36" s="166">
        <v>23.066546762589923</v>
      </c>
      <c r="D36" s="166">
        <v>-2.8173109665415641</v>
      </c>
      <c r="E36" s="166">
        <v>-1.5463917127218618</v>
      </c>
      <c r="F36" s="166">
        <v>0.29196305495255981</v>
      </c>
      <c r="G36" s="46">
        <v>5.0340306502072885</v>
      </c>
    </row>
    <row r="37" spans="1:7">
      <c r="A37" s="22" t="s">
        <v>101</v>
      </c>
      <c r="B37" s="44">
        <v>-0.5</v>
      </c>
      <c r="C37" s="166">
        <v>8.8516550878626976</v>
      </c>
      <c r="D37" s="166">
        <v>-0.99987226357750592</v>
      </c>
      <c r="E37" s="166">
        <v>-8.071279035639412</v>
      </c>
      <c r="F37" s="166">
        <v>-0.37236455455470496</v>
      </c>
      <c r="G37" s="46">
        <v>22.578411989266336</v>
      </c>
    </row>
    <row r="38" spans="1:7">
      <c r="A38" s="22" t="s">
        <v>103</v>
      </c>
      <c r="B38" s="44">
        <v>1.3000000000000003</v>
      </c>
      <c r="C38" s="166">
        <v>-2.9683802968380246</v>
      </c>
      <c r="D38" s="166">
        <v>-4.5569888052606196</v>
      </c>
      <c r="E38" s="166">
        <v>-4.6728994599236735</v>
      </c>
      <c r="F38" s="166">
        <v>-0.66293255919404048</v>
      </c>
      <c r="G38" s="46">
        <v>26.668150517471467</v>
      </c>
    </row>
    <row r="39" spans="1:7">
      <c r="A39" s="22" t="s">
        <v>105</v>
      </c>
      <c r="B39" s="44">
        <v>9.9999899999999808E-2</v>
      </c>
      <c r="C39" s="166">
        <v>16.415072597372671</v>
      </c>
      <c r="D39" s="166">
        <v>-1.0620721707778058</v>
      </c>
      <c r="E39" s="166">
        <v>-3.0701724787696616</v>
      </c>
      <c r="F39" s="166">
        <v>0.76389773387564031</v>
      </c>
      <c r="G39" s="46">
        <v>21.582124167749384</v>
      </c>
    </row>
    <row r="40" spans="1:7">
      <c r="A40" s="22" t="s">
        <v>107</v>
      </c>
      <c r="B40" s="44">
        <v>-0.5</v>
      </c>
      <c r="C40" s="166">
        <v>-0.16871392629865811</v>
      </c>
      <c r="D40" s="166">
        <v>-3.3637400228050174</v>
      </c>
      <c r="E40" s="166">
        <v>-1.3878761869977829</v>
      </c>
      <c r="F40" s="166">
        <v>-3.7665750704085621E-2</v>
      </c>
      <c r="G40" s="46">
        <v>15.817404385594557</v>
      </c>
    </row>
    <row r="41" spans="1:7">
      <c r="A41" s="22" t="s">
        <v>109</v>
      </c>
      <c r="B41" s="44">
        <v>0.89999999999999991</v>
      </c>
      <c r="C41" s="166">
        <v>16.084828711256115</v>
      </c>
      <c r="D41" s="166">
        <v>5.0868589595908453</v>
      </c>
      <c r="E41" s="166">
        <v>-2.343750390624999</v>
      </c>
      <c r="F41" s="166">
        <v>3.6461089281650816</v>
      </c>
      <c r="G41" s="46">
        <v>-0.8434001915467837</v>
      </c>
    </row>
    <row r="42" spans="1:7">
      <c r="A42" s="22" t="s">
        <v>111</v>
      </c>
      <c r="B42" s="44">
        <v>-0.39999989999999963</v>
      </c>
      <c r="C42" s="166">
        <v>2.8473543966501813</v>
      </c>
      <c r="D42" s="166">
        <v>-3.7347229977045759</v>
      </c>
      <c r="E42" s="166">
        <v>-7.7419374219562691</v>
      </c>
      <c r="F42" s="166">
        <v>0.63633825784721321</v>
      </c>
      <c r="G42" s="46">
        <v>-0.85120826993007048</v>
      </c>
    </row>
    <row r="43" spans="1:7">
      <c r="A43" s="22" t="s">
        <v>113</v>
      </c>
      <c r="B43" s="44">
        <v>9.9999899999999808E-2</v>
      </c>
      <c r="C43" s="166">
        <v>-6.5347654041831511</v>
      </c>
      <c r="D43" s="166">
        <v>-1.0815476794962864</v>
      </c>
      <c r="E43" s="166">
        <v>-13.100963223248529</v>
      </c>
      <c r="F43" s="166">
        <v>0.49583541743689619</v>
      </c>
      <c r="G43" s="46">
        <v>7.1718519385281176</v>
      </c>
    </row>
    <row r="44" spans="1:7">
      <c r="A44" s="22" t="s">
        <v>115</v>
      </c>
      <c r="B44" s="44">
        <v>-0.20000000000000018</v>
      </c>
      <c r="C44" s="166">
        <v>-4.9960967993754934</v>
      </c>
      <c r="D44" s="166">
        <v>-10.018693443640259</v>
      </c>
      <c r="E44" s="166">
        <v>0.91241103598354023</v>
      </c>
      <c r="F44" s="166">
        <v>0.64401234184423561</v>
      </c>
      <c r="G44" s="46">
        <v>11.572008243844788</v>
      </c>
    </row>
    <row r="45" spans="1:7">
      <c r="A45" s="22" t="s">
        <v>117</v>
      </c>
      <c r="B45" s="44">
        <v>0.30000000000000004</v>
      </c>
      <c r="C45" s="166">
        <v>14.039119281744327</v>
      </c>
      <c r="D45" s="166">
        <v>-2.429378531073445</v>
      </c>
      <c r="E45" s="166">
        <v>-7.8151712466510421</v>
      </c>
      <c r="F45" s="166">
        <v>0.90923236190014745</v>
      </c>
      <c r="G45" s="46">
        <v>13.917471102988156</v>
      </c>
    </row>
    <row r="46" spans="1:7">
      <c r="A46" s="22" t="s">
        <v>120</v>
      </c>
      <c r="B46" s="44">
        <v>-0.99999999999999978</v>
      </c>
      <c r="C46" s="166">
        <v>-0.9394572025052228</v>
      </c>
      <c r="D46" s="166">
        <v>-2.2269626920359276</v>
      </c>
      <c r="E46" s="166">
        <v>-9.9337748344370702</v>
      </c>
      <c r="F46" s="166">
        <v>0.21592126253004995</v>
      </c>
      <c r="G46" s="46">
        <v>2.5545250601803682</v>
      </c>
    </row>
    <row r="47" spans="1:7">
      <c r="A47" s="22" t="s">
        <v>122</v>
      </c>
      <c r="B47" s="44">
        <v>-1.2000000000000002</v>
      </c>
      <c r="C47" s="166">
        <v>-8.6992229452271133</v>
      </c>
      <c r="D47" s="166">
        <v>-6.1163188150603398</v>
      </c>
      <c r="E47" s="166">
        <v>-1.6830263209400509</v>
      </c>
      <c r="F47" s="166">
        <v>0.94839402808137852</v>
      </c>
      <c r="G47" s="46">
        <v>7.5057298988844279</v>
      </c>
    </row>
    <row r="48" spans="1:7">
      <c r="A48" s="22" t="s">
        <v>124</v>
      </c>
      <c r="B48" s="44">
        <v>0.60000000000000009</v>
      </c>
      <c r="C48" s="166">
        <v>-17.455369793142527</v>
      </c>
      <c r="D48" s="166">
        <v>-1.9835660010602663</v>
      </c>
      <c r="E48" s="166">
        <v>-16.374267783249529</v>
      </c>
      <c r="F48" s="166">
        <v>0.77873086186890372</v>
      </c>
      <c r="G48" s="46">
        <v>-11.106512780471478</v>
      </c>
    </row>
    <row r="49" spans="1:7">
      <c r="A49" s="22" t="s">
        <v>126</v>
      </c>
      <c r="B49" s="44">
        <v>0.30000020000000038</v>
      </c>
      <c r="C49" s="166">
        <v>12.014546452586794</v>
      </c>
      <c r="D49" s="166">
        <v>-3.5428279868125023</v>
      </c>
      <c r="E49" s="166">
        <v>-5.3221309151111225</v>
      </c>
      <c r="F49" s="166">
        <v>0.92149701406405438</v>
      </c>
      <c r="G49" s="46">
        <v>11.931087510967409</v>
      </c>
    </row>
    <row r="50" spans="1:7">
      <c r="A50" s="22" t="s">
        <v>128</v>
      </c>
      <c r="B50" s="44">
        <v>9.9999899999999808E-2</v>
      </c>
      <c r="C50" s="166">
        <v>2.1883816827027447</v>
      </c>
      <c r="D50" s="166">
        <v>-1.8281535648994485</v>
      </c>
      <c r="E50" s="166">
        <v>-5.8863301627141702</v>
      </c>
      <c r="F50" s="166">
        <v>1.9697279143122914</v>
      </c>
      <c r="G50" s="46">
        <v>-5.2438847668426209</v>
      </c>
    </row>
    <row r="51" spans="1:7">
      <c r="A51" s="22" t="s">
        <v>130</v>
      </c>
      <c r="B51" s="44">
        <v>-0.60000000000000009</v>
      </c>
      <c r="C51" s="166">
        <v>-11.160252187823472</v>
      </c>
      <c r="D51" s="166">
        <v>-6.5448840076207553</v>
      </c>
      <c r="E51" s="166">
        <v>-7.1197434699050044</v>
      </c>
      <c r="F51" s="166">
        <v>0.74327546069052897</v>
      </c>
      <c r="G51" s="46">
        <v>-1.6604227804139837</v>
      </c>
    </row>
    <row r="52" spans="1:7">
      <c r="A52" s="22" t="s">
        <v>132</v>
      </c>
      <c r="B52" s="44">
        <v>0.6999998999999999</v>
      </c>
      <c r="C52" s="166">
        <v>26.550868486352353</v>
      </c>
      <c r="D52" s="166">
        <v>-1.277377003583513</v>
      </c>
      <c r="E52" s="166">
        <v>0</v>
      </c>
      <c r="F52" s="166">
        <v>0.96420483130235102</v>
      </c>
      <c r="G52" s="46">
        <v>24.504870135170176</v>
      </c>
    </row>
    <row r="53" spans="1:7">
      <c r="A53" s="22" t="s">
        <v>134</v>
      </c>
      <c r="B53" s="44">
        <v>0.7</v>
      </c>
      <c r="C53" s="166">
        <v>0.64996679001803059</v>
      </c>
      <c r="D53" s="166">
        <v>-5.6018415093510354</v>
      </c>
      <c r="E53" s="166">
        <v>-8.3904113869862851</v>
      </c>
      <c r="F53" s="166">
        <v>0.24861433332161731</v>
      </c>
      <c r="G53" s="46">
        <v>-5.8936934859203376</v>
      </c>
    </row>
    <row r="54" spans="1:7">
      <c r="A54" s="22" t="s">
        <v>136</v>
      </c>
      <c r="B54" s="44">
        <v>-0.29999999999999982</v>
      </c>
      <c r="C54" s="166">
        <v>20.777127850065646</v>
      </c>
      <c r="D54" s="166">
        <v>-6.767914048864565</v>
      </c>
      <c r="E54" s="166">
        <v>2.9520304337268488</v>
      </c>
      <c r="F54" s="166">
        <v>-1.9057486415907654E-2</v>
      </c>
      <c r="G54" s="46">
        <v>41.470588954975128</v>
      </c>
    </row>
    <row r="55" spans="1:7">
      <c r="A55" s="22" t="s">
        <v>138</v>
      </c>
      <c r="B55" s="44">
        <v>-1.1000000000000001</v>
      </c>
      <c r="C55" s="166">
        <v>-14.903357070193291</v>
      </c>
      <c r="D55" s="166">
        <v>2.6618398637134888E-2</v>
      </c>
      <c r="E55" s="166">
        <v>-2.2058787372944644</v>
      </c>
      <c r="F55" s="166">
        <v>1.0158634960238278</v>
      </c>
      <c r="G55" s="46">
        <v>3.6415008218471101E-2</v>
      </c>
    </row>
    <row r="56" spans="1:7">
      <c r="A56" s="22" t="s">
        <v>140</v>
      </c>
      <c r="B56" s="44">
        <v>-0.89999999999999991</v>
      </c>
      <c r="C56" s="166">
        <v>9.3917544832686328</v>
      </c>
      <c r="D56" s="166">
        <v>-2.3487655231061999</v>
      </c>
      <c r="E56" s="166">
        <v>-8.2634757237620491</v>
      </c>
      <c r="F56" s="166">
        <v>0.45569559869962362</v>
      </c>
      <c r="G56" s="46">
        <v>6.7090801745532724</v>
      </c>
    </row>
    <row r="57" spans="1:7">
      <c r="A57" s="22" t="s">
        <v>142</v>
      </c>
      <c r="B57" s="44">
        <v>0.89999999999999991</v>
      </c>
      <c r="C57" s="166">
        <v>7.6455696202531565</v>
      </c>
      <c r="D57" s="166">
        <v>-3.5187049387368496</v>
      </c>
      <c r="E57" s="166">
        <v>-5.4945054039367225</v>
      </c>
      <c r="F57" s="166">
        <v>0.91275247851170249</v>
      </c>
      <c r="G57" s="46">
        <v>6.3047062591614633E-2</v>
      </c>
    </row>
    <row r="58" spans="1:7">
      <c r="A58" s="22"/>
      <c r="B58" s="22"/>
      <c r="C58" s="108"/>
      <c r="D58" s="109"/>
      <c r="E58" s="108"/>
      <c r="F58" s="108"/>
    </row>
    <row r="59" spans="1:7" ht="57" customHeight="1">
      <c r="A59" s="319" t="s">
        <v>617</v>
      </c>
      <c r="B59" s="319"/>
      <c r="C59" s="319"/>
      <c r="D59" s="319"/>
      <c r="E59" s="319"/>
      <c r="F59" s="319"/>
      <c r="G59" s="319"/>
    </row>
    <row r="60" spans="1:7" ht="55.5" customHeight="1">
      <c r="A60" s="322" t="s">
        <v>619</v>
      </c>
      <c r="B60" s="322"/>
      <c r="C60" s="322"/>
      <c r="D60" s="322"/>
      <c r="E60" s="322"/>
      <c r="F60" s="322"/>
      <c r="G60" s="322"/>
    </row>
  </sheetData>
  <mergeCells count="3">
    <mergeCell ref="B3:G3"/>
    <mergeCell ref="A59:G59"/>
    <mergeCell ref="A60:G60"/>
  </mergeCells>
  <printOptions horizontalCentered="1"/>
  <pageMargins left="0.75" right="0.75" top="1" bottom="1" header="0.5" footer="0.5"/>
  <pageSetup scale="54" orientation="landscape"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A1:K29"/>
  <sheetViews>
    <sheetView workbookViewId="0">
      <selection activeCell="A3" sqref="A3:C4"/>
    </sheetView>
  </sheetViews>
  <sheetFormatPr defaultRowHeight="12.75"/>
  <cols>
    <col min="1" max="1" width="6.7109375" style="199" customWidth="1"/>
    <col min="2" max="2" width="10" style="199" customWidth="1"/>
    <col min="3" max="3" width="9.7109375" style="199" bestFit="1" customWidth="1"/>
    <col min="4" max="4" width="1.140625" style="199" customWidth="1"/>
    <col min="5" max="5" width="6.85546875" style="199" customWidth="1"/>
    <col min="6" max="6" width="7.7109375" style="199" customWidth="1"/>
    <col min="7" max="7" width="10.42578125" style="199" customWidth="1"/>
    <col min="8" max="8" width="1.140625" style="199" customWidth="1"/>
    <col min="9" max="9" width="8.85546875" style="199" customWidth="1"/>
    <col min="10" max="10" width="7.140625" style="199" customWidth="1"/>
    <col min="11" max="11" width="10.7109375" style="199" customWidth="1"/>
    <col min="12" max="12" width="9.5703125" style="199" customWidth="1"/>
    <col min="13" max="13" width="9.140625" style="199"/>
    <col min="14" max="16" width="10" style="199" customWidth="1"/>
    <col min="17" max="17" width="2.140625" style="199" customWidth="1"/>
    <col min="18" max="20" width="9.5703125" style="199" customWidth="1"/>
    <col min="21" max="21" width="2" style="199" customWidth="1"/>
    <col min="22" max="24" width="9.7109375" style="199" customWidth="1"/>
    <col min="25" max="16384" width="9.140625" style="199"/>
  </cols>
  <sheetData>
    <row r="1" spans="1:11">
      <c r="A1" s="270" t="s">
        <v>699</v>
      </c>
    </row>
    <row r="3" spans="1:11" ht="15" customHeight="1">
      <c r="A3" s="323" t="s">
        <v>740</v>
      </c>
      <c r="B3" s="323"/>
      <c r="C3" s="323"/>
      <c r="E3" s="323" t="s">
        <v>656</v>
      </c>
      <c r="F3" s="323"/>
      <c r="G3" s="323"/>
      <c r="H3" s="201"/>
      <c r="I3" s="323" t="s">
        <v>657</v>
      </c>
      <c r="J3" s="323"/>
      <c r="K3" s="323"/>
    </row>
    <row r="4" spans="1:11">
      <c r="A4" s="323"/>
      <c r="B4" s="323"/>
      <c r="C4" s="323"/>
      <c r="E4" s="323"/>
      <c r="F4" s="323"/>
      <c r="G4" s="323"/>
      <c r="H4" s="201"/>
      <c r="I4" s="323"/>
      <c r="J4" s="323"/>
      <c r="K4" s="323"/>
    </row>
    <row r="5" spans="1:11" ht="40.5" customHeight="1">
      <c r="A5" s="205" t="s">
        <v>14</v>
      </c>
      <c r="B5" s="205" t="s">
        <v>642</v>
      </c>
      <c r="C5" s="206" t="s">
        <v>655</v>
      </c>
      <c r="D5" s="204"/>
      <c r="E5" s="205" t="s">
        <v>14</v>
      </c>
      <c r="F5" s="205" t="s">
        <v>642</v>
      </c>
      <c r="G5" s="206" t="s">
        <v>655</v>
      </c>
      <c r="H5" s="201"/>
      <c r="I5" s="205" t="s">
        <v>14</v>
      </c>
      <c r="J5" s="205" t="s">
        <v>642</v>
      </c>
      <c r="K5" s="206" t="s">
        <v>655</v>
      </c>
    </row>
    <row r="6" spans="1:11">
      <c r="A6" s="207">
        <v>1980</v>
      </c>
      <c r="B6" s="205" t="s">
        <v>588</v>
      </c>
      <c r="C6" s="208">
        <v>65424.919834710745</v>
      </c>
      <c r="D6" s="202"/>
      <c r="E6" s="207">
        <v>1990</v>
      </c>
      <c r="F6" s="205" t="s">
        <v>588</v>
      </c>
      <c r="G6" s="208">
        <v>65080.837032258067</v>
      </c>
      <c r="H6" s="203"/>
      <c r="I6" s="207">
        <v>2000</v>
      </c>
      <c r="J6" s="205" t="s">
        <v>588</v>
      </c>
      <c r="K6" s="208">
        <v>65198.129111644666</v>
      </c>
    </row>
    <row r="7" spans="1:11">
      <c r="A7" s="207">
        <v>1981</v>
      </c>
      <c r="B7" s="205" t="s">
        <v>643</v>
      </c>
      <c r="C7" s="208">
        <v>61978.802002427183</v>
      </c>
      <c r="D7" s="202"/>
      <c r="E7" s="207">
        <v>1991</v>
      </c>
      <c r="F7" s="205" t="s">
        <v>643</v>
      </c>
      <c r="G7" s="208">
        <v>64154.277796480492</v>
      </c>
      <c r="H7" s="203"/>
      <c r="I7" s="207">
        <v>2001</v>
      </c>
      <c r="J7" s="205" t="s">
        <v>643</v>
      </c>
      <c r="K7" s="208">
        <v>67296.344901277596</v>
      </c>
    </row>
    <row r="8" spans="1:11">
      <c r="A8" s="207">
        <v>1982</v>
      </c>
      <c r="B8" s="205" t="s">
        <v>644</v>
      </c>
      <c r="C8" s="208">
        <v>61363.718371837182</v>
      </c>
      <c r="D8" s="202"/>
      <c r="E8" s="207">
        <v>1992</v>
      </c>
      <c r="F8" s="205" t="s">
        <v>644</v>
      </c>
      <c r="G8" s="208">
        <v>64449.309045521302</v>
      </c>
      <c r="H8" s="203"/>
      <c r="I8" s="207">
        <v>2002</v>
      </c>
      <c r="J8" s="205" t="s">
        <v>644</v>
      </c>
      <c r="K8" s="208">
        <v>66391.388040655002</v>
      </c>
    </row>
    <row r="9" spans="1:11">
      <c r="A9" s="207">
        <v>1983</v>
      </c>
      <c r="B9" s="205" t="s">
        <v>645</v>
      </c>
      <c r="C9" s="208">
        <v>60848.473471502592</v>
      </c>
      <c r="D9" s="202"/>
      <c r="E9" s="207">
        <v>1993</v>
      </c>
      <c r="F9" s="205" t="s">
        <v>645</v>
      </c>
      <c r="G9" s="208">
        <v>64529.304347826088</v>
      </c>
      <c r="H9" s="203"/>
      <c r="I9" s="207">
        <v>2003</v>
      </c>
      <c r="J9" s="205" t="s">
        <v>645</v>
      </c>
      <c r="K9" s="208">
        <v>66543.438576987217</v>
      </c>
    </row>
    <row r="10" spans="1:11">
      <c r="A10" s="207">
        <v>1984</v>
      </c>
      <c r="B10" s="205" t="s">
        <v>646</v>
      </c>
      <c r="C10" s="208">
        <v>63521.045481927715</v>
      </c>
      <c r="D10" s="202"/>
      <c r="E10" s="207">
        <v>1994</v>
      </c>
      <c r="F10" s="205" t="s">
        <v>646</v>
      </c>
      <c r="G10" s="208">
        <v>65510.246283737019</v>
      </c>
      <c r="H10" s="203"/>
      <c r="I10" s="207">
        <v>2004</v>
      </c>
      <c r="J10" s="205" t="s">
        <v>646</v>
      </c>
      <c r="K10" s="208">
        <v>67224.702565217391</v>
      </c>
    </row>
    <row r="11" spans="1:11">
      <c r="A11" s="207">
        <v>1985</v>
      </c>
      <c r="B11" s="205" t="s">
        <v>647</v>
      </c>
      <c r="C11" s="208">
        <v>64423.045235803656</v>
      </c>
      <c r="D11" s="202"/>
      <c r="E11" s="207">
        <v>1995</v>
      </c>
      <c r="F11" s="205" t="s">
        <v>647</v>
      </c>
      <c r="G11" s="208">
        <v>65717.518144399466</v>
      </c>
      <c r="H11" s="203"/>
      <c r="I11" s="207">
        <v>2005</v>
      </c>
      <c r="J11" s="205" t="s">
        <v>647</v>
      </c>
      <c r="K11" s="208">
        <v>68143.0386447856</v>
      </c>
    </row>
    <row r="12" spans="1:11">
      <c r="A12" s="207">
        <v>1986</v>
      </c>
      <c r="B12" s="205" t="s">
        <v>648</v>
      </c>
      <c r="C12" s="208">
        <v>66749.718271375459</v>
      </c>
      <c r="D12" s="202"/>
      <c r="E12" s="207">
        <v>1996</v>
      </c>
      <c r="F12" s="205" t="s">
        <v>648</v>
      </c>
      <c r="G12" s="208">
        <v>67611.532631233596</v>
      </c>
      <c r="H12" s="203"/>
      <c r="I12" s="207">
        <v>2006</v>
      </c>
      <c r="J12" s="205" t="s">
        <v>648</v>
      </c>
      <c r="K12" s="208">
        <v>67228.184331797238</v>
      </c>
    </row>
    <row r="13" spans="1:11">
      <c r="A13" s="207">
        <v>1987</v>
      </c>
      <c r="B13" s="205" t="s">
        <v>649</v>
      </c>
      <c r="C13" s="208">
        <v>70268.69731751825</v>
      </c>
      <c r="D13" s="202"/>
      <c r="E13" s="207">
        <v>1997</v>
      </c>
      <c r="F13" s="205" t="s">
        <v>649</v>
      </c>
      <c r="G13" s="208">
        <v>67694.695959209683</v>
      </c>
      <c r="H13" s="203"/>
      <c r="I13" s="207">
        <v>2007</v>
      </c>
      <c r="J13" s="205" t="s">
        <v>649</v>
      </c>
      <c r="K13" s="208">
        <v>67096.021081349201</v>
      </c>
    </row>
    <row r="14" spans="1:11">
      <c r="A14" s="207">
        <v>1988</v>
      </c>
      <c r="B14" s="205" t="s">
        <v>650</v>
      </c>
      <c r="C14" s="208">
        <v>71167.361866197185</v>
      </c>
      <c r="D14" s="202"/>
      <c r="E14" s="207">
        <v>1998</v>
      </c>
      <c r="F14" s="205" t="s">
        <v>650</v>
      </c>
      <c r="G14" s="208">
        <v>69373.646728971973</v>
      </c>
      <c r="H14" s="203"/>
      <c r="I14" s="207">
        <v>2008</v>
      </c>
      <c r="J14" s="205" t="s">
        <v>650</v>
      </c>
      <c r="K14" s="208">
        <v>66883.080514319328</v>
      </c>
    </row>
    <row r="15" spans="1:11">
      <c r="A15" s="207">
        <v>1989</v>
      </c>
      <c r="B15" s="205" t="s">
        <v>651</v>
      </c>
      <c r="C15" s="208">
        <v>69749.007244294175</v>
      </c>
      <c r="D15" s="202"/>
      <c r="E15" s="207">
        <v>1999</v>
      </c>
      <c r="F15" s="205" t="s">
        <v>651</v>
      </c>
      <c r="G15" s="208">
        <v>70977.52637423313</v>
      </c>
      <c r="H15" s="203"/>
      <c r="I15" s="207">
        <v>2009</v>
      </c>
      <c r="J15" s="205" t="s">
        <v>651</v>
      </c>
      <c r="K15" s="208">
        <v>63931.733045986351</v>
      </c>
    </row>
    <row r="16" spans="1:11">
      <c r="A16" s="207">
        <v>1990</v>
      </c>
      <c r="B16" s="205" t="s">
        <v>589</v>
      </c>
      <c r="C16" s="208">
        <v>71617.294983870961</v>
      </c>
      <c r="D16" s="202"/>
      <c r="E16" s="207">
        <v>2000</v>
      </c>
      <c r="F16" s="205" t="s">
        <v>589</v>
      </c>
      <c r="G16" s="208">
        <v>73401.014405762311</v>
      </c>
      <c r="H16" s="203"/>
      <c r="I16" s="207">
        <v>2010</v>
      </c>
      <c r="J16" s="205" t="s">
        <v>589</v>
      </c>
      <c r="K16" s="208">
        <v>64179</v>
      </c>
    </row>
    <row r="18" spans="1:4">
      <c r="A18" s="199" t="s">
        <v>654</v>
      </c>
    </row>
    <row r="19" spans="1:4">
      <c r="A19" s="199" t="s">
        <v>652</v>
      </c>
    </row>
    <row r="26" spans="1:4">
      <c r="C26" s="200"/>
      <c r="D26" s="200"/>
    </row>
    <row r="27" spans="1:4">
      <c r="C27" s="200"/>
      <c r="D27" s="200"/>
    </row>
    <row r="28" spans="1:4">
      <c r="C28" s="200"/>
      <c r="D28" s="200"/>
    </row>
    <row r="29" spans="1:4">
      <c r="C29" s="200"/>
      <c r="D29" s="200"/>
    </row>
  </sheetData>
  <mergeCells count="3">
    <mergeCell ref="I3:K4"/>
    <mergeCell ref="E3:G4"/>
    <mergeCell ref="A3:C4"/>
  </mergeCells>
  <printOptions horizontalCentered="1"/>
  <pageMargins left="0.75" right="0.75" top="1" bottom="1" header="0.5" footer="0.5"/>
  <pageSetup orientation="landscape" verticalDpi="0" r:id="rId1"/>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A1:CK212"/>
  <sheetViews>
    <sheetView zoomScaleNormal="100" workbookViewId="0"/>
  </sheetViews>
  <sheetFormatPr defaultColWidth="9.7109375" defaultRowHeight="12.75"/>
  <cols>
    <col min="1" max="1" width="63.85546875" style="137" customWidth="1"/>
    <col min="2" max="65" width="9.7109375" style="287"/>
    <col min="66" max="16384" width="9.7109375" style="137"/>
  </cols>
  <sheetData>
    <row r="1" spans="1:65">
      <c r="A1" s="135" t="s">
        <v>722</v>
      </c>
    </row>
    <row r="3" spans="1:65" s="141" customFormat="1">
      <c r="B3" s="142" t="s">
        <v>408</v>
      </c>
      <c r="C3" s="142" t="s">
        <v>409</v>
      </c>
      <c r="D3" s="142" t="s">
        <v>410</v>
      </c>
      <c r="E3" s="142" t="s">
        <v>411</v>
      </c>
      <c r="F3" s="142" t="s">
        <v>412</v>
      </c>
      <c r="G3" s="142" t="s">
        <v>413</v>
      </c>
      <c r="H3" s="142" t="s">
        <v>414</v>
      </c>
      <c r="I3" s="142" t="s">
        <v>415</v>
      </c>
      <c r="J3" s="142" t="s">
        <v>416</v>
      </c>
      <c r="K3" s="142" t="s">
        <v>417</v>
      </c>
      <c r="L3" s="142" t="s">
        <v>418</v>
      </c>
      <c r="M3" s="142" t="s">
        <v>419</v>
      </c>
      <c r="N3" s="142" t="s">
        <v>420</v>
      </c>
      <c r="O3" s="142" t="s">
        <v>421</v>
      </c>
      <c r="P3" s="142" t="s">
        <v>422</v>
      </c>
      <c r="Q3" s="142" t="s">
        <v>423</v>
      </c>
      <c r="R3" s="142" t="s">
        <v>424</v>
      </c>
      <c r="S3" s="142" t="s">
        <v>425</v>
      </c>
      <c r="T3" s="142" t="s">
        <v>426</v>
      </c>
      <c r="U3" s="142" t="s">
        <v>427</v>
      </c>
      <c r="V3" s="142" t="s">
        <v>428</v>
      </c>
      <c r="W3" s="142" t="s">
        <v>429</v>
      </c>
      <c r="X3" s="142" t="s">
        <v>430</v>
      </c>
      <c r="Y3" s="142" t="s">
        <v>431</v>
      </c>
      <c r="Z3" s="142" t="s">
        <v>432</v>
      </c>
      <c r="AA3" s="142" t="s">
        <v>433</v>
      </c>
      <c r="AB3" s="142" t="s">
        <v>434</v>
      </c>
      <c r="AC3" s="142" t="s">
        <v>435</v>
      </c>
      <c r="AD3" s="142" t="s">
        <v>436</v>
      </c>
      <c r="AE3" s="142" t="s">
        <v>437</v>
      </c>
      <c r="AF3" s="142" t="s">
        <v>438</v>
      </c>
      <c r="AG3" s="142" t="s">
        <v>439</v>
      </c>
      <c r="AH3" s="142" t="s">
        <v>440</v>
      </c>
      <c r="AI3" s="142" t="s">
        <v>441</v>
      </c>
      <c r="AJ3" s="142" t="s">
        <v>442</v>
      </c>
      <c r="AK3" s="142" t="s">
        <v>443</v>
      </c>
      <c r="AL3" s="142" t="s">
        <v>444</v>
      </c>
      <c r="AM3" s="142" t="s">
        <v>445</v>
      </c>
      <c r="AN3" s="142" t="s">
        <v>446</v>
      </c>
      <c r="AO3" s="142" t="s">
        <v>447</v>
      </c>
      <c r="AP3" s="142" t="s">
        <v>448</v>
      </c>
      <c r="AQ3" s="142" t="s">
        <v>449</v>
      </c>
      <c r="AR3" s="142" t="s">
        <v>450</v>
      </c>
      <c r="AS3" s="142" t="s">
        <v>188</v>
      </c>
      <c r="AT3" s="142" t="s">
        <v>187</v>
      </c>
      <c r="AU3" s="142" t="s">
        <v>199</v>
      </c>
      <c r="AV3" s="142" t="s">
        <v>207</v>
      </c>
      <c r="AW3" s="142" t="s">
        <v>194</v>
      </c>
      <c r="AX3" s="142" t="s">
        <v>184</v>
      </c>
      <c r="AY3" s="142" t="s">
        <v>195</v>
      </c>
      <c r="AZ3" s="142" t="s">
        <v>190</v>
      </c>
      <c r="BA3" s="142" t="s">
        <v>185</v>
      </c>
      <c r="BB3" s="142" t="s">
        <v>451</v>
      </c>
      <c r="BC3" s="142" t="s">
        <v>452</v>
      </c>
      <c r="BD3" s="142" t="s">
        <v>453</v>
      </c>
      <c r="BE3" s="142" t="s">
        <v>454</v>
      </c>
      <c r="BF3" s="142" t="s">
        <v>455</v>
      </c>
      <c r="BG3" s="142" t="s">
        <v>456</v>
      </c>
      <c r="BH3" s="142" t="s">
        <v>457</v>
      </c>
      <c r="BI3" s="142" t="s">
        <v>458</v>
      </c>
      <c r="BJ3" s="143" t="s">
        <v>459</v>
      </c>
      <c r="BK3" s="143" t="s">
        <v>460</v>
      </c>
      <c r="BL3" s="143" t="s">
        <v>461</v>
      </c>
      <c r="BM3" s="143" t="s">
        <v>462</v>
      </c>
    </row>
    <row r="4" spans="1:65">
      <c r="A4" s="135"/>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8"/>
      <c r="AR4" s="288"/>
      <c r="AS4" s="288"/>
      <c r="AT4" s="288"/>
      <c r="AU4" s="288"/>
      <c r="AV4" s="288"/>
      <c r="AW4" s="288"/>
      <c r="AX4" s="288"/>
      <c r="AY4" s="288"/>
      <c r="AZ4" s="288"/>
      <c r="BA4" s="288"/>
      <c r="BB4" s="288"/>
      <c r="BC4" s="288"/>
      <c r="BD4" s="288"/>
      <c r="BE4" s="288"/>
      <c r="BF4" s="288"/>
      <c r="BG4" s="288"/>
      <c r="BH4" s="288"/>
      <c r="BI4" s="288"/>
      <c r="BJ4" s="288"/>
      <c r="BK4" s="288"/>
      <c r="BL4" s="288"/>
      <c r="BM4" s="288"/>
    </row>
    <row r="5" spans="1:65" s="140" customFormat="1">
      <c r="A5" s="140" t="s">
        <v>143</v>
      </c>
      <c r="B5" s="141">
        <v>3.2924518572858115</v>
      </c>
      <c r="C5" s="141">
        <v>3.3737864149063115</v>
      </c>
      <c r="D5" s="141">
        <v>3.5024341188059478</v>
      </c>
      <c r="E5" s="141">
        <v>3.4275861528999201</v>
      </c>
      <c r="F5" s="141">
        <v>3.3910060870999872</v>
      </c>
      <c r="G5" s="141">
        <v>3.4772420318587915</v>
      </c>
      <c r="H5" s="141">
        <v>3.4719740214649684</v>
      </c>
      <c r="I5" s="141">
        <v>3.3951218744905414</v>
      </c>
      <c r="J5" s="141">
        <v>3.3670025361370817</v>
      </c>
      <c r="K5" s="141">
        <v>3.475648088893176</v>
      </c>
      <c r="L5" s="141">
        <v>3.5306068658767895</v>
      </c>
      <c r="M5" s="141">
        <v>3.4664077669695965</v>
      </c>
      <c r="N5" s="141">
        <v>3.4179487743077943</v>
      </c>
      <c r="O5" s="141">
        <v>3.5210155625257951</v>
      </c>
      <c r="P5" s="141">
        <v>3.5178528864046754</v>
      </c>
      <c r="Q5" s="141">
        <v>3.4275983225942377</v>
      </c>
      <c r="R5" s="141">
        <v>3.3756139569103718</v>
      </c>
      <c r="S5" s="141">
        <v>3.4635350571840986</v>
      </c>
      <c r="T5" s="141">
        <v>3.5066696710318057</v>
      </c>
      <c r="U5" s="141">
        <v>3.4408116821071668</v>
      </c>
      <c r="V5" s="141">
        <v>3.3933708116551418</v>
      </c>
      <c r="W5" s="141">
        <v>3.4732429113407099</v>
      </c>
      <c r="X5" s="141">
        <v>3.5555749882871686</v>
      </c>
      <c r="Y5" s="141">
        <v>3.4841372350220672</v>
      </c>
      <c r="Z5" s="141">
        <v>3.4656012634052433</v>
      </c>
      <c r="AA5" s="141">
        <v>3.6676489920937647</v>
      </c>
      <c r="AB5" s="141">
        <v>3.7714697599259344</v>
      </c>
      <c r="AC5" s="141">
        <v>3.7309940918094644</v>
      </c>
      <c r="AD5" s="141">
        <v>3.7623265409821953</v>
      </c>
      <c r="AE5" s="141">
        <v>3.9262797874845052</v>
      </c>
      <c r="AF5" s="141">
        <v>3.9899757684887529</v>
      </c>
      <c r="AG5" s="141">
        <v>3.9981178163578064</v>
      </c>
      <c r="AH5" s="141">
        <v>3.9268099936853904</v>
      </c>
      <c r="AI5" s="141">
        <v>4.113257380725182</v>
      </c>
      <c r="AJ5" s="141">
        <v>4.2426979603775701</v>
      </c>
      <c r="AK5" s="141">
        <v>4.1786509458356313</v>
      </c>
      <c r="AL5" s="141">
        <v>4.1280127125429678</v>
      </c>
      <c r="AM5" s="141">
        <v>4.4020578268133637</v>
      </c>
      <c r="AN5" s="141">
        <v>4.4687862919973584</v>
      </c>
      <c r="AO5" s="141">
        <v>4.3929831390478871</v>
      </c>
      <c r="AP5" s="141">
        <v>4.323842907092744</v>
      </c>
      <c r="AQ5" s="141">
        <v>4.7459765678969195</v>
      </c>
      <c r="AR5" s="141">
        <v>4.8919592786105666</v>
      </c>
      <c r="AS5" s="141">
        <v>4.8089687844137154</v>
      </c>
      <c r="AT5" s="141">
        <v>4.5613710066396553</v>
      </c>
      <c r="AU5" s="141">
        <v>4.7433924035002182</v>
      </c>
      <c r="AV5" s="141">
        <v>4.647275310529988</v>
      </c>
      <c r="AW5" s="141">
        <v>4.4629449021125387</v>
      </c>
      <c r="AX5" s="141">
        <v>4.2774792618720969</v>
      </c>
      <c r="AY5" s="141">
        <v>4.4415049917448615</v>
      </c>
      <c r="AZ5" s="141">
        <v>4.3592403468649321</v>
      </c>
      <c r="BA5" s="141">
        <v>4.0835595950260304</v>
      </c>
      <c r="BB5" s="141">
        <v>3.9012843799425054</v>
      </c>
      <c r="BC5" s="141">
        <v>4.1096354828811972</v>
      </c>
      <c r="BD5" s="141">
        <v>3.9846030080572894</v>
      </c>
      <c r="BE5" s="141">
        <v>3.57330672455873</v>
      </c>
      <c r="BF5" s="141">
        <v>3.3459142776762056</v>
      </c>
      <c r="BG5" s="141">
        <v>3.5022475502763522</v>
      </c>
      <c r="BH5" s="141">
        <v>3.5963854509861299</v>
      </c>
      <c r="BI5" s="141">
        <v>3.4184782661060713</v>
      </c>
      <c r="BJ5" s="141">
        <v>3.3224645076809134</v>
      </c>
      <c r="BK5" s="141">
        <v>3.5108894864329243</v>
      </c>
      <c r="BL5" s="141">
        <v>3.5201571265095968</v>
      </c>
      <c r="BM5" s="141">
        <v>3.3602365622158401</v>
      </c>
    </row>
    <row r="6" spans="1:65" s="140" customFormat="1">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row>
    <row r="7" spans="1:65" s="135" customFormat="1">
      <c r="A7" s="137" t="s">
        <v>305</v>
      </c>
      <c r="B7" s="136">
        <v>3.8563731450962031</v>
      </c>
      <c r="C7" s="136">
        <v>3.8064320639565841</v>
      </c>
      <c r="D7" s="136">
        <v>3.8537520282710154</v>
      </c>
      <c r="E7" s="136">
        <v>3.7074218090094146</v>
      </c>
      <c r="F7" s="136">
        <v>3.7814401194638565</v>
      </c>
      <c r="G7" s="136">
        <v>3.6128021473764074</v>
      </c>
      <c r="H7" s="136">
        <v>3.6598995117710813</v>
      </c>
      <c r="I7" s="136">
        <v>3.5827204636896108</v>
      </c>
      <c r="J7" s="136">
        <v>3.5915875190695443</v>
      </c>
      <c r="K7" s="136">
        <v>3.6418144301682185</v>
      </c>
      <c r="L7" s="136">
        <v>3.7013910422440577</v>
      </c>
      <c r="M7" s="136">
        <v>3.6314868181391327</v>
      </c>
      <c r="N7" s="136">
        <v>3.5964997480710266</v>
      </c>
      <c r="O7" s="136">
        <v>3.7202551420819541</v>
      </c>
      <c r="P7" s="136">
        <v>3.7588138813963292</v>
      </c>
      <c r="Q7" s="136">
        <v>3.6222084088891622</v>
      </c>
      <c r="R7" s="136">
        <v>3.6928652803008277</v>
      </c>
      <c r="S7" s="136">
        <v>3.8258547548785309</v>
      </c>
      <c r="T7" s="136">
        <v>3.9304949652725161</v>
      </c>
      <c r="U7" s="136">
        <v>4.0239034013336381</v>
      </c>
      <c r="V7" s="136">
        <v>4.2150390850400123</v>
      </c>
      <c r="W7" s="136">
        <v>4.2223851465858262</v>
      </c>
      <c r="X7" s="136">
        <v>4.4717584070293448</v>
      </c>
      <c r="Y7" s="136">
        <v>4.4043344674180886</v>
      </c>
      <c r="Z7" s="136">
        <v>4.341265987690182</v>
      </c>
      <c r="AA7" s="136">
        <v>4.4926275168988949</v>
      </c>
      <c r="AB7" s="136">
        <v>4.9415304891056069</v>
      </c>
      <c r="AC7" s="136">
        <v>4.8509515632504856</v>
      </c>
      <c r="AD7" s="136">
        <v>5.0406567600468568</v>
      </c>
      <c r="AE7" s="136">
        <v>5.3174103705926132</v>
      </c>
      <c r="AF7" s="136">
        <v>5.642278536629858</v>
      </c>
      <c r="AG7" s="136">
        <v>5.5606368691258572</v>
      </c>
      <c r="AH7" s="136">
        <v>5.6817284530966647</v>
      </c>
      <c r="AI7" s="136">
        <v>6.1126806485253091</v>
      </c>
      <c r="AJ7" s="136">
        <v>6.3216814164562365</v>
      </c>
      <c r="AK7" s="136">
        <v>6.2061661728555988</v>
      </c>
      <c r="AL7" s="136">
        <v>6.437714628807357</v>
      </c>
      <c r="AM7" s="136">
        <v>6.8302936592765731</v>
      </c>
      <c r="AN7" s="136">
        <v>6.9861876652070176</v>
      </c>
      <c r="AO7" s="136">
        <v>6.7114423075489729</v>
      </c>
      <c r="AP7" s="136">
        <v>6.7993493063921964</v>
      </c>
      <c r="AQ7" s="136">
        <v>7.2919156399957323</v>
      </c>
      <c r="AR7" s="136">
        <v>7.3204825923658818</v>
      </c>
      <c r="AS7" s="136">
        <v>7.1258519421869186</v>
      </c>
      <c r="AT7" s="136">
        <v>7.0835118422042953</v>
      </c>
      <c r="AU7" s="136">
        <v>7.1925485619845171</v>
      </c>
      <c r="AV7" s="136">
        <v>7.2639036942209474</v>
      </c>
      <c r="AW7" s="136">
        <v>7.1324961319895168</v>
      </c>
      <c r="AX7" s="136">
        <v>7.2567288513698651</v>
      </c>
      <c r="AY7" s="136">
        <v>7.6203197262134292</v>
      </c>
      <c r="AZ7" s="136">
        <v>7.5724154961551182</v>
      </c>
      <c r="BA7" s="136">
        <v>7.1362079968467134</v>
      </c>
      <c r="BB7" s="136">
        <v>6.8140512771585149</v>
      </c>
      <c r="BC7" s="136">
        <v>6.8229980842704583</v>
      </c>
      <c r="BD7" s="136">
        <v>6.7454543678499679</v>
      </c>
      <c r="BE7" s="136">
        <v>5.8281353135215248</v>
      </c>
      <c r="BF7" s="136">
        <v>5.6435517314318497</v>
      </c>
      <c r="BG7" s="136">
        <v>5.7700228648176433</v>
      </c>
      <c r="BH7" s="136">
        <v>5.9923190088000347</v>
      </c>
      <c r="BI7" s="136">
        <v>5.6446034688735178</v>
      </c>
      <c r="BJ7" s="136">
        <v>5.6755846755032122</v>
      </c>
      <c r="BK7" s="136">
        <v>5.8513948298060345</v>
      </c>
      <c r="BL7" s="136">
        <v>5.9926011767860903</v>
      </c>
      <c r="BM7" s="136">
        <v>5.733609851428831</v>
      </c>
    </row>
    <row r="8" spans="1:65">
      <c r="A8" s="137" t="s">
        <v>306</v>
      </c>
      <c r="B8" s="136">
        <v>4.4688347368989474</v>
      </c>
      <c r="C8" s="136">
        <v>4.4278686454275231</v>
      </c>
      <c r="D8" s="136">
        <v>4.400414886361018</v>
      </c>
      <c r="E8" s="136">
        <v>4.3216870943581096</v>
      </c>
      <c r="F8" s="136">
        <v>4.1755722486777556</v>
      </c>
      <c r="G8" s="136">
        <v>4.1220426434421906</v>
      </c>
      <c r="H8" s="136">
        <v>4.0571158178117734</v>
      </c>
      <c r="I8" s="136">
        <v>3.935848777868387</v>
      </c>
      <c r="J8" s="136">
        <v>3.9741599742666094</v>
      </c>
      <c r="K8" s="136">
        <v>4.0501855403559013</v>
      </c>
      <c r="L8" s="136">
        <v>4.0803184812149951</v>
      </c>
      <c r="M8" s="136">
        <v>4.1363262406582537</v>
      </c>
      <c r="N8" s="136">
        <v>4.074825148444841</v>
      </c>
      <c r="O8" s="136">
        <v>4.3811153545611692</v>
      </c>
      <c r="P8" s="136">
        <v>4.4470823308624015</v>
      </c>
      <c r="Q8" s="136">
        <v>4.1157481677638099</v>
      </c>
      <c r="R8" s="136">
        <v>4.1593857578390034</v>
      </c>
      <c r="S8" s="136">
        <v>4.3916416533027212</v>
      </c>
      <c r="T8" s="136">
        <v>4.3648525207576903</v>
      </c>
      <c r="U8" s="136">
        <v>4.4023199548013849</v>
      </c>
      <c r="V8" s="136">
        <v>4.1949186825396856</v>
      </c>
      <c r="W8" s="136">
        <v>4.3496300350693744</v>
      </c>
      <c r="X8" s="136">
        <v>4.4198729593127997</v>
      </c>
      <c r="Y8" s="136">
        <v>4.491936516404162</v>
      </c>
      <c r="Z8" s="136">
        <v>4.474450460690572</v>
      </c>
      <c r="AA8" s="136">
        <v>4.6987871816358551</v>
      </c>
      <c r="AB8" s="136">
        <v>4.968208303386751</v>
      </c>
      <c r="AC8" s="136">
        <v>5.1435974903370445</v>
      </c>
      <c r="AD8" s="136">
        <v>5.3565657629823544</v>
      </c>
      <c r="AE8" s="136">
        <v>5.621283602372527</v>
      </c>
      <c r="AF8" s="136">
        <v>5.8055707900326192</v>
      </c>
      <c r="AG8" s="136">
        <v>6.0444560091973392</v>
      </c>
      <c r="AH8" s="136">
        <v>6.003988767496744</v>
      </c>
      <c r="AI8" s="136">
        <v>6.4481861312409148</v>
      </c>
      <c r="AJ8" s="136">
        <v>6.9681333766473132</v>
      </c>
      <c r="AK8" s="136">
        <v>7.3162570706280157</v>
      </c>
      <c r="AL8" s="136">
        <v>7.5826369606547219</v>
      </c>
      <c r="AM8" s="136">
        <v>8.5153002603906618</v>
      </c>
      <c r="AN8" s="136">
        <v>8.732821276766682</v>
      </c>
      <c r="AO8" s="136">
        <v>8.9145076923740962</v>
      </c>
      <c r="AP8" s="136">
        <v>8.8330096304242662</v>
      </c>
      <c r="AQ8" s="136">
        <v>9.2439367613248375</v>
      </c>
      <c r="AR8" s="136">
        <v>10.013186744046951</v>
      </c>
      <c r="AS8" s="136">
        <v>10.078459134863964</v>
      </c>
      <c r="AT8" s="136">
        <v>9.7428046522123815</v>
      </c>
      <c r="AU8" s="136">
        <v>9.7302341087951287</v>
      </c>
      <c r="AV8" s="136">
        <v>9.6995984366247239</v>
      </c>
      <c r="AW8" s="136">
        <v>9.7974153432736202</v>
      </c>
      <c r="AX8" s="136">
        <v>9.7626413743176261</v>
      </c>
      <c r="AY8" s="136">
        <v>9.938540767802051</v>
      </c>
      <c r="AZ8" s="136">
        <v>10.083165963487534</v>
      </c>
      <c r="BA8" s="136">
        <v>8.5586033988922487</v>
      </c>
      <c r="BB8" s="136">
        <v>7.5768428843976325</v>
      </c>
      <c r="BC8" s="136">
        <v>6.8306003729354616</v>
      </c>
      <c r="BD8" s="136">
        <v>6.3315377550915874</v>
      </c>
      <c r="BE8" s="136">
        <v>5.7318233933757625</v>
      </c>
      <c r="BF8" s="136">
        <v>4.9476641466237901</v>
      </c>
      <c r="BG8" s="136">
        <v>5.1097576230650015</v>
      </c>
      <c r="BH8" s="136">
        <v>5.6976781088602371</v>
      </c>
      <c r="BI8" s="136">
        <v>5.7930760732931716</v>
      </c>
      <c r="BJ8" s="136">
        <v>5.4314090132514421</v>
      </c>
      <c r="BK8" s="136">
        <v>5.5483430453958604</v>
      </c>
      <c r="BL8" s="136">
        <v>5.7065775023171152</v>
      </c>
      <c r="BM8" s="136">
        <v>5.5406335164455252</v>
      </c>
    </row>
    <row r="9" spans="1:65">
      <c r="A9" s="137" t="s">
        <v>307</v>
      </c>
      <c r="B9" s="136">
        <v>5.1955579334599369</v>
      </c>
      <c r="C9" s="136">
        <v>4.9688140336740858</v>
      </c>
      <c r="D9" s="136">
        <v>5.1500879360277398</v>
      </c>
      <c r="E9" s="136">
        <v>4.722621369354866</v>
      </c>
      <c r="F9" s="136">
        <v>4.7961722033200518</v>
      </c>
      <c r="G9" s="136">
        <v>4.7842800277918451</v>
      </c>
      <c r="H9" s="136">
        <v>4.9739641774514194</v>
      </c>
      <c r="I9" s="136">
        <v>4.8201822693750556</v>
      </c>
      <c r="J9" s="136">
        <v>5.062318933930003</v>
      </c>
      <c r="K9" s="136">
        <v>4.9166583496261493</v>
      </c>
      <c r="L9" s="136">
        <v>4.9634054560995491</v>
      </c>
      <c r="M9" s="136">
        <v>4.8054218027734983</v>
      </c>
      <c r="N9" s="136">
        <v>4.9673712078734411</v>
      </c>
      <c r="O9" s="136">
        <v>5.0109461103154169</v>
      </c>
      <c r="P9" s="136">
        <v>4.9007857902384391</v>
      </c>
      <c r="Q9" s="136">
        <v>4.7499429093400316</v>
      </c>
      <c r="R9" s="136">
        <v>4.9597476788907784</v>
      </c>
      <c r="S9" s="136">
        <v>4.8234417020121745</v>
      </c>
      <c r="T9" s="136">
        <v>4.8896310802419087</v>
      </c>
      <c r="U9" s="136">
        <v>4.8186614961256273</v>
      </c>
      <c r="V9" s="136">
        <v>5.4372933019022698</v>
      </c>
      <c r="W9" s="136">
        <v>5.084305842324933</v>
      </c>
      <c r="X9" s="136">
        <v>6.1115454732065082</v>
      </c>
      <c r="Y9" s="136">
        <v>5.8883495243573272</v>
      </c>
      <c r="Z9" s="136">
        <v>6.1582964229602286</v>
      </c>
      <c r="AA9" s="136">
        <v>6.4385733711662381</v>
      </c>
      <c r="AB9" s="136">
        <v>7.0895711714912979</v>
      </c>
      <c r="AC9" s="136">
        <v>6.5246596569955075</v>
      </c>
      <c r="AD9" s="136">
        <v>6.7542477594466197</v>
      </c>
      <c r="AE9" s="136">
        <v>7.4547264291160351</v>
      </c>
      <c r="AF9" s="136">
        <v>7.8897313071391517</v>
      </c>
      <c r="AG9" s="136">
        <v>7.7540224232048161</v>
      </c>
      <c r="AH9" s="136">
        <v>7.8847824886349445</v>
      </c>
      <c r="AI9" s="136">
        <v>8.0786681393592961</v>
      </c>
      <c r="AJ9" s="136">
        <v>8.7072883495696463</v>
      </c>
      <c r="AK9" s="136">
        <v>8.2798222872376162</v>
      </c>
      <c r="AL9" s="136">
        <v>8.4091582049072642</v>
      </c>
      <c r="AM9" s="136">
        <v>8.9075398835888908</v>
      </c>
      <c r="AN9" s="136">
        <v>9.5122830278538952</v>
      </c>
      <c r="AO9" s="136">
        <v>9.049316124215558</v>
      </c>
      <c r="AP9" s="136">
        <v>8.9499545445813968</v>
      </c>
      <c r="AQ9" s="136">
        <v>9.7372268638643433</v>
      </c>
      <c r="AR9" s="136">
        <v>10.121601102298548</v>
      </c>
      <c r="AS9" s="136">
        <v>9.7165341247092165</v>
      </c>
      <c r="AT9" s="136">
        <v>9.4312587291542549</v>
      </c>
      <c r="AU9" s="136">
        <v>9.5295956264173327</v>
      </c>
      <c r="AV9" s="136">
        <v>9.6302332752375062</v>
      </c>
      <c r="AW9" s="136">
        <v>9.2092279305742366</v>
      </c>
      <c r="AX9" s="136">
        <v>9.5378343226656188</v>
      </c>
      <c r="AY9" s="136">
        <v>10.27917915227223</v>
      </c>
      <c r="AZ9" s="136">
        <v>10.085934760792998</v>
      </c>
      <c r="BA9" s="136">
        <v>9.3575091450185361</v>
      </c>
      <c r="BB9" s="136">
        <v>8.7302576901782061</v>
      </c>
      <c r="BC9" s="136">
        <v>8.7292095490842296</v>
      </c>
      <c r="BD9" s="136">
        <v>9.0593116240368197</v>
      </c>
      <c r="BE9" s="136">
        <v>7.9481997899058214</v>
      </c>
      <c r="BF9" s="136">
        <v>7.5154208761112651</v>
      </c>
      <c r="BG9" s="136">
        <v>7.4904256173536599</v>
      </c>
      <c r="BH9" s="136">
        <v>7.9506586054128796</v>
      </c>
      <c r="BI9" s="136">
        <v>7.5248518813812639</v>
      </c>
      <c r="BJ9" s="136">
        <v>7.4832850316876618</v>
      </c>
      <c r="BK9" s="136">
        <v>7.5444975973278048</v>
      </c>
      <c r="BL9" s="136">
        <v>7.9908498396960086</v>
      </c>
      <c r="BM9" s="136">
        <v>7.5591913433222775</v>
      </c>
    </row>
    <row r="10" spans="1:65">
      <c r="A10" s="137" t="s">
        <v>308</v>
      </c>
      <c r="B10" s="136">
        <v>3.1906983858426035</v>
      </c>
      <c r="C10" s="136">
        <v>3.1215299678383621</v>
      </c>
      <c r="D10" s="136">
        <v>3.1480458631636781</v>
      </c>
      <c r="E10" s="136">
        <v>3.2075901980946866</v>
      </c>
      <c r="F10" s="136">
        <v>3.2104299637606664</v>
      </c>
      <c r="G10" s="136">
        <v>3.1627657696963247</v>
      </c>
      <c r="H10" s="136">
        <v>3.1875805258065819</v>
      </c>
      <c r="I10" s="136">
        <v>3.1027220474464339</v>
      </c>
      <c r="J10" s="136">
        <v>3.1539288646237655</v>
      </c>
      <c r="K10" s="136">
        <v>3.162540009799617</v>
      </c>
      <c r="L10" s="136">
        <v>3.1279981839447828</v>
      </c>
      <c r="M10" s="136">
        <v>3.1421935975499293</v>
      </c>
      <c r="N10" s="136">
        <v>3.19357196500754</v>
      </c>
      <c r="O10" s="136">
        <v>3.2314836709737254</v>
      </c>
      <c r="P10" s="136">
        <v>3.1366707198090107</v>
      </c>
      <c r="Q10" s="136">
        <v>3.0902983395370298</v>
      </c>
      <c r="R10" s="136">
        <v>3.055632961700677</v>
      </c>
      <c r="S10" s="136">
        <v>3.1129989419477324</v>
      </c>
      <c r="T10" s="136">
        <v>3.0813351593962302</v>
      </c>
      <c r="U10" s="136">
        <v>3.2076368044835504</v>
      </c>
      <c r="V10" s="136">
        <v>3.1138967968551881</v>
      </c>
      <c r="W10" s="136">
        <v>3.3120308575732018</v>
      </c>
      <c r="X10" s="136">
        <v>3.3257707488408892</v>
      </c>
      <c r="Y10" s="136">
        <v>3.2480086533650225</v>
      </c>
      <c r="Z10" s="136">
        <v>3.381568100450898</v>
      </c>
      <c r="AA10" s="136">
        <v>3.5273359875461305</v>
      </c>
      <c r="AB10" s="136">
        <v>3.781463656611157</v>
      </c>
      <c r="AC10" s="136">
        <v>3.7528745653569375</v>
      </c>
      <c r="AD10" s="136">
        <v>3.9147892379761915</v>
      </c>
      <c r="AE10" s="136">
        <v>4.4002061409154667</v>
      </c>
      <c r="AF10" s="136">
        <v>4.5573319412237563</v>
      </c>
      <c r="AG10" s="136">
        <v>4.3490917593974379</v>
      </c>
      <c r="AH10" s="136">
        <v>4.0433713197553063</v>
      </c>
      <c r="AI10" s="136">
        <v>4.5161561874681722</v>
      </c>
      <c r="AJ10" s="136">
        <v>4.4745911397084193</v>
      </c>
      <c r="AK10" s="136">
        <v>4.4135217364737995</v>
      </c>
      <c r="AL10" s="136">
        <v>4.4043761337218195</v>
      </c>
      <c r="AM10" s="136">
        <v>4.8944554143602472</v>
      </c>
      <c r="AN10" s="136">
        <v>4.9346659186402926</v>
      </c>
      <c r="AO10" s="136">
        <v>4.6521928741994607</v>
      </c>
      <c r="AP10" s="136">
        <v>4.5403911415167304</v>
      </c>
      <c r="AQ10" s="136">
        <v>4.997988281393078</v>
      </c>
      <c r="AR10" s="136">
        <v>5.1635677992780851</v>
      </c>
      <c r="AS10" s="136">
        <v>5.0204812376816514</v>
      </c>
      <c r="AT10" s="136">
        <v>4.9711229815421607</v>
      </c>
      <c r="AU10" s="136">
        <v>5.2435693505633196</v>
      </c>
      <c r="AV10" s="136">
        <v>5.1792726317492352</v>
      </c>
      <c r="AW10" s="136">
        <v>4.8430807570770034</v>
      </c>
      <c r="AX10" s="136">
        <v>4.7066014093040689</v>
      </c>
      <c r="AY10" s="136">
        <v>4.8628123751564827</v>
      </c>
      <c r="AZ10" s="136">
        <v>4.8655992825823109</v>
      </c>
      <c r="BA10" s="136">
        <v>4.4363788093663548</v>
      </c>
      <c r="BB10" s="136">
        <v>4.2441061126466995</v>
      </c>
      <c r="BC10" s="136">
        <v>4.3840429284922298</v>
      </c>
      <c r="BD10" s="136">
        <v>4.2634240527527671</v>
      </c>
      <c r="BE10" s="136">
        <v>3.6983358779061484</v>
      </c>
      <c r="BF10" s="136">
        <v>3.1808143775544204</v>
      </c>
      <c r="BG10" s="136">
        <v>3.5302772421930371</v>
      </c>
      <c r="BH10" s="136">
        <v>3.6464634608324462</v>
      </c>
      <c r="BI10" s="136">
        <v>3.3045903002595614</v>
      </c>
      <c r="BJ10" s="136">
        <v>3.029718951128415</v>
      </c>
      <c r="BK10" s="136">
        <v>3.5093022251886179</v>
      </c>
      <c r="BL10" s="136">
        <v>3.3715324279494467</v>
      </c>
      <c r="BM10" s="136">
        <v>3.1376891646861926</v>
      </c>
    </row>
    <row r="11" spans="1:65">
      <c r="A11" s="137" t="s">
        <v>309</v>
      </c>
      <c r="B11" s="136">
        <v>2.2759824758389131</v>
      </c>
      <c r="C11" s="136">
        <v>2.3748918122180829</v>
      </c>
      <c r="D11" s="136">
        <v>2.493691929050462</v>
      </c>
      <c r="E11" s="136">
        <v>2.3960802850954037</v>
      </c>
      <c r="F11" s="136">
        <v>2.4757643425044109</v>
      </c>
      <c r="G11" s="136">
        <v>2.5459348532961577</v>
      </c>
      <c r="H11" s="136">
        <v>2.5072565421538138</v>
      </c>
      <c r="I11" s="136">
        <v>2.4290812529092722</v>
      </c>
      <c r="J11" s="136">
        <v>2.434884984541593</v>
      </c>
      <c r="K11" s="136">
        <v>2.5199695712543226</v>
      </c>
      <c r="L11" s="136">
        <v>2.5584174409333218</v>
      </c>
      <c r="M11" s="136">
        <v>2.578748823473977</v>
      </c>
      <c r="N11" s="136">
        <v>2.3963696884005881</v>
      </c>
      <c r="O11" s="136">
        <v>2.5467090147137967</v>
      </c>
      <c r="P11" s="136">
        <v>2.4955819365804168</v>
      </c>
      <c r="Q11" s="136">
        <v>2.3722279826173231</v>
      </c>
      <c r="R11" s="136">
        <v>2.3531760923269571</v>
      </c>
      <c r="S11" s="136">
        <v>2.4544248124663457</v>
      </c>
      <c r="T11" s="136">
        <v>2.3715486368211867</v>
      </c>
      <c r="U11" s="136">
        <v>2.4190891893346178</v>
      </c>
      <c r="V11" s="136">
        <v>2.5010490743166809</v>
      </c>
      <c r="W11" s="136">
        <v>2.487822589667644</v>
      </c>
      <c r="X11" s="136">
        <v>2.5922952805143828</v>
      </c>
      <c r="Y11" s="136">
        <v>2.5651981076887238</v>
      </c>
      <c r="Z11" s="136">
        <v>2.4338383266855694</v>
      </c>
      <c r="AA11" s="136">
        <v>2.6118044284900219</v>
      </c>
      <c r="AB11" s="136">
        <v>2.6090126963267473</v>
      </c>
      <c r="AC11" s="136">
        <v>2.5379876543401463</v>
      </c>
      <c r="AD11" s="136">
        <v>2.5840027589563404</v>
      </c>
      <c r="AE11" s="136">
        <v>2.707510895446954</v>
      </c>
      <c r="AF11" s="136">
        <v>2.7478851664003927</v>
      </c>
      <c r="AG11" s="136">
        <v>2.736565386240152</v>
      </c>
      <c r="AH11" s="136">
        <v>2.771157470449475</v>
      </c>
      <c r="AI11" s="136">
        <v>2.9022316503382757</v>
      </c>
      <c r="AJ11" s="136">
        <v>2.9465427953386687</v>
      </c>
      <c r="AK11" s="136">
        <v>2.7411274752006021</v>
      </c>
      <c r="AL11" s="136">
        <v>2.6320811729076952</v>
      </c>
      <c r="AM11" s="136">
        <v>2.7391349831149809</v>
      </c>
      <c r="AN11" s="136">
        <v>2.7116355178408225</v>
      </c>
      <c r="AO11" s="136">
        <v>2.6772966066737731</v>
      </c>
      <c r="AP11" s="136">
        <v>2.7420239615289339</v>
      </c>
      <c r="AQ11" s="136">
        <v>2.9390252438597395</v>
      </c>
      <c r="AR11" s="136">
        <v>2.9061483477381818</v>
      </c>
      <c r="AS11" s="136">
        <v>2.9422632551065457</v>
      </c>
      <c r="AT11" s="136">
        <v>2.8278753114743576</v>
      </c>
      <c r="AU11" s="136">
        <v>2.9387327832065937</v>
      </c>
      <c r="AV11" s="136">
        <v>2.8476111704201368</v>
      </c>
      <c r="AW11" s="136">
        <v>2.6687569401782505</v>
      </c>
      <c r="AX11" s="136">
        <v>2.645729653234306</v>
      </c>
      <c r="AY11" s="136">
        <v>2.7978452908473703</v>
      </c>
      <c r="AZ11" s="136">
        <v>2.7427631338158442</v>
      </c>
      <c r="BA11" s="136">
        <v>2.6116975773082745</v>
      </c>
      <c r="BB11" s="136">
        <v>2.5695995670368785</v>
      </c>
      <c r="BC11" s="136">
        <v>2.7248187007591649</v>
      </c>
      <c r="BD11" s="136">
        <v>2.6882877067789024</v>
      </c>
      <c r="BE11" s="136">
        <v>2.4393699892158636</v>
      </c>
      <c r="BF11" s="136">
        <v>2.5003246346141732</v>
      </c>
      <c r="BG11" s="136">
        <v>2.3487674552477409</v>
      </c>
      <c r="BH11" s="136">
        <v>2.6868752601345154</v>
      </c>
      <c r="BI11" s="136">
        <v>2.4690562343193343</v>
      </c>
      <c r="BJ11" s="136">
        <v>2.5103514628791901</v>
      </c>
      <c r="BK11" s="136">
        <v>2.3865819453109167</v>
      </c>
      <c r="BL11" s="136">
        <v>3.0407538317753562</v>
      </c>
      <c r="BM11" s="136">
        <v>2.4360539793628706</v>
      </c>
    </row>
    <row r="12" spans="1:65">
      <c r="A12" s="137" t="s">
        <v>310</v>
      </c>
      <c r="B12" s="136">
        <v>2.6103189273072074</v>
      </c>
      <c r="C12" s="136">
        <v>2.6535394717125045</v>
      </c>
      <c r="D12" s="136">
        <v>2.76958916626816</v>
      </c>
      <c r="E12" s="136">
        <v>2.6552983819327078</v>
      </c>
      <c r="F12" s="136" t="s">
        <v>15</v>
      </c>
      <c r="G12" s="136" t="s">
        <v>15</v>
      </c>
      <c r="H12" s="136" t="s">
        <v>15</v>
      </c>
      <c r="I12" s="136" t="s">
        <v>15</v>
      </c>
      <c r="J12" s="136" t="s">
        <v>15</v>
      </c>
      <c r="K12" s="136" t="s">
        <v>15</v>
      </c>
      <c r="L12" s="136" t="s">
        <v>15</v>
      </c>
      <c r="M12" s="136" t="s">
        <v>15</v>
      </c>
      <c r="N12" s="136" t="s">
        <v>15</v>
      </c>
      <c r="O12" s="136" t="s">
        <v>15</v>
      </c>
      <c r="P12" s="136">
        <v>2.6876758552036932</v>
      </c>
      <c r="Q12" s="136">
        <v>2.4001795310065344</v>
      </c>
      <c r="R12" s="136">
        <v>2.4107949906731729</v>
      </c>
      <c r="S12" s="136">
        <v>2.5850680297305972</v>
      </c>
      <c r="T12" s="136">
        <v>2.5839771675127543</v>
      </c>
      <c r="U12" s="136">
        <v>2.3620735957805379</v>
      </c>
      <c r="V12" s="136">
        <v>2.1786216132894984</v>
      </c>
      <c r="W12" s="136">
        <v>2.3434017986567981</v>
      </c>
      <c r="X12" s="136">
        <v>2.3868325545939681</v>
      </c>
      <c r="Y12" s="136">
        <v>2.1411945682512066</v>
      </c>
      <c r="Z12" s="136">
        <v>2.2075309455660417</v>
      </c>
      <c r="AA12" s="136">
        <v>2.3822339046087242</v>
      </c>
      <c r="AB12" s="136">
        <v>2.5358958788419845</v>
      </c>
      <c r="AC12" s="136">
        <v>2.4436945539990651</v>
      </c>
      <c r="AD12" s="136">
        <v>2.308263609246926</v>
      </c>
      <c r="AE12" s="136">
        <v>2.6735883793647082</v>
      </c>
      <c r="AF12" s="136">
        <v>2.8470510261812305</v>
      </c>
      <c r="AG12" s="136">
        <v>2.765768846080896</v>
      </c>
      <c r="AH12" s="136">
        <v>2.7770932349286537</v>
      </c>
      <c r="AI12" s="136">
        <v>2.9871301063030096</v>
      </c>
      <c r="AJ12" s="136">
        <v>3.2374499883107046</v>
      </c>
      <c r="AK12" s="136">
        <v>3.0336985227184599</v>
      </c>
      <c r="AL12" s="136">
        <v>2.9617500443495914</v>
      </c>
      <c r="AM12" s="136">
        <v>3.3925746033922386</v>
      </c>
      <c r="AN12" s="136">
        <v>3.4548565147995767</v>
      </c>
      <c r="AO12" s="136">
        <v>3.2733097333080123</v>
      </c>
      <c r="AP12" s="136">
        <v>3.2369418768147908</v>
      </c>
      <c r="AQ12" s="136">
        <v>3.5086734407455227</v>
      </c>
      <c r="AR12" s="136">
        <v>3.7943146853414951</v>
      </c>
      <c r="AS12" s="136">
        <v>3.4962575742085105</v>
      </c>
      <c r="AT12" s="136">
        <v>3.5047800925172612</v>
      </c>
      <c r="AU12" s="136">
        <v>3.6774182891690432</v>
      </c>
      <c r="AV12" s="136">
        <v>3.6798840509353909</v>
      </c>
      <c r="AW12" s="136">
        <v>3.5475482013424502</v>
      </c>
      <c r="AX12" s="136">
        <v>3.5676273589653169</v>
      </c>
      <c r="AY12" s="136">
        <v>3.9578002721989352</v>
      </c>
      <c r="AZ12" s="136">
        <v>3.9473418746014284</v>
      </c>
      <c r="BA12" s="136">
        <v>3.6059865099853865</v>
      </c>
      <c r="BB12" s="136">
        <v>3.4348889633607267</v>
      </c>
      <c r="BC12" s="136">
        <v>3.5865436716015147</v>
      </c>
      <c r="BD12" s="136">
        <v>3.6465333266664244</v>
      </c>
      <c r="BE12" s="136">
        <v>3.2456576079573689</v>
      </c>
      <c r="BF12" s="136">
        <v>3.2074969480121576</v>
      </c>
      <c r="BG12" s="136">
        <v>3.3376718321646499</v>
      </c>
      <c r="BH12" s="136">
        <v>3.6547725908120623</v>
      </c>
      <c r="BI12" s="136">
        <v>3.4397691038109164</v>
      </c>
      <c r="BJ12" s="136">
        <v>3.3979164747105695</v>
      </c>
      <c r="BK12" s="136">
        <v>3.6111241261144329</v>
      </c>
      <c r="BL12" s="136">
        <v>3.7215695047570518</v>
      </c>
      <c r="BM12" s="136">
        <v>3.4635606975833042</v>
      </c>
    </row>
    <row r="13" spans="1:65">
      <c r="A13" s="137" t="s">
        <v>311</v>
      </c>
      <c r="B13" s="136">
        <v>2.0109699194835744</v>
      </c>
      <c r="C13" s="136">
        <v>2.0155565825132173</v>
      </c>
      <c r="D13" s="136">
        <v>2.1198469439503937</v>
      </c>
      <c r="E13" s="136">
        <v>2.0215062032208406</v>
      </c>
      <c r="F13" s="136">
        <v>2.067250598934101</v>
      </c>
      <c r="G13" s="136">
        <v>2.1289717443420293</v>
      </c>
      <c r="H13" s="136">
        <v>2.1782711401096519</v>
      </c>
      <c r="I13" s="136">
        <v>2.1073228586678998</v>
      </c>
      <c r="J13" s="136">
        <v>2.115405873468009</v>
      </c>
      <c r="K13" s="136">
        <v>2.1494438088638601</v>
      </c>
      <c r="L13" s="136">
        <v>2.191637079957796</v>
      </c>
      <c r="M13" s="136">
        <v>2.1663763232612641</v>
      </c>
      <c r="N13" s="136">
        <v>2.183551472894472</v>
      </c>
      <c r="O13" s="136">
        <v>2.3331147815711297</v>
      </c>
      <c r="P13" s="136">
        <v>2.3649976218504549</v>
      </c>
      <c r="Q13" s="136">
        <v>2.2284193846096452</v>
      </c>
      <c r="R13" s="136">
        <v>2.1860532074231878</v>
      </c>
      <c r="S13" s="136">
        <v>2.4037834483128244</v>
      </c>
      <c r="T13" s="136">
        <v>2.4348564808070026</v>
      </c>
      <c r="U13" s="136">
        <v>2.3715800189350031</v>
      </c>
      <c r="V13" s="136">
        <v>2.4118538101089593</v>
      </c>
      <c r="W13" s="136">
        <v>2.6619733251898539</v>
      </c>
      <c r="X13" s="136">
        <v>2.7058928661976909</v>
      </c>
      <c r="Y13" s="136">
        <v>2.6508263332419104</v>
      </c>
      <c r="Z13" s="136">
        <v>2.5740394823713215</v>
      </c>
      <c r="AA13" s="136">
        <v>2.6928418889750709</v>
      </c>
      <c r="AB13" s="136">
        <v>2.5983538046544425</v>
      </c>
      <c r="AC13" s="136">
        <v>2.6757758149981488</v>
      </c>
      <c r="AD13" s="136">
        <v>2.7358484669548759</v>
      </c>
      <c r="AE13" s="136">
        <v>2.8605651946016706</v>
      </c>
      <c r="AF13" s="136">
        <v>2.9393512044281556</v>
      </c>
      <c r="AG13" s="136">
        <v>2.9545281534338876</v>
      </c>
      <c r="AH13" s="136">
        <v>2.8699357129957659</v>
      </c>
      <c r="AI13" s="136">
        <v>3.0542339628164279</v>
      </c>
      <c r="AJ13" s="136">
        <v>3.0898344734385996</v>
      </c>
      <c r="AK13" s="136">
        <v>2.9026883987391581</v>
      </c>
      <c r="AL13" s="136">
        <v>2.8068131297693002</v>
      </c>
      <c r="AM13" s="136">
        <v>2.9396462123112594</v>
      </c>
      <c r="AN13" s="136">
        <v>2.8908579801577399</v>
      </c>
      <c r="AO13" s="136">
        <v>2.8684491131834982</v>
      </c>
      <c r="AP13" s="136">
        <v>2.9350914664549039</v>
      </c>
      <c r="AQ13" s="136">
        <v>3.0417182869384138</v>
      </c>
      <c r="AR13" s="136">
        <v>3.093828190585262</v>
      </c>
      <c r="AS13" s="136">
        <v>3.0852215588702978</v>
      </c>
      <c r="AT13" s="136">
        <v>2.9551385872776192</v>
      </c>
      <c r="AU13" s="136">
        <v>3.1253895223925867</v>
      </c>
      <c r="AV13" s="136">
        <v>3.0683359378043482</v>
      </c>
      <c r="AW13" s="136">
        <v>2.9141377224924883</v>
      </c>
      <c r="AX13" s="136">
        <v>2.8234213852073586</v>
      </c>
      <c r="AY13" s="136">
        <v>2.904604875359909</v>
      </c>
      <c r="AZ13" s="136">
        <v>2.9041395900230986</v>
      </c>
      <c r="BA13" s="136">
        <v>2.8204382882285266</v>
      </c>
      <c r="BB13" s="136">
        <v>2.7845895251128052</v>
      </c>
      <c r="BC13" s="136">
        <v>2.8711497533038344</v>
      </c>
      <c r="BD13" s="136">
        <v>2.9611331861146142</v>
      </c>
      <c r="BE13" s="136">
        <v>2.5781605324835506</v>
      </c>
      <c r="BF13" s="136">
        <v>2.5045579337704464</v>
      </c>
      <c r="BG13" s="136">
        <v>2.8433296881266354</v>
      </c>
      <c r="BH13" s="136">
        <v>2.8970697169862514</v>
      </c>
      <c r="BI13" s="136">
        <v>2.6786306454417685</v>
      </c>
      <c r="BJ13" s="136">
        <v>2.6716749503417363</v>
      </c>
      <c r="BK13" s="136">
        <v>2.7607338898859877</v>
      </c>
      <c r="BL13" s="136">
        <v>2.8123806419562758</v>
      </c>
      <c r="BM13" s="136">
        <v>2.7158043465591</v>
      </c>
    </row>
    <row r="14" spans="1:65">
      <c r="A14" s="137" t="s">
        <v>312</v>
      </c>
      <c r="B14" s="136">
        <v>2.6151006311142915</v>
      </c>
      <c r="C14" s="136">
        <v>3.2324910690761883</v>
      </c>
      <c r="D14" s="136">
        <v>3.1265379436205549</v>
      </c>
      <c r="E14" s="136">
        <v>2.9050301344896816</v>
      </c>
      <c r="F14" s="136">
        <v>2.544590530158092</v>
      </c>
      <c r="G14" s="136">
        <v>3.167714065456273</v>
      </c>
      <c r="H14" s="136">
        <v>2.9261195047860715</v>
      </c>
      <c r="I14" s="136">
        <v>2.7302457983976525</v>
      </c>
      <c r="J14" s="136">
        <v>2.4459656374849428</v>
      </c>
      <c r="K14" s="136">
        <v>3.0785336506881338</v>
      </c>
      <c r="L14" s="136">
        <v>2.8029066109420326</v>
      </c>
      <c r="M14" s="136">
        <v>2.6749204755424683</v>
      </c>
      <c r="N14" s="136">
        <v>2.408148316481598</v>
      </c>
      <c r="O14" s="136">
        <v>3.0429721490119617</v>
      </c>
      <c r="P14" s="136">
        <v>2.8303808633932848</v>
      </c>
      <c r="Q14" s="136">
        <v>2.6257863419118217</v>
      </c>
      <c r="R14" s="136">
        <v>2.3514996645505652</v>
      </c>
      <c r="S14" s="136">
        <v>2.9419725802777719</v>
      </c>
      <c r="T14" s="136">
        <v>2.7656805736327232</v>
      </c>
      <c r="U14" s="136">
        <v>2.6635217877270834</v>
      </c>
      <c r="V14" s="136">
        <v>2.3924180031245958</v>
      </c>
      <c r="W14" s="136">
        <v>2.7266552305307292</v>
      </c>
      <c r="X14" s="136">
        <v>2.7269787513726866</v>
      </c>
      <c r="Y14" s="136">
        <v>2.6517036968731351</v>
      </c>
      <c r="Z14" s="136">
        <v>2.7170886358967903</v>
      </c>
      <c r="AA14" s="136">
        <v>2.9335117893553262</v>
      </c>
      <c r="AB14" s="136">
        <v>3.0391051095706443</v>
      </c>
      <c r="AC14" s="136">
        <v>3.0333537060185614</v>
      </c>
      <c r="AD14" s="136">
        <v>3.1746510554317182</v>
      </c>
      <c r="AE14" s="136">
        <v>3.3871651259991871</v>
      </c>
      <c r="AF14" s="136">
        <v>3.5774476397325188</v>
      </c>
      <c r="AG14" s="136">
        <v>3.5369559964183934</v>
      </c>
      <c r="AH14" s="136">
        <v>3.5348576220588881</v>
      </c>
      <c r="AI14" s="136">
        <v>3.7827386892488937</v>
      </c>
      <c r="AJ14" s="136">
        <v>3.9049645068379433</v>
      </c>
      <c r="AK14" s="136">
        <v>3.8916977623244269</v>
      </c>
      <c r="AL14" s="136">
        <v>4.0161296762406531</v>
      </c>
      <c r="AM14" s="136">
        <v>4.7139015947775906</v>
      </c>
      <c r="AN14" s="136">
        <v>4.8354171481555799</v>
      </c>
      <c r="AO14" s="136">
        <v>4.9142214433873272</v>
      </c>
      <c r="AP14" s="136">
        <v>5.1537254988835945</v>
      </c>
      <c r="AQ14" s="136">
        <v>5.7541461994180292</v>
      </c>
      <c r="AR14" s="136">
        <v>5.8308156952035208</v>
      </c>
      <c r="AS14" s="136">
        <v>5.5923531280289893</v>
      </c>
      <c r="AT14" s="136">
        <v>5.3217422478274496</v>
      </c>
      <c r="AU14" s="136">
        <v>5.4506221874930088</v>
      </c>
      <c r="AV14" s="136">
        <v>5.2136189857658435</v>
      </c>
      <c r="AW14" s="136">
        <v>5.0549694341017011</v>
      </c>
      <c r="AX14" s="136">
        <v>5.0795948667973585</v>
      </c>
      <c r="AY14" s="136">
        <v>5.2413019309542914</v>
      </c>
      <c r="AZ14" s="136">
        <v>5.1157005018046684</v>
      </c>
      <c r="BA14" s="136">
        <v>4.6552085709077842</v>
      </c>
      <c r="BB14" s="136">
        <v>4.3057066020549444</v>
      </c>
      <c r="BC14" s="136">
        <v>4.2625126278799703</v>
      </c>
      <c r="BD14" s="136">
        <v>3.8062077442360067</v>
      </c>
      <c r="BE14" s="136">
        <v>3.369597863115521</v>
      </c>
      <c r="BF14" s="136">
        <v>3.2085204295655498</v>
      </c>
      <c r="BG14" s="136">
        <v>3.678738602984077</v>
      </c>
      <c r="BH14" s="136">
        <v>3.7566498311219929</v>
      </c>
      <c r="BI14" s="136">
        <v>3.5399235092150785</v>
      </c>
      <c r="BJ14" s="136">
        <v>3.3696755399878957</v>
      </c>
      <c r="BK14" s="136">
        <v>3.8152380728170909</v>
      </c>
      <c r="BL14" s="136">
        <v>3.8905549244479189</v>
      </c>
      <c r="BM14" s="136">
        <v>3.7624954532726775</v>
      </c>
    </row>
    <row r="15" spans="1:65">
      <c r="A15" s="137" t="s">
        <v>313</v>
      </c>
      <c r="B15" s="136">
        <v>2.97252772133508</v>
      </c>
      <c r="C15" s="136">
        <v>3.0485047202391944</v>
      </c>
      <c r="D15" s="136">
        <v>3.2058357632969838</v>
      </c>
      <c r="E15" s="136">
        <v>3.1801151506787844</v>
      </c>
      <c r="F15" s="136">
        <v>3.1918456497997814</v>
      </c>
      <c r="G15" s="136">
        <v>3.2281657141221833</v>
      </c>
      <c r="H15" s="136">
        <v>3.223240314376409</v>
      </c>
      <c r="I15" s="136">
        <v>3.192928465888778</v>
      </c>
      <c r="J15" s="136">
        <v>3.2607096681535115</v>
      </c>
      <c r="K15" s="136">
        <v>3.2578479415025843</v>
      </c>
      <c r="L15" s="136">
        <v>3.2689785964902289</v>
      </c>
      <c r="M15" s="136">
        <v>3.1696762597354859</v>
      </c>
      <c r="N15" s="136">
        <v>3.0997856416791545</v>
      </c>
      <c r="O15" s="136">
        <v>3.0866036576859552</v>
      </c>
      <c r="P15" s="136">
        <v>3.1625882383268769</v>
      </c>
      <c r="Q15" s="136">
        <v>3.1549650199158101</v>
      </c>
      <c r="R15" s="136">
        <v>3.2720937940528074</v>
      </c>
      <c r="S15" s="136">
        <v>3.3315409559805618</v>
      </c>
      <c r="T15" s="136">
        <v>3.3711254414365679</v>
      </c>
      <c r="U15" s="136">
        <v>3.3824737086779528</v>
      </c>
      <c r="V15" s="136">
        <v>3.2481586509942959</v>
      </c>
      <c r="W15" s="136">
        <v>3.2436804041234697</v>
      </c>
      <c r="X15" s="136">
        <v>3.3213463685961115</v>
      </c>
      <c r="Y15" s="136">
        <v>3.4158596855427512</v>
      </c>
      <c r="Z15" s="136">
        <v>3.5816847087448398</v>
      </c>
      <c r="AA15" s="136">
        <v>3.9160414782689608</v>
      </c>
      <c r="AB15" s="136">
        <v>4.1688696520031385</v>
      </c>
      <c r="AC15" s="136">
        <v>4.0884823935080927</v>
      </c>
      <c r="AD15" s="136">
        <v>4.2396776127426641</v>
      </c>
      <c r="AE15" s="136">
        <v>4.6595169233469704</v>
      </c>
      <c r="AF15" s="136">
        <v>4.7692694760806527</v>
      </c>
      <c r="AG15" s="136">
        <v>4.9784104364649684</v>
      </c>
      <c r="AH15" s="136">
        <v>5.0063247361934424</v>
      </c>
      <c r="AI15" s="136">
        <v>5.3298996031047183</v>
      </c>
      <c r="AJ15" s="136">
        <v>5.7089355182107955</v>
      </c>
      <c r="AK15" s="136">
        <v>5.7070767913968714</v>
      </c>
      <c r="AL15" s="136">
        <v>5.9471036997896451</v>
      </c>
      <c r="AM15" s="136">
        <v>6.5173729337000221</v>
      </c>
      <c r="AN15" s="136">
        <v>6.8303444862378226</v>
      </c>
      <c r="AO15" s="136">
        <v>7.0525621385548058</v>
      </c>
      <c r="AP15" s="136">
        <v>7.452429755903248</v>
      </c>
      <c r="AQ15" s="136">
        <v>7.9862277077296042</v>
      </c>
      <c r="AR15" s="136">
        <v>8.2420291627970421</v>
      </c>
      <c r="AS15" s="136">
        <v>8.2023388196956351</v>
      </c>
      <c r="AT15" s="136">
        <v>7.7464375104931715</v>
      </c>
      <c r="AU15" s="136">
        <v>7.5620701718397729</v>
      </c>
      <c r="AV15" s="136">
        <v>7.2215815212635013</v>
      </c>
      <c r="AW15" s="136">
        <v>7.214993677832112</v>
      </c>
      <c r="AX15" s="136">
        <v>7.5687906439451815</v>
      </c>
      <c r="AY15" s="136">
        <v>7.5499420133405755</v>
      </c>
      <c r="AZ15" s="136">
        <v>6.8277962887584165</v>
      </c>
      <c r="BA15" s="136">
        <v>6.882026210234387</v>
      </c>
      <c r="BB15" s="136">
        <v>6.4077910463382279</v>
      </c>
      <c r="BC15" s="136">
        <v>6.2792094309593152</v>
      </c>
      <c r="BD15" s="136">
        <v>5.8166786941357804</v>
      </c>
      <c r="BE15" s="136">
        <v>4.685527200735808</v>
      </c>
      <c r="BF15" s="136">
        <v>4.121600005121989</v>
      </c>
      <c r="BG15" s="136">
        <v>4.136118138867201</v>
      </c>
      <c r="BH15" s="136">
        <v>4.3064570918407936</v>
      </c>
      <c r="BI15" s="136">
        <v>3.9061115044117014</v>
      </c>
      <c r="BJ15" s="136">
        <v>3.8323885552452146</v>
      </c>
      <c r="BK15" s="136">
        <v>4.2117261061424189</v>
      </c>
      <c r="BL15" s="136">
        <v>4.1897058225753989</v>
      </c>
      <c r="BM15" s="136">
        <v>3.6477049304681808</v>
      </c>
    </row>
    <row r="16" spans="1:65">
      <c r="A16" s="137" t="s">
        <v>314</v>
      </c>
      <c r="B16" s="136">
        <v>2.121865350915551</v>
      </c>
      <c r="C16" s="136">
        <v>2.1132061528894632</v>
      </c>
      <c r="D16" s="136">
        <v>2.1800299952895625</v>
      </c>
      <c r="E16" s="136">
        <v>2.195968517892144</v>
      </c>
      <c r="F16" s="136">
        <v>2.2849696805401289</v>
      </c>
      <c r="G16" s="136">
        <v>2.3710921243518706</v>
      </c>
      <c r="H16" s="136">
        <v>2.3910623640553501</v>
      </c>
      <c r="I16" s="136">
        <v>2.308926118014611</v>
      </c>
      <c r="J16" s="136">
        <v>2.2511179231524459</v>
      </c>
      <c r="K16" s="136">
        <v>2.1999986651693493</v>
      </c>
      <c r="L16" s="136">
        <v>2.2198202147061679</v>
      </c>
      <c r="M16" s="136">
        <v>2.2033239356922918</v>
      </c>
      <c r="N16" s="136">
        <v>2.1921529708084759</v>
      </c>
      <c r="O16" s="136">
        <v>2.257077010296098</v>
      </c>
      <c r="P16" s="136">
        <v>2.255434133512316</v>
      </c>
      <c r="Q16" s="136">
        <v>2.3207781927211157</v>
      </c>
      <c r="R16" s="136">
        <v>2.2681031780266778</v>
      </c>
      <c r="S16" s="136">
        <v>2.3679468264768948</v>
      </c>
      <c r="T16" s="136">
        <v>2.4352779936509985</v>
      </c>
      <c r="U16" s="136">
        <v>2.4424764229559415</v>
      </c>
      <c r="V16" s="136">
        <v>2.3366052390416101</v>
      </c>
      <c r="W16" s="136">
        <v>2.3447639727452501</v>
      </c>
      <c r="X16" s="136">
        <v>2.4196254581458416</v>
      </c>
      <c r="Y16" s="136">
        <v>2.4158777899368578</v>
      </c>
      <c r="Z16" s="136">
        <v>2.4394283658811071</v>
      </c>
      <c r="AA16" s="136">
        <v>2.5054016333676312</v>
      </c>
      <c r="AB16" s="136">
        <v>2.5023952391001116</v>
      </c>
      <c r="AC16" s="136">
        <v>2.4892333075761628</v>
      </c>
      <c r="AD16" s="136">
        <v>2.5045327854095265</v>
      </c>
      <c r="AE16" s="136">
        <v>2.606574989153613</v>
      </c>
      <c r="AF16" s="136">
        <v>2.6378656970026313</v>
      </c>
      <c r="AG16" s="136">
        <v>2.6534183327767806</v>
      </c>
      <c r="AH16" s="136">
        <v>2.6173013679530341</v>
      </c>
      <c r="AI16" s="136">
        <v>2.7109837087953501</v>
      </c>
      <c r="AJ16" s="136">
        <v>2.8553038601677749</v>
      </c>
      <c r="AK16" s="136">
        <v>2.8348698582359173</v>
      </c>
      <c r="AL16" s="136">
        <v>2.8825806710655377</v>
      </c>
      <c r="AM16" s="136">
        <v>3.0272496292246664</v>
      </c>
      <c r="AN16" s="136">
        <v>3.0607717671805652</v>
      </c>
      <c r="AO16" s="136">
        <v>2.9072574012145918</v>
      </c>
      <c r="AP16" s="136">
        <v>2.8358968714990231</v>
      </c>
      <c r="AQ16" s="136">
        <v>2.8586980575636027</v>
      </c>
      <c r="AR16" s="136">
        <v>2.8631984837089526</v>
      </c>
      <c r="AS16" s="136">
        <v>2.7821872212244725</v>
      </c>
      <c r="AT16" s="136">
        <v>2.6959997540940694</v>
      </c>
      <c r="AU16" s="136">
        <v>2.7339478108041346</v>
      </c>
      <c r="AV16" s="136">
        <v>2.7607113949963247</v>
      </c>
      <c r="AW16" s="136">
        <v>2.6346044778704356</v>
      </c>
      <c r="AX16" s="136">
        <v>2.6984790015880487</v>
      </c>
      <c r="AY16" s="136">
        <v>2.7909466017807891</v>
      </c>
      <c r="AZ16" s="136">
        <v>2.8143674534153553</v>
      </c>
      <c r="BA16" s="136">
        <v>2.6858409006587389</v>
      </c>
      <c r="BB16" s="136">
        <v>2.5504302451614325</v>
      </c>
      <c r="BC16" s="136">
        <v>2.6518546984650233</v>
      </c>
      <c r="BD16" s="136">
        <v>2.56533904126074</v>
      </c>
      <c r="BE16" s="136">
        <v>2.2249802946307882</v>
      </c>
      <c r="BF16" s="136">
        <v>2.0401885374230759</v>
      </c>
      <c r="BG16" s="136">
        <v>2.1865883567844335</v>
      </c>
      <c r="BH16" s="136">
        <v>2.3780769152098449</v>
      </c>
      <c r="BI16" s="136">
        <v>2.3271655800127355</v>
      </c>
      <c r="BJ16" s="136">
        <v>2.0516555052383367</v>
      </c>
      <c r="BK16" s="136">
        <v>2.2801986103165106</v>
      </c>
      <c r="BL16" s="136">
        <v>2.1057338501948286</v>
      </c>
      <c r="BM16" s="136">
        <v>2.0189533871363459</v>
      </c>
    </row>
    <row r="17" spans="1:65">
      <c r="A17" s="137" t="s">
        <v>315</v>
      </c>
      <c r="B17" s="136">
        <v>3.0743581224774341</v>
      </c>
      <c r="C17" s="136">
        <v>3.5114361677280979</v>
      </c>
      <c r="D17" s="136">
        <v>3.7585975488802914</v>
      </c>
      <c r="E17" s="136">
        <v>3.771282919094689</v>
      </c>
      <c r="F17" s="136">
        <v>3.2951943891275368</v>
      </c>
      <c r="G17" s="136">
        <v>3.7346980473431617</v>
      </c>
      <c r="H17" s="136">
        <v>3.8102368925950909</v>
      </c>
      <c r="I17" s="136">
        <v>3.5241998095728624</v>
      </c>
      <c r="J17" s="136" t="s">
        <v>15</v>
      </c>
      <c r="K17" s="136" t="s">
        <v>15</v>
      </c>
      <c r="L17" s="136" t="s">
        <v>15</v>
      </c>
      <c r="M17" s="136" t="s">
        <v>15</v>
      </c>
      <c r="N17" s="136" t="s">
        <v>15</v>
      </c>
      <c r="O17" s="136" t="s">
        <v>15</v>
      </c>
      <c r="P17" s="136" t="s">
        <v>15</v>
      </c>
      <c r="Q17" s="136" t="s">
        <v>15</v>
      </c>
      <c r="R17" s="136">
        <v>3.6498297264860668</v>
      </c>
      <c r="S17" s="136">
        <v>4.490338120289465</v>
      </c>
      <c r="T17" s="136">
        <v>4.6531147376677815</v>
      </c>
      <c r="U17" s="136">
        <v>4.7259904010531679</v>
      </c>
      <c r="V17" s="136">
        <v>4.0693167670384369</v>
      </c>
      <c r="W17" s="136">
        <v>4.8585254158744551</v>
      </c>
      <c r="X17" s="136">
        <v>5.1124437806430993</v>
      </c>
      <c r="Y17" s="136">
        <v>4.7629052429573209</v>
      </c>
      <c r="Z17" s="136">
        <v>4.1120844244410701</v>
      </c>
      <c r="AA17" s="136">
        <v>4.5777573855041567</v>
      </c>
      <c r="AB17" s="136">
        <v>4.7299580817864157</v>
      </c>
      <c r="AC17" s="136">
        <v>4.3093746933289632</v>
      </c>
      <c r="AD17" s="136">
        <v>4.6764869309014889</v>
      </c>
      <c r="AE17" s="136">
        <v>5.3780306030598446</v>
      </c>
      <c r="AF17" s="136">
        <v>5.6852656554163223</v>
      </c>
      <c r="AG17" s="136">
        <v>5.4608881260799169</v>
      </c>
      <c r="AH17" s="136">
        <v>5.3462663037561242</v>
      </c>
      <c r="AI17" s="136">
        <v>5.6252527819505929</v>
      </c>
      <c r="AJ17" s="136">
        <v>5.7184220240767552</v>
      </c>
      <c r="AK17" s="136">
        <v>5.6490413197522429</v>
      </c>
      <c r="AL17" s="136">
        <v>5.6106698576522884</v>
      </c>
      <c r="AM17" s="136">
        <v>6.1370864421183846</v>
      </c>
      <c r="AN17" s="136">
        <v>6.2716194901352136</v>
      </c>
      <c r="AO17" s="136">
        <v>5.8379831261806121</v>
      </c>
      <c r="AP17" s="136">
        <v>5.7920240351741041</v>
      </c>
      <c r="AQ17" s="136">
        <v>5.9905076862937312</v>
      </c>
      <c r="AR17" s="136">
        <v>6.1458505794642955</v>
      </c>
      <c r="AS17" s="136">
        <v>5.7378228099112851</v>
      </c>
      <c r="AT17" s="136">
        <v>5.6827349474760176</v>
      </c>
      <c r="AU17" s="136">
        <v>6.158440364856764</v>
      </c>
      <c r="AV17" s="136">
        <v>5.9836107388926614</v>
      </c>
      <c r="AW17" s="136">
        <v>5.5121729235701418</v>
      </c>
      <c r="AX17" s="136">
        <v>5.3914125233971166</v>
      </c>
      <c r="AY17" s="136">
        <v>5.6022934219808587</v>
      </c>
      <c r="AZ17" s="136">
        <v>5.599863750605544</v>
      </c>
      <c r="BA17" s="136">
        <v>5.1177341636546485</v>
      </c>
      <c r="BB17" s="136">
        <v>4.7793566697497107</v>
      </c>
      <c r="BC17" s="136">
        <v>4.8712863898002201</v>
      </c>
      <c r="BD17" s="136">
        <v>4.9532182386043937</v>
      </c>
      <c r="BE17" s="136">
        <v>4.441085902602862</v>
      </c>
      <c r="BF17" s="136">
        <v>3.8756020831620459</v>
      </c>
      <c r="BG17" s="136">
        <v>4.5010212336105608</v>
      </c>
      <c r="BH17" s="136">
        <v>4.6758624309139645</v>
      </c>
      <c r="BI17" s="136">
        <v>4.4410672446901565</v>
      </c>
      <c r="BJ17" s="136">
        <v>4.2976645637980511</v>
      </c>
      <c r="BK17" s="136">
        <v>4.788723198943635</v>
      </c>
      <c r="BL17" s="136">
        <v>4.8400514215514958</v>
      </c>
      <c r="BM17" s="136">
        <v>4.5368160273098779</v>
      </c>
    </row>
    <row r="18" spans="1:65">
      <c r="A18" s="137" t="s">
        <v>316</v>
      </c>
      <c r="B18" s="136">
        <v>4.820618885847809</v>
      </c>
      <c r="C18" s="136">
        <v>4.9768305623993445</v>
      </c>
      <c r="D18" s="136">
        <v>5.036782477980001</v>
      </c>
      <c r="E18" s="136">
        <v>4.7434398262399844</v>
      </c>
      <c r="F18" s="136">
        <v>4.6886089724470974</v>
      </c>
      <c r="G18" s="136">
        <v>4.9236530916857575</v>
      </c>
      <c r="H18" s="136">
        <v>4.9072934964160577</v>
      </c>
      <c r="I18" s="136">
        <v>4.7681315658577992</v>
      </c>
      <c r="J18" s="136">
        <v>4.814303136039789</v>
      </c>
      <c r="K18" s="136">
        <v>4.9814291439843386</v>
      </c>
      <c r="L18" s="136">
        <v>5.1104009783328834</v>
      </c>
      <c r="M18" s="136">
        <v>5.3282897206886481</v>
      </c>
      <c r="N18" s="136">
        <v>5.0747440749069659</v>
      </c>
      <c r="O18" s="136">
        <v>5.661283085336815</v>
      </c>
      <c r="P18" s="136">
        <v>5.5908815176603799</v>
      </c>
      <c r="Q18" s="136">
        <v>5.4281552952502077</v>
      </c>
      <c r="R18" s="136">
        <v>5.4467857754638001</v>
      </c>
      <c r="S18" s="136">
        <v>5.8519956339617334</v>
      </c>
      <c r="T18" s="136">
        <v>6.1000346894320741</v>
      </c>
      <c r="U18" s="136">
        <v>6.1149675595906423</v>
      </c>
      <c r="V18" s="136">
        <v>6.5938537314099133</v>
      </c>
      <c r="W18" s="136">
        <v>7.1768494324251577</v>
      </c>
      <c r="X18" s="136">
        <v>6.8437642132374137</v>
      </c>
      <c r="Y18" s="136">
        <v>7.0814495904717374</v>
      </c>
      <c r="Z18" s="136">
        <v>7.2577827357891138</v>
      </c>
      <c r="AA18" s="136">
        <v>7.2795718340421462</v>
      </c>
      <c r="AB18" s="136">
        <v>7.1645638473244624</v>
      </c>
      <c r="AC18" s="136">
        <v>7.041882107050788</v>
      </c>
      <c r="AD18" s="136">
        <v>7.3189534737016473</v>
      </c>
      <c r="AE18" s="136">
        <v>8.1622088371729173</v>
      </c>
      <c r="AF18" s="136">
        <v>7.9511722856621105</v>
      </c>
      <c r="AG18" s="136">
        <v>7.6514059302275674</v>
      </c>
      <c r="AH18" s="136">
        <v>7.4657197689428667</v>
      </c>
      <c r="AI18" s="136">
        <v>8.1005127861646713</v>
      </c>
      <c r="AJ18" s="136">
        <v>8.1859331192805662</v>
      </c>
      <c r="AK18" s="136">
        <v>8.3768438884315231</v>
      </c>
      <c r="AL18" s="136">
        <v>8.8516609762254408</v>
      </c>
      <c r="AM18" s="136">
        <v>9.6216570556869812</v>
      </c>
      <c r="AN18" s="136">
        <v>9.5976924373003971</v>
      </c>
      <c r="AO18" s="136">
        <v>9.6232427965515352</v>
      </c>
      <c r="AP18" s="136">
        <v>9.9680057815013754</v>
      </c>
      <c r="AQ18" s="136">
        <v>10.46503842248325</v>
      </c>
      <c r="AR18" s="136">
        <v>10.285927987449316</v>
      </c>
      <c r="AS18" s="136">
        <v>10.07309532339422</v>
      </c>
      <c r="AT18" s="136">
        <v>10.036755037510845</v>
      </c>
      <c r="AU18" s="136">
        <v>10.590193808619929</v>
      </c>
      <c r="AV18" s="136">
        <v>10.114538468447789</v>
      </c>
      <c r="AW18" s="136">
        <v>9.837748286034909</v>
      </c>
      <c r="AX18" s="136">
        <v>9.9942992505612853</v>
      </c>
      <c r="AY18" s="136">
        <v>11.350324803134429</v>
      </c>
      <c r="AZ18" s="136">
        <v>11.020813907288186</v>
      </c>
      <c r="BA18" s="136">
        <v>10.281891944240744</v>
      </c>
      <c r="BB18" s="136">
        <v>9.189498910788366</v>
      </c>
      <c r="BC18" s="136">
        <v>8.8701255397935537</v>
      </c>
      <c r="BD18" s="136">
        <v>7.9131444691850694</v>
      </c>
      <c r="BE18" s="136">
        <v>6.2395909892468442</v>
      </c>
      <c r="BF18" s="136">
        <v>5.1814608824772872</v>
      </c>
      <c r="BG18" s="136">
        <v>6.1328002746623103</v>
      </c>
      <c r="BH18" s="136">
        <v>6.9945352932487301</v>
      </c>
      <c r="BI18" s="136">
        <v>7.1299456610962553</v>
      </c>
      <c r="BJ18" s="136">
        <v>6.7030729410739625</v>
      </c>
      <c r="BK18" s="136">
        <v>7.6582582869587936</v>
      </c>
      <c r="BL18" s="136">
        <v>7.618248629769611</v>
      </c>
      <c r="BM18" s="136">
        <v>7.1994295606508851</v>
      </c>
    </row>
    <row r="19" spans="1:65">
      <c r="A19" s="137" t="s">
        <v>317</v>
      </c>
      <c r="B19" s="136">
        <v>2.2176829016819815</v>
      </c>
      <c r="C19" s="136">
        <v>2.3900949638162752</v>
      </c>
      <c r="D19" s="136">
        <v>2.519447181871008</v>
      </c>
      <c r="E19" s="136">
        <v>2.3840881646829635</v>
      </c>
      <c r="F19" s="136">
        <v>2.4665342245028725</v>
      </c>
      <c r="G19" s="136">
        <v>2.5303148222676568</v>
      </c>
      <c r="H19" s="136">
        <v>2.5402485910140129</v>
      </c>
      <c r="I19" s="136">
        <v>2.5544896925887177</v>
      </c>
      <c r="J19" s="136">
        <v>2.6207017816009293</v>
      </c>
      <c r="K19" s="136">
        <v>2.7884183859714251</v>
      </c>
      <c r="L19" s="136">
        <v>2.8576021396231872</v>
      </c>
      <c r="M19" s="136">
        <v>2.7845638460120599</v>
      </c>
      <c r="N19" s="136">
        <v>2.887726743694226</v>
      </c>
      <c r="O19" s="136">
        <v>2.9135231923784688</v>
      </c>
      <c r="P19" s="136">
        <v>2.8501732456991524</v>
      </c>
      <c r="Q19" s="136">
        <v>2.7673509385148853</v>
      </c>
      <c r="R19" s="136">
        <v>2.7403370715297339</v>
      </c>
      <c r="S19" s="136">
        <v>2.827456592538212</v>
      </c>
      <c r="T19" s="136">
        <v>2.8423283719269632</v>
      </c>
      <c r="U19" s="136">
        <v>2.8149680951412437</v>
      </c>
      <c r="V19" s="136">
        <v>2.8698736931752866</v>
      </c>
      <c r="W19" s="136">
        <v>3.131291104052905</v>
      </c>
      <c r="X19" s="136">
        <v>3.1360070527674968</v>
      </c>
      <c r="Y19" s="136">
        <v>3.1353676541332902</v>
      </c>
      <c r="Z19" s="136">
        <v>3.1300453748465249</v>
      </c>
      <c r="AA19" s="136">
        <v>3.3643288897938413</v>
      </c>
      <c r="AB19" s="136">
        <v>3.3990393899314446</v>
      </c>
      <c r="AC19" s="136">
        <v>3.2929586109465747</v>
      </c>
      <c r="AD19" s="136">
        <v>3.3527904693943107</v>
      </c>
      <c r="AE19" s="136">
        <v>3.6539011408838165</v>
      </c>
      <c r="AF19" s="136">
        <v>3.690657612722537</v>
      </c>
      <c r="AG19" s="136">
        <v>3.4786641929499074</v>
      </c>
      <c r="AH19" s="136">
        <v>3.2872469935306383</v>
      </c>
      <c r="AI19" s="136">
        <v>3.4792829856009404</v>
      </c>
      <c r="AJ19" s="136">
        <v>3.54258683909331</v>
      </c>
      <c r="AK19" s="136">
        <v>3.3083849773385094</v>
      </c>
      <c r="AL19" s="136">
        <v>3.2608046207879484</v>
      </c>
      <c r="AM19" s="136">
        <v>3.7830230009355463</v>
      </c>
      <c r="AN19" s="136">
        <v>3.8013480592705644</v>
      </c>
      <c r="AO19" s="136">
        <v>3.4231416821532172</v>
      </c>
      <c r="AP19" s="136">
        <v>3.1961347681763019</v>
      </c>
      <c r="AQ19" s="136">
        <v>3.4737784135878118</v>
      </c>
      <c r="AR19" s="136">
        <v>3.4648160134485591</v>
      </c>
      <c r="AS19" s="136">
        <v>3.0989627977848802</v>
      </c>
      <c r="AT19" s="136">
        <v>2.7871977500109706</v>
      </c>
      <c r="AU19" s="136">
        <v>2.9989914952106762</v>
      </c>
      <c r="AV19" s="136">
        <v>2.9402846542623302</v>
      </c>
      <c r="AW19" s="136">
        <v>2.9463203339122175</v>
      </c>
      <c r="AX19" s="136" t="s">
        <v>15</v>
      </c>
      <c r="AY19" s="136">
        <v>2.7442884358540085</v>
      </c>
      <c r="AZ19" s="136">
        <v>2.7032049836131664</v>
      </c>
      <c r="BA19" s="136">
        <v>2.5220780212498601</v>
      </c>
      <c r="BB19" s="136" t="s">
        <v>15</v>
      </c>
      <c r="BC19" s="136" t="s">
        <v>15</v>
      </c>
      <c r="BD19" s="136" t="s">
        <v>15</v>
      </c>
      <c r="BE19" s="136" t="s">
        <v>15</v>
      </c>
      <c r="BF19" s="136" t="s">
        <v>15</v>
      </c>
      <c r="BG19" s="136" t="s">
        <v>15</v>
      </c>
      <c r="BH19" s="136" t="s">
        <v>15</v>
      </c>
      <c r="BI19" s="136" t="s">
        <v>15</v>
      </c>
      <c r="BJ19" s="136" t="s">
        <v>15</v>
      </c>
      <c r="BK19" s="136" t="s">
        <v>15</v>
      </c>
      <c r="BL19" s="136" t="s">
        <v>15</v>
      </c>
      <c r="BM19" s="136" t="s">
        <v>15</v>
      </c>
    </row>
    <row r="20" spans="1:65">
      <c r="A20" s="137" t="s">
        <v>318</v>
      </c>
      <c r="B20" s="136">
        <v>3.3801381373679864</v>
      </c>
      <c r="C20" s="136">
        <v>3.3440256690247048</v>
      </c>
      <c r="D20" s="136">
        <v>3.2442730887655249</v>
      </c>
      <c r="E20" s="136">
        <v>3.1831442526014775</v>
      </c>
      <c r="F20" s="136">
        <v>3.093275680943961</v>
      </c>
      <c r="G20" s="136">
        <v>3.0589218580203501</v>
      </c>
      <c r="H20" s="136">
        <v>2.9380767550060405</v>
      </c>
      <c r="I20" s="136">
        <v>2.856556114958773</v>
      </c>
      <c r="J20" s="136">
        <v>2.8522605568082029</v>
      </c>
      <c r="K20" s="136">
        <v>2.9324073256460421</v>
      </c>
      <c r="L20" s="136">
        <v>2.9153863767638848</v>
      </c>
      <c r="M20" s="136">
        <v>2.923554355389085</v>
      </c>
      <c r="N20" s="136">
        <v>2.9657159726799445</v>
      </c>
      <c r="O20" s="136">
        <v>2.9810034067403763</v>
      </c>
      <c r="P20" s="136">
        <v>3.0298683197237271</v>
      </c>
      <c r="Q20" s="136">
        <v>2.6427326372525579</v>
      </c>
      <c r="R20" s="136">
        <v>2.8404417304740992</v>
      </c>
      <c r="S20" s="136">
        <v>2.9884444079555017</v>
      </c>
      <c r="T20" s="136">
        <v>3.1851767952699008</v>
      </c>
      <c r="U20" s="136">
        <v>3.0951369858516324</v>
      </c>
      <c r="V20" s="136">
        <v>3.0270973939037327</v>
      </c>
      <c r="W20" s="136">
        <v>3.0079617773338776</v>
      </c>
      <c r="X20" s="136">
        <v>3.014977664491381</v>
      </c>
      <c r="Y20" s="136">
        <v>3.121514592626446</v>
      </c>
      <c r="Z20" s="136">
        <v>3.1074089965670693</v>
      </c>
      <c r="AA20" s="136">
        <v>3.4345921611528962</v>
      </c>
      <c r="AB20" s="136">
        <v>3.500346472929686</v>
      </c>
      <c r="AC20" s="136">
        <v>3.5667125711274172</v>
      </c>
      <c r="AD20" s="136">
        <v>3.6206763968699245</v>
      </c>
      <c r="AE20" s="136">
        <v>3.7649190657184985</v>
      </c>
      <c r="AF20" s="136">
        <v>3.9107518885042474</v>
      </c>
      <c r="AG20" s="136">
        <v>3.9434309416371587</v>
      </c>
      <c r="AH20" s="136">
        <v>4.0697008556775858</v>
      </c>
      <c r="AI20" s="136">
        <v>4.352363348541151</v>
      </c>
      <c r="AJ20" s="136">
        <v>4.649260220202704</v>
      </c>
      <c r="AK20" s="136">
        <v>4.8796300791824985</v>
      </c>
      <c r="AL20" s="136">
        <v>5.2973202433387261</v>
      </c>
      <c r="AM20" s="136">
        <v>6.0348433617983268</v>
      </c>
      <c r="AN20" s="136">
        <v>6.3284126491991248</v>
      </c>
      <c r="AO20" s="136">
        <v>6.3976091594081046</v>
      </c>
      <c r="AP20" s="136">
        <v>6.6922575041226855</v>
      </c>
      <c r="AQ20" s="136">
        <v>7.0005395603025731</v>
      </c>
      <c r="AR20" s="136">
        <v>7.2662272368641716</v>
      </c>
      <c r="AS20" s="136">
        <v>7.2320286170953105</v>
      </c>
      <c r="AT20" s="136">
        <v>7.1663853620152711</v>
      </c>
      <c r="AU20" s="136">
        <v>7.0822413469814292</v>
      </c>
      <c r="AV20" s="136">
        <v>7.1641074005053857</v>
      </c>
      <c r="AW20" s="136">
        <v>7.1243512593456932</v>
      </c>
      <c r="AX20" s="136">
        <v>6.9395912947809029</v>
      </c>
      <c r="AY20" s="136">
        <v>6.872937442588114</v>
      </c>
      <c r="AZ20" s="136">
        <v>6.5239992201116577</v>
      </c>
      <c r="BA20" s="136">
        <v>5.8722938383897141</v>
      </c>
      <c r="BB20" s="136">
        <v>4.9305417045673785</v>
      </c>
      <c r="BC20" s="136">
        <v>4.52173475221909</v>
      </c>
      <c r="BD20" s="136">
        <v>3.8736956966514358</v>
      </c>
      <c r="BE20" s="136">
        <v>3.4608327857119905</v>
      </c>
      <c r="BF20" s="136">
        <v>3.0194415275958577</v>
      </c>
      <c r="BG20" s="136">
        <v>2.8780808764249906</v>
      </c>
      <c r="BH20" s="136">
        <v>3.0393078854503912</v>
      </c>
      <c r="BI20" s="136">
        <v>3.2192595320589983</v>
      </c>
      <c r="BJ20" s="136">
        <v>3.2853209910588488</v>
      </c>
      <c r="BK20" s="136">
        <v>3.4576978033565808</v>
      </c>
      <c r="BL20" s="136">
        <v>3.4731694748942572</v>
      </c>
      <c r="BM20" s="136">
        <v>3.3948624669782204</v>
      </c>
    </row>
    <row r="21" spans="1:65">
      <c r="A21" s="137" t="s">
        <v>319</v>
      </c>
      <c r="B21" s="136">
        <v>2.549978479684424</v>
      </c>
      <c r="C21" s="136">
        <v>2.6638807289591364</v>
      </c>
      <c r="D21" s="136">
        <v>2.7922475905266042</v>
      </c>
      <c r="E21" s="136">
        <v>2.7591588903024666</v>
      </c>
      <c r="F21" s="136">
        <v>2.8132594566647269</v>
      </c>
      <c r="G21" s="136">
        <v>2.8040232492967387</v>
      </c>
      <c r="H21" s="136">
        <v>2.8845976733460739</v>
      </c>
      <c r="I21" s="136">
        <v>2.846454684668176</v>
      </c>
      <c r="J21" s="136">
        <v>2.9006463461246712</v>
      </c>
      <c r="K21" s="136">
        <v>2.9815810460366121</v>
      </c>
      <c r="L21" s="136">
        <v>2.9619404500205628</v>
      </c>
      <c r="M21" s="136">
        <v>2.8419382067738681</v>
      </c>
      <c r="N21" s="136">
        <v>2.7548212601275792</v>
      </c>
      <c r="O21" s="136">
        <v>2.704181601336836</v>
      </c>
      <c r="P21" s="136">
        <v>2.6777394598166975</v>
      </c>
      <c r="Q21" s="136">
        <v>2.6717200090335878</v>
      </c>
      <c r="R21" s="136">
        <v>2.741262254399826</v>
      </c>
      <c r="S21" s="136">
        <v>2.8226028161435264</v>
      </c>
      <c r="T21" s="136">
        <v>2.8767128838388487</v>
      </c>
      <c r="U21" s="136">
        <v>2.8443497397150166</v>
      </c>
      <c r="V21" s="136">
        <v>2.8280761395932439</v>
      </c>
      <c r="W21" s="136">
        <v>2.8348069092433335</v>
      </c>
      <c r="X21" s="136">
        <v>2.8037502980394771</v>
      </c>
      <c r="Y21" s="136">
        <v>2.700256620478263</v>
      </c>
      <c r="Z21" s="136">
        <v>2.6411038995655431</v>
      </c>
      <c r="AA21" s="136">
        <v>2.6920929379119096</v>
      </c>
      <c r="AB21" s="136">
        <v>2.7178688177610852</v>
      </c>
      <c r="AC21" s="136">
        <v>2.7442221273035945</v>
      </c>
      <c r="AD21" s="136">
        <v>2.8845460152063009</v>
      </c>
      <c r="AE21" s="136">
        <v>3.0024901391875227</v>
      </c>
      <c r="AF21" s="136">
        <v>3.048897083137275</v>
      </c>
      <c r="AG21" s="136">
        <v>3.0625965294622723</v>
      </c>
      <c r="AH21" s="136">
        <v>3.0375143539565781</v>
      </c>
      <c r="AI21" s="136">
        <v>3.0948686003013326</v>
      </c>
      <c r="AJ21" s="136">
        <v>3.1267983972124584</v>
      </c>
      <c r="AK21" s="136">
        <v>3.0118966764902857</v>
      </c>
      <c r="AL21" s="136">
        <v>3.0190376873566733</v>
      </c>
      <c r="AM21" s="136">
        <v>3.1437734258329124</v>
      </c>
      <c r="AN21" s="136">
        <v>3.246039432481036</v>
      </c>
      <c r="AO21" s="136">
        <v>3.3751522564522345</v>
      </c>
      <c r="AP21" s="136">
        <v>3.6185933183402579</v>
      </c>
      <c r="AQ21" s="136">
        <v>4.5179756038217098</v>
      </c>
      <c r="AR21" s="136">
        <v>4.9399665951348446</v>
      </c>
      <c r="AS21" s="136">
        <v>4.9161795026884949</v>
      </c>
      <c r="AT21" s="136">
        <v>4.8674069673041949</v>
      </c>
      <c r="AU21" s="136">
        <v>4.9019098520802835</v>
      </c>
      <c r="AV21" s="136">
        <v>4.7569834748641524</v>
      </c>
      <c r="AW21" s="136">
        <v>4.6705490648820112</v>
      </c>
      <c r="AX21" s="136">
        <v>4.6632336976458753</v>
      </c>
      <c r="AY21" s="136">
        <v>4.7018328501554754</v>
      </c>
      <c r="AZ21" s="136">
        <v>4.5337544584950216</v>
      </c>
      <c r="BA21" s="136">
        <v>4.2971362511498885</v>
      </c>
      <c r="BB21" s="136">
        <v>3.9524792459708413</v>
      </c>
      <c r="BC21" s="136">
        <v>3.6504252237927695</v>
      </c>
      <c r="BD21" s="136">
        <v>3.2979980155353692</v>
      </c>
      <c r="BE21" s="136">
        <v>2.7912044647815861</v>
      </c>
      <c r="BF21" s="136">
        <v>2.3422761630615798</v>
      </c>
      <c r="BG21" s="136">
        <v>2.4009051649857587</v>
      </c>
      <c r="BH21" s="136">
        <v>2.6364958911403225</v>
      </c>
      <c r="BI21" s="136">
        <v>2.6625904297833869</v>
      </c>
      <c r="BJ21" s="136">
        <v>2.6465553117326817</v>
      </c>
      <c r="BK21" s="136">
        <v>2.719907429163047</v>
      </c>
      <c r="BL21" s="136">
        <v>2.5917346838950417</v>
      </c>
      <c r="BM21" s="136">
        <v>2.4831505192750103</v>
      </c>
    </row>
    <row r="22" spans="1:65">
      <c r="A22" s="137" t="s">
        <v>320</v>
      </c>
      <c r="B22" s="136">
        <v>3.0984074288838226</v>
      </c>
      <c r="C22" s="136">
        <v>3.4593048140320857</v>
      </c>
      <c r="D22" s="136">
        <v>3.6764238729313701</v>
      </c>
      <c r="E22" s="136">
        <v>3.6810187356248232</v>
      </c>
      <c r="F22" s="136">
        <v>3.1739433010436819</v>
      </c>
      <c r="G22" s="136">
        <v>3.6232136440427851</v>
      </c>
      <c r="H22" s="136">
        <v>3.7876506307458997</v>
      </c>
      <c r="I22" s="136">
        <v>3.4313429253931051</v>
      </c>
      <c r="J22" s="136">
        <v>2.8094132002635961</v>
      </c>
      <c r="K22" s="136">
        <v>3.0545329768950276</v>
      </c>
      <c r="L22" s="136">
        <v>3.1561533724043693</v>
      </c>
      <c r="M22" s="136" t="s">
        <v>15</v>
      </c>
      <c r="N22" s="136">
        <v>2.8779453207081533</v>
      </c>
      <c r="O22" s="136">
        <v>3.0592720395963497</v>
      </c>
      <c r="P22" s="136">
        <v>3.4654750532854663</v>
      </c>
      <c r="Q22" s="136">
        <v>3.4955124123010179</v>
      </c>
      <c r="R22" s="136">
        <v>3.1499102441057794</v>
      </c>
      <c r="S22" s="136">
        <v>3.6230232951623065</v>
      </c>
      <c r="T22" s="136">
        <v>3.9331593145642594</v>
      </c>
      <c r="U22" s="136">
        <v>3.9320046811917697</v>
      </c>
      <c r="V22" s="136">
        <v>3.5574479546175977</v>
      </c>
      <c r="W22" s="136">
        <v>4.2057019400569002</v>
      </c>
      <c r="X22" s="136">
        <v>4.3975096470499704</v>
      </c>
      <c r="Y22" s="136">
        <v>4.5252235865939401</v>
      </c>
      <c r="Z22" s="136" t="s">
        <v>15</v>
      </c>
      <c r="AA22" s="136">
        <v>4.6457294629462886</v>
      </c>
      <c r="AB22" s="136">
        <v>4.6663572266426403</v>
      </c>
      <c r="AC22" s="136">
        <v>4.5030249244068514</v>
      </c>
      <c r="AD22" s="136">
        <v>4.5756277227210056</v>
      </c>
      <c r="AE22" s="136">
        <v>4.6506877907719737</v>
      </c>
      <c r="AF22" s="136">
        <v>4.3641964496832433</v>
      </c>
      <c r="AG22" s="136">
        <v>4.3797090320607444</v>
      </c>
      <c r="AH22" s="136">
        <v>4.1565757973336526</v>
      </c>
      <c r="AI22" s="136">
        <v>4.5065604626867213</v>
      </c>
      <c r="AJ22" s="136">
        <v>4.5612500356843597</v>
      </c>
      <c r="AK22" s="136">
        <v>4.5823542738502683</v>
      </c>
      <c r="AL22" s="136">
        <v>4.6701725758001649</v>
      </c>
      <c r="AM22" s="136">
        <v>4.6954525375003016</v>
      </c>
      <c r="AN22" s="136">
        <v>5.0130076010130455</v>
      </c>
      <c r="AO22" s="136">
        <v>5.2298312023951024</v>
      </c>
      <c r="AP22" s="136">
        <v>5.1045433509239384</v>
      </c>
      <c r="AQ22" s="136">
        <v>5.474272225210755</v>
      </c>
      <c r="AR22" s="136">
        <v>5.8617865051502198</v>
      </c>
      <c r="AS22" s="136">
        <v>5.8693213986960817</v>
      </c>
      <c r="AT22" s="136">
        <v>5.7319866990826922</v>
      </c>
      <c r="AU22" s="136">
        <v>5.9387223972518406</v>
      </c>
      <c r="AV22" s="136">
        <v>5.9359940742072599</v>
      </c>
      <c r="AW22" s="136">
        <v>5.8430701123931561</v>
      </c>
      <c r="AX22" s="136">
        <v>5.8505434249880492</v>
      </c>
      <c r="AY22" s="136">
        <v>5.9556394792345317</v>
      </c>
      <c r="AZ22" s="136">
        <v>5.9154205192459184</v>
      </c>
      <c r="BA22" s="136">
        <v>5.7229635679322906</v>
      </c>
      <c r="BB22" s="136">
        <v>5.7277465233785367</v>
      </c>
      <c r="BC22" s="136">
        <v>5.9603075161529819</v>
      </c>
      <c r="BD22" s="136">
        <v>5.455485243356649</v>
      </c>
      <c r="BE22" s="136">
        <v>4.9586612119464393</v>
      </c>
      <c r="BF22" s="136">
        <v>4.7099291175115781</v>
      </c>
      <c r="BG22" s="136">
        <v>4.8254299992378344</v>
      </c>
      <c r="BH22" s="136">
        <v>4.6294629678961501</v>
      </c>
      <c r="BI22" s="136">
        <v>4.2928867891699642</v>
      </c>
      <c r="BJ22" s="136">
        <v>4.2552473026324336</v>
      </c>
      <c r="BK22" s="136">
        <v>4.3193519200876302</v>
      </c>
      <c r="BL22" s="136">
        <v>4.3445123468302187</v>
      </c>
      <c r="BM22" s="136">
        <v>4.1534737857499824</v>
      </c>
    </row>
    <row r="23" spans="1:65">
      <c r="A23" s="137" t="s">
        <v>321</v>
      </c>
      <c r="B23" s="136">
        <v>2.4053616601588144</v>
      </c>
      <c r="C23" s="136">
        <v>2.3235464417551688</v>
      </c>
      <c r="D23" s="136">
        <v>2.4210082549533753</v>
      </c>
      <c r="E23" s="136">
        <v>2.3675635925069236</v>
      </c>
      <c r="F23" s="136">
        <v>2.4097492671952478</v>
      </c>
      <c r="G23" s="136">
        <v>2.469435968896073</v>
      </c>
      <c r="H23" s="136">
        <v>2.3770218962680838</v>
      </c>
      <c r="I23" s="136">
        <v>2.3354021910311253</v>
      </c>
      <c r="J23" s="136">
        <v>2.3763096343808763</v>
      </c>
      <c r="K23" s="136">
        <v>2.428179930936214</v>
      </c>
      <c r="L23" s="136">
        <v>2.4541045029317545</v>
      </c>
      <c r="M23" s="136">
        <v>2.3105729697338884</v>
      </c>
      <c r="N23" s="136">
        <v>2.273815936931546</v>
      </c>
      <c r="O23" s="136">
        <v>2.2764579217440097</v>
      </c>
      <c r="P23" s="136">
        <v>2.3069540008221594</v>
      </c>
      <c r="Q23" s="136">
        <v>2.343324884285285</v>
      </c>
      <c r="R23" s="136">
        <v>2.4207470737612429</v>
      </c>
      <c r="S23" s="136">
        <v>2.5240989059279415</v>
      </c>
      <c r="T23" s="136">
        <v>2.6354593463031262</v>
      </c>
      <c r="U23" s="136">
        <v>2.6055110476163055</v>
      </c>
      <c r="V23" s="136">
        <v>2.3641765878945944</v>
      </c>
      <c r="W23" s="136">
        <v>2.4232586173579143</v>
      </c>
      <c r="X23" s="136">
        <v>2.4827961100074556</v>
      </c>
      <c r="Y23" s="136">
        <v>2.2447412646560911</v>
      </c>
      <c r="Z23" s="136">
        <v>2.443072448035283</v>
      </c>
      <c r="AA23" s="136">
        <v>2.823676395397904</v>
      </c>
      <c r="AB23" s="136">
        <v>2.8433784278698848</v>
      </c>
      <c r="AC23" s="136">
        <v>2.8285141477008064</v>
      </c>
      <c r="AD23" s="136">
        <v>2.783991962534742</v>
      </c>
      <c r="AE23" s="136">
        <v>2.8764747886651616</v>
      </c>
      <c r="AF23" s="136">
        <v>2.9720927537157946</v>
      </c>
      <c r="AG23" s="136">
        <v>3.0411279020312842</v>
      </c>
      <c r="AH23" s="136">
        <v>3.087024438686425</v>
      </c>
      <c r="AI23" s="136">
        <v>3.2737186049820379</v>
      </c>
      <c r="AJ23" s="136">
        <v>3.4493293763130377</v>
      </c>
      <c r="AK23" s="136">
        <v>3.4315217545998036</v>
      </c>
      <c r="AL23" s="136">
        <v>3.2462700594548819</v>
      </c>
      <c r="AM23" s="136">
        <v>3.377081042927518</v>
      </c>
      <c r="AN23" s="136">
        <v>3.3876769843522152</v>
      </c>
      <c r="AO23" s="136">
        <v>3.4371500623813103</v>
      </c>
      <c r="AP23" s="136">
        <v>3.4658273543189311</v>
      </c>
      <c r="AQ23" s="136">
        <v>3.8517793810960246</v>
      </c>
      <c r="AR23" s="136">
        <v>3.8200290220556834</v>
      </c>
      <c r="AS23" s="136">
        <v>3.7438322191439601</v>
      </c>
      <c r="AT23" s="136">
        <v>3.7446163962653864</v>
      </c>
      <c r="AU23" s="136">
        <v>3.6477436857948189</v>
      </c>
      <c r="AV23" s="136">
        <v>3.5969326836898068</v>
      </c>
      <c r="AW23" s="136">
        <v>3.4785734502841001</v>
      </c>
      <c r="AX23" s="136">
        <v>3.3545146180927321</v>
      </c>
      <c r="AY23" s="136">
        <v>3.3808699607752115</v>
      </c>
      <c r="AZ23" s="136">
        <v>3.4424443200773194</v>
      </c>
      <c r="BA23" s="136">
        <v>3.3359761575388016</v>
      </c>
      <c r="BB23" s="136">
        <v>3.1339890932784318</v>
      </c>
      <c r="BC23" s="136">
        <v>3.383998490235816</v>
      </c>
      <c r="BD23" s="136">
        <v>3.2988904630416362</v>
      </c>
      <c r="BE23" s="136">
        <v>2.7687339100160524</v>
      </c>
      <c r="BF23" s="136">
        <v>2.7572180631062091</v>
      </c>
      <c r="BG23" s="136">
        <v>2.919602640972855</v>
      </c>
      <c r="BH23" s="136">
        <v>2.9078878834873523</v>
      </c>
      <c r="BI23" s="136">
        <v>2.5925052298956248</v>
      </c>
      <c r="BJ23" s="136">
        <v>2.4992738221061326</v>
      </c>
      <c r="BK23" s="136">
        <v>2.7226945911910385</v>
      </c>
      <c r="BL23" s="136">
        <v>2.6416262369908763</v>
      </c>
      <c r="BM23" s="136">
        <v>2.5273644151554899</v>
      </c>
    </row>
    <row r="24" spans="1:65">
      <c r="A24" s="137" t="s">
        <v>322</v>
      </c>
      <c r="B24" s="136">
        <v>4.3301234062454617</v>
      </c>
      <c r="C24" s="136">
        <v>4.2257489549660692</v>
      </c>
      <c r="D24" s="136">
        <v>4.2719492593608877</v>
      </c>
      <c r="E24" s="136">
        <v>4.1421671594677409</v>
      </c>
      <c r="F24" s="136">
        <v>4.1687646410468178</v>
      </c>
      <c r="G24" s="136">
        <v>4.0954638894641917</v>
      </c>
      <c r="H24" s="136">
        <v>4.0989706716086589</v>
      </c>
      <c r="I24" s="136">
        <v>4.038605921430416</v>
      </c>
      <c r="J24" s="136">
        <v>4.0704186621968352</v>
      </c>
      <c r="K24" s="136">
        <v>4.2078231098980661</v>
      </c>
      <c r="L24" s="136">
        <v>4.3534857674952026</v>
      </c>
      <c r="M24" s="136">
        <v>4.3063614824993453</v>
      </c>
      <c r="N24" s="136">
        <v>4.3449373210594162</v>
      </c>
      <c r="O24" s="136">
        <v>4.707543522717974</v>
      </c>
      <c r="P24" s="136">
        <v>4.7433201926034725</v>
      </c>
      <c r="Q24" s="136">
        <v>4.4458884173524593</v>
      </c>
      <c r="R24" s="136">
        <v>4.5818563404913943</v>
      </c>
      <c r="S24" s="136">
        <v>4.8866090067939716</v>
      </c>
      <c r="T24" s="136">
        <v>5.0731900729688526</v>
      </c>
      <c r="U24" s="136">
        <v>5.0739482967239828</v>
      </c>
      <c r="V24" s="136">
        <v>5.106190693847255</v>
      </c>
      <c r="W24" s="136">
        <v>5.3541343410876499</v>
      </c>
      <c r="X24" s="136">
        <v>5.2953171149721001</v>
      </c>
      <c r="Y24" s="136">
        <v>5.4004546274669787</v>
      </c>
      <c r="Z24" s="136">
        <v>5.4672424906313219</v>
      </c>
      <c r="AA24" s="136">
        <v>5.7517138343530654</v>
      </c>
      <c r="AB24" s="136">
        <v>6.0305061701908071</v>
      </c>
      <c r="AC24" s="136">
        <v>5.7993517622080661</v>
      </c>
      <c r="AD24" s="136">
        <v>6.2896655924896869</v>
      </c>
      <c r="AE24" s="136">
        <v>6.9432589493678281</v>
      </c>
      <c r="AF24" s="136">
        <v>7.2010148037440569</v>
      </c>
      <c r="AG24" s="136">
        <v>7.1084606632713099</v>
      </c>
      <c r="AH24" s="136">
        <v>7.2031994941506543</v>
      </c>
      <c r="AI24" s="136">
        <v>7.4111219380662918</v>
      </c>
      <c r="AJ24" s="136">
        <v>7.8944489924187238</v>
      </c>
      <c r="AK24" s="136">
        <v>8.2747179108502902</v>
      </c>
      <c r="AL24" s="136">
        <v>8.7708509503198844</v>
      </c>
      <c r="AM24" s="136">
        <v>10.161986823986638</v>
      </c>
      <c r="AN24" s="136">
        <v>10.406564676332708</v>
      </c>
      <c r="AO24" s="136">
        <v>10.047662130015439</v>
      </c>
      <c r="AP24" s="136">
        <v>10.138568776331466</v>
      </c>
      <c r="AQ24" s="136">
        <v>10.348481008349461</v>
      </c>
      <c r="AR24" s="136">
        <v>10.35032396514011</v>
      </c>
      <c r="AS24" s="136">
        <v>10.026272663106026</v>
      </c>
      <c r="AT24" s="136">
        <v>9.7797454109836206</v>
      </c>
      <c r="AU24" s="136">
        <v>9.6591332566883477</v>
      </c>
      <c r="AV24" s="136">
        <v>9.3791824447889294</v>
      </c>
      <c r="AW24" s="136">
        <v>9.083283891995773</v>
      </c>
      <c r="AX24" s="136">
        <v>9.3642121685638084</v>
      </c>
      <c r="AY24" s="136">
        <v>9.7106828378136125</v>
      </c>
      <c r="AZ24" s="136">
        <v>9.3158290909397881</v>
      </c>
      <c r="BA24" s="136">
        <v>8.1925106761931055</v>
      </c>
      <c r="BB24" s="136">
        <v>7.1454280959073371</v>
      </c>
      <c r="BC24" s="136">
        <v>6.7128140615753527</v>
      </c>
      <c r="BD24" s="136">
        <v>6.0257657547392327</v>
      </c>
      <c r="BE24" s="136">
        <v>5.4733324568360588</v>
      </c>
      <c r="BF24" s="136">
        <v>5.196794346793455</v>
      </c>
      <c r="BG24" s="136">
        <v>5.5402927314378214</v>
      </c>
      <c r="BH24" s="136">
        <v>6.1042926689400492</v>
      </c>
      <c r="BI24" s="136">
        <v>6.1479502208785863</v>
      </c>
      <c r="BJ24" s="136">
        <v>6.1252378741784987</v>
      </c>
      <c r="BK24" s="136">
        <v>6.3223271561632357</v>
      </c>
      <c r="BL24" s="136">
        <v>6.2025588274923775</v>
      </c>
      <c r="BM24" s="136">
        <v>6.0971905954653334</v>
      </c>
    </row>
    <row r="25" spans="1:65">
      <c r="A25" s="137" t="s">
        <v>323</v>
      </c>
      <c r="B25" s="136">
        <v>4.0982347917450888</v>
      </c>
      <c r="C25" s="136">
        <v>4.1363835140181076</v>
      </c>
      <c r="D25" s="136">
        <v>4.1045937345053769</v>
      </c>
      <c r="E25" s="136">
        <v>3.9867262210099086</v>
      </c>
      <c r="F25" s="136">
        <v>3.9186773308330718</v>
      </c>
      <c r="G25" s="136">
        <v>4.0175710243957754</v>
      </c>
      <c r="H25" s="136">
        <v>3.9890232422285981</v>
      </c>
      <c r="I25" s="136">
        <v>3.9451194706322825</v>
      </c>
      <c r="J25" s="136">
        <v>3.9475418805224107</v>
      </c>
      <c r="K25" s="136">
        <v>4.1680262480552024</v>
      </c>
      <c r="L25" s="136">
        <v>4.2354995997380103</v>
      </c>
      <c r="M25" s="136">
        <v>4.3100071343874262</v>
      </c>
      <c r="N25" s="136">
        <v>4.3820424620635308</v>
      </c>
      <c r="O25" s="136">
        <v>4.6741379589246055</v>
      </c>
      <c r="P25" s="136">
        <v>4.8065775439573226</v>
      </c>
      <c r="Q25" s="136">
        <v>4.0316989455977792</v>
      </c>
      <c r="R25" s="136">
        <v>4.6134156271105891</v>
      </c>
      <c r="S25" s="136">
        <v>4.7166387953887101</v>
      </c>
      <c r="T25" s="136">
        <v>4.8981456441849565</v>
      </c>
      <c r="U25" s="136">
        <v>4.8524442474859084</v>
      </c>
      <c r="V25" s="136">
        <v>4.8904760508103378</v>
      </c>
      <c r="W25" s="136">
        <v>5.1147201682862375</v>
      </c>
      <c r="X25" s="136">
        <v>5.0340314931397785</v>
      </c>
      <c r="Y25" s="136">
        <v>5.0571995408632056</v>
      </c>
      <c r="Z25" s="136">
        <v>5.2766523004140273</v>
      </c>
      <c r="AA25" s="136">
        <v>5.5674504974817589</v>
      </c>
      <c r="AB25" s="136">
        <v>5.7998668125786637</v>
      </c>
      <c r="AC25" s="136">
        <v>5.7527436595047687</v>
      </c>
      <c r="AD25" s="136">
        <v>5.9274776928459456</v>
      </c>
      <c r="AE25" s="136">
        <v>6.5171346022568759</v>
      </c>
      <c r="AF25" s="136">
        <v>6.9012862700571391</v>
      </c>
      <c r="AG25" s="136">
        <v>6.7405797221032451</v>
      </c>
      <c r="AH25" s="136">
        <v>6.8525664202629928</v>
      </c>
      <c r="AI25" s="136">
        <v>7.1289187326801224</v>
      </c>
      <c r="AJ25" s="136">
        <v>7.6765808628395895</v>
      </c>
      <c r="AK25" s="136">
        <v>7.9739337429061425</v>
      </c>
      <c r="AL25" s="136">
        <v>8.7316575708977044</v>
      </c>
      <c r="AM25" s="136">
        <v>10.046645534930606</v>
      </c>
      <c r="AN25" s="136">
        <v>9.8094765185496122</v>
      </c>
      <c r="AO25" s="136">
        <v>9.3755653820777454</v>
      </c>
      <c r="AP25" s="136">
        <v>9.6678640649786409</v>
      </c>
      <c r="AQ25" s="136">
        <v>10.090835643708573</v>
      </c>
      <c r="AR25" s="136">
        <v>10.142162664960162</v>
      </c>
      <c r="AS25" s="136">
        <v>9.7809402010666702</v>
      </c>
      <c r="AT25" s="136">
        <v>9.7032537668771557</v>
      </c>
      <c r="AU25" s="136">
        <v>9.6616195415259583</v>
      </c>
      <c r="AV25" s="136">
        <v>9.2568087701921193</v>
      </c>
      <c r="AW25" s="136">
        <v>9.0883859534687801</v>
      </c>
      <c r="AX25" s="136">
        <v>9.1847765796808289</v>
      </c>
      <c r="AY25" s="136">
        <v>9.5951764462073097</v>
      </c>
      <c r="AZ25" s="136">
        <v>9.4081722291441334</v>
      </c>
      <c r="BA25" s="136">
        <v>8.7714025624616347</v>
      </c>
      <c r="BB25" s="136">
        <v>7.8852366033709629</v>
      </c>
      <c r="BC25" s="136">
        <v>7.44252826238945</v>
      </c>
      <c r="BD25" s="136">
        <v>6.6307967121991229</v>
      </c>
      <c r="BE25" s="136">
        <v>6.0040727455432963</v>
      </c>
      <c r="BF25" s="136">
        <v>5.71393786945975</v>
      </c>
      <c r="BG25" s="136">
        <v>6.2285946618163912</v>
      </c>
      <c r="BH25" s="136">
        <v>6.7114089905137844</v>
      </c>
      <c r="BI25" s="136">
        <v>6.6867343896992457</v>
      </c>
      <c r="BJ25" s="136">
        <v>6.5555168282753513</v>
      </c>
      <c r="BK25" s="136">
        <v>6.7847497044986573</v>
      </c>
      <c r="BL25" s="136">
        <v>6.8562197026288612</v>
      </c>
      <c r="BM25" s="136">
        <v>6.4744822103276212</v>
      </c>
    </row>
    <row r="26" spans="1:65">
      <c r="A26" s="137" t="s">
        <v>324</v>
      </c>
      <c r="B26" s="136">
        <v>2.2623209865711389</v>
      </c>
      <c r="C26" s="136">
        <v>2.2347686533010815</v>
      </c>
      <c r="D26" s="136">
        <v>2.3275315495121793</v>
      </c>
      <c r="E26" s="136">
        <v>2.3087422899343366</v>
      </c>
      <c r="F26" s="136">
        <v>2.3511203348391003</v>
      </c>
      <c r="G26" s="136">
        <v>2.4543482562434122</v>
      </c>
      <c r="H26" s="136">
        <v>2.4477263174952353</v>
      </c>
      <c r="I26" s="136">
        <v>2.3903395072069764</v>
      </c>
      <c r="J26" s="136">
        <v>2.3695346551158876</v>
      </c>
      <c r="K26" s="136">
        <v>2.5138796800153846</v>
      </c>
      <c r="L26" s="136">
        <v>2.4720818775142406</v>
      </c>
      <c r="M26" s="136">
        <v>2.3677868224983483</v>
      </c>
      <c r="N26" s="136">
        <v>2.3110414550957574</v>
      </c>
      <c r="O26" s="136">
        <v>2.4159737002165036</v>
      </c>
      <c r="P26" s="136">
        <v>2.3835582514334486</v>
      </c>
      <c r="Q26" s="136">
        <v>2.2944760219832401</v>
      </c>
      <c r="R26" s="136">
        <v>2.2872892669544815</v>
      </c>
      <c r="S26" s="136">
        <v>2.3918197078553471</v>
      </c>
      <c r="T26" s="136">
        <v>2.4686786953636752</v>
      </c>
      <c r="U26" s="136">
        <v>2.2891431938542461</v>
      </c>
      <c r="V26" s="136">
        <v>2.1951400627981554</v>
      </c>
      <c r="W26" s="136">
        <v>2.3446864214923568</v>
      </c>
      <c r="X26" s="136">
        <v>2.3408110230738299</v>
      </c>
      <c r="Y26" s="136">
        <v>2.3741794548347386</v>
      </c>
      <c r="Z26" s="136">
        <v>2.1989457794452134</v>
      </c>
      <c r="AA26" s="136">
        <v>2.8131617285096024</v>
      </c>
      <c r="AB26" s="136">
        <v>2.8350462597271364</v>
      </c>
      <c r="AC26" s="136">
        <v>2.4630801632380694</v>
      </c>
      <c r="AD26" s="136" t="s">
        <v>15</v>
      </c>
      <c r="AE26" s="136">
        <v>2.6350189537630353</v>
      </c>
      <c r="AF26" s="136">
        <v>2.7910315415184468</v>
      </c>
      <c r="AG26" s="136">
        <v>2.6034856458048221</v>
      </c>
      <c r="AH26" s="136">
        <v>2.3299202638432051</v>
      </c>
      <c r="AI26" s="136">
        <v>2.6719658731127693</v>
      </c>
      <c r="AJ26" s="136">
        <v>2.8178113577781283</v>
      </c>
      <c r="AK26" s="136">
        <v>2.6116802409687168</v>
      </c>
      <c r="AL26" s="136">
        <v>2.46817319215207</v>
      </c>
      <c r="AM26" s="136">
        <v>2.9225066145881176</v>
      </c>
      <c r="AN26" s="136">
        <v>3.031939988467522</v>
      </c>
      <c r="AO26" s="136">
        <v>2.8135192785016971</v>
      </c>
      <c r="AP26" s="136">
        <v>2.899375969363879</v>
      </c>
      <c r="AQ26" s="136">
        <v>3.0449788906126125</v>
      </c>
      <c r="AR26" s="136">
        <v>3.173667140214973</v>
      </c>
      <c r="AS26" s="136">
        <v>2.976173245875009</v>
      </c>
      <c r="AT26" s="136">
        <v>2.9264707168424149</v>
      </c>
      <c r="AU26" s="136">
        <v>3.2423937944905967</v>
      </c>
      <c r="AV26" s="136">
        <v>3.2335882974588954</v>
      </c>
      <c r="AW26" s="136">
        <v>2.9608184882502342</v>
      </c>
      <c r="AX26" s="136">
        <v>2.7381028099822919</v>
      </c>
      <c r="AY26" s="136">
        <v>3.1567070083915794</v>
      </c>
      <c r="AZ26" s="136">
        <v>3.0157093409242379</v>
      </c>
      <c r="BA26" s="136">
        <v>2.6932736549619887</v>
      </c>
      <c r="BB26" s="136">
        <v>2.464971666328359</v>
      </c>
      <c r="BC26" s="136">
        <v>3.0292258508082726</v>
      </c>
      <c r="BD26" s="136">
        <v>2.8914780664469362</v>
      </c>
      <c r="BE26" s="136">
        <v>2.2476942452622284</v>
      </c>
      <c r="BF26" s="136">
        <v>1.9774848939948544</v>
      </c>
      <c r="BG26" s="136">
        <v>2.591170652605093</v>
      </c>
      <c r="BH26" s="136">
        <v>2.6163329395328074</v>
      </c>
      <c r="BI26" s="136">
        <v>2.4049453414530206</v>
      </c>
      <c r="BJ26" s="136">
        <v>2.2179336652528696</v>
      </c>
      <c r="BK26" s="136">
        <v>2.6792393097103537</v>
      </c>
      <c r="BL26" s="136">
        <v>2.5677561975616592</v>
      </c>
      <c r="BM26" s="136">
        <v>2.3207367799039109</v>
      </c>
    </row>
    <row r="27" spans="1:65">
      <c r="A27" s="137" t="s">
        <v>325</v>
      </c>
      <c r="B27" s="136">
        <v>2.7740249926442191</v>
      </c>
      <c r="C27" s="136">
        <v>2.7983579407589771</v>
      </c>
      <c r="D27" s="136">
        <v>2.7574600946800931</v>
      </c>
      <c r="E27" s="136">
        <v>2.6815338747448263</v>
      </c>
      <c r="F27" s="136">
        <v>2.652074920993579</v>
      </c>
      <c r="G27" s="136">
        <v>2.6634231067691423</v>
      </c>
      <c r="H27" s="136">
        <v>2.6156249179571067</v>
      </c>
      <c r="I27" s="136">
        <v>2.5794665877645708</v>
      </c>
      <c r="J27" s="136">
        <v>2.6363257040454253</v>
      </c>
      <c r="K27" s="136">
        <v>2.6659471538963402</v>
      </c>
      <c r="L27" s="136">
        <v>2.6929277349925789</v>
      </c>
      <c r="M27" s="136">
        <v>2.6122283961317434</v>
      </c>
      <c r="N27" s="136">
        <v>2.6945675554059418</v>
      </c>
      <c r="O27" s="136">
        <v>2.7324756603794773</v>
      </c>
      <c r="P27" s="136">
        <v>2.7061469423707947</v>
      </c>
      <c r="Q27" s="136">
        <v>2.6870770351753057</v>
      </c>
      <c r="R27" s="136">
        <v>2.7082333622931811</v>
      </c>
      <c r="S27" s="136">
        <v>2.7783794516080795</v>
      </c>
      <c r="T27" s="136">
        <v>2.7719381341883302</v>
      </c>
      <c r="U27" s="136">
        <v>2.9025994880398005</v>
      </c>
      <c r="V27" s="136">
        <v>3.0335107231413945</v>
      </c>
      <c r="W27" s="136">
        <v>3.0722070139541522</v>
      </c>
      <c r="X27" s="136">
        <v>3.0648976670906443</v>
      </c>
      <c r="Y27" s="136">
        <v>3.0741965766224197</v>
      </c>
      <c r="Z27" s="136">
        <v>3.1393825206114689</v>
      </c>
      <c r="AA27" s="136">
        <v>3.2462546747608263</v>
      </c>
      <c r="AB27" s="136">
        <v>3.5784175234120656</v>
      </c>
      <c r="AC27" s="136">
        <v>3.6859423751847546</v>
      </c>
      <c r="AD27" s="136">
        <v>3.923208334548391</v>
      </c>
      <c r="AE27" s="136">
        <v>4.1804673683437574</v>
      </c>
      <c r="AF27" s="136">
        <v>4.3946528850787523</v>
      </c>
      <c r="AG27" s="136">
        <v>4.4562800204454547</v>
      </c>
      <c r="AH27" s="136">
        <v>4.5117489413007581</v>
      </c>
      <c r="AI27" s="136">
        <v>4.8044583522890587</v>
      </c>
      <c r="AJ27" s="136">
        <v>4.9156037165693807</v>
      </c>
      <c r="AK27" s="136">
        <v>4.888335752553246</v>
      </c>
      <c r="AL27" s="136">
        <v>5.00143068269099</v>
      </c>
      <c r="AM27" s="136">
        <v>5.3622927571724581</v>
      </c>
      <c r="AN27" s="136">
        <v>5.3863796628782161</v>
      </c>
      <c r="AO27" s="136">
        <v>5.3900851783237149</v>
      </c>
      <c r="AP27" s="136">
        <v>5.4930345814494652</v>
      </c>
      <c r="AQ27" s="136">
        <v>5.6867874166437904</v>
      </c>
      <c r="AR27" s="136">
        <v>5.7085060121052082</v>
      </c>
      <c r="AS27" s="136">
        <v>5.7212992542836103</v>
      </c>
      <c r="AT27" s="136">
        <v>5.739294188342126</v>
      </c>
      <c r="AU27" s="136">
        <v>5.7471557729994895</v>
      </c>
      <c r="AV27" s="136">
        <v>5.6581920869759861</v>
      </c>
      <c r="AW27" s="136">
        <v>5.6614646209860471</v>
      </c>
      <c r="AX27" s="136">
        <v>5.6820656735760275</v>
      </c>
      <c r="AY27" s="136">
        <v>5.6684313509059514</v>
      </c>
      <c r="AZ27" s="136">
        <v>5.5199562744297701</v>
      </c>
      <c r="BA27" s="136">
        <v>5.3851957414801435</v>
      </c>
      <c r="BB27" s="136">
        <v>5.3501724349746231</v>
      </c>
      <c r="BC27" s="136">
        <v>5.3676471848571987</v>
      </c>
      <c r="BD27" s="136">
        <v>4.8573126281869641</v>
      </c>
      <c r="BE27" s="136">
        <v>4.3732316295863525</v>
      </c>
      <c r="BF27" s="136">
        <v>4.377718133484211</v>
      </c>
      <c r="BG27" s="136">
        <v>4.5096953672719087</v>
      </c>
      <c r="BH27" s="136">
        <v>4.4929805552457971</v>
      </c>
      <c r="BI27" s="136">
        <v>4.3845903385067793</v>
      </c>
      <c r="BJ27" s="136">
        <v>4.3008711769116905</v>
      </c>
      <c r="BK27" s="136">
        <v>4.4986535272520607</v>
      </c>
      <c r="BL27" s="136">
        <v>4.3820566386560982</v>
      </c>
      <c r="BM27" s="136">
        <v>4.3583633104800006</v>
      </c>
    </row>
    <row r="28" spans="1:65">
      <c r="A28" s="137" t="s">
        <v>326</v>
      </c>
      <c r="B28" s="136">
        <v>2.3362768049348901</v>
      </c>
      <c r="C28" s="136">
        <v>2.4927084411263079</v>
      </c>
      <c r="D28" s="136">
        <v>2.6054432046939358</v>
      </c>
      <c r="E28" s="136">
        <v>2.5705632215781002</v>
      </c>
      <c r="F28" s="136">
        <v>2.5074837137185164</v>
      </c>
      <c r="G28" s="136">
        <v>2.4870369242486214</v>
      </c>
      <c r="H28" s="136">
        <v>2.599945428968129</v>
      </c>
      <c r="I28" s="136">
        <v>2.5189407452979542</v>
      </c>
      <c r="J28" s="136">
        <v>2.425654367431116</v>
      </c>
      <c r="K28" s="136">
        <v>2.4638519720095791</v>
      </c>
      <c r="L28" s="136">
        <v>2.5121943104019202</v>
      </c>
      <c r="M28" s="136">
        <v>2.3889937692593013</v>
      </c>
      <c r="N28" s="136">
        <v>2.3605182350583931</v>
      </c>
      <c r="O28" s="136">
        <v>2.4467114649317261</v>
      </c>
      <c r="P28" s="136">
        <v>2.4356303081619921</v>
      </c>
      <c r="Q28" s="136">
        <v>2.4210952555270224</v>
      </c>
      <c r="R28" s="136">
        <v>2.3907247921240899</v>
      </c>
      <c r="S28" s="136">
        <v>2.4580105108573886</v>
      </c>
      <c r="T28" s="136">
        <v>2.6272525179554123</v>
      </c>
      <c r="U28" s="136">
        <v>2.7279567361680748</v>
      </c>
      <c r="V28" s="136">
        <v>2.6120212363869157</v>
      </c>
      <c r="W28" s="136">
        <v>2.7327208696700445</v>
      </c>
      <c r="X28" s="136">
        <v>2.8227289031344327</v>
      </c>
      <c r="Y28" s="136">
        <v>2.8379753132959342</v>
      </c>
      <c r="Z28" s="136">
        <v>3.0314107103347387</v>
      </c>
      <c r="AA28" s="136">
        <v>3.1977470974640596</v>
      </c>
      <c r="AB28" s="136">
        <v>3.5335458693766766</v>
      </c>
      <c r="AC28" s="136">
        <v>3.219732655998532</v>
      </c>
      <c r="AD28" s="136">
        <v>3.3066989651644634</v>
      </c>
      <c r="AE28" s="136">
        <v>3.3769450359170623</v>
      </c>
      <c r="AF28" s="136">
        <v>3.3957189496001381</v>
      </c>
      <c r="AG28" s="136">
        <v>3.3596970176416501</v>
      </c>
      <c r="AH28" s="136">
        <v>3.3704459875390844</v>
      </c>
      <c r="AI28" s="136">
        <v>3.3703311038813544</v>
      </c>
      <c r="AJ28" s="136">
        <v>3.6322172543765072</v>
      </c>
      <c r="AK28" s="136">
        <v>3.52301856448641</v>
      </c>
      <c r="AL28" s="136">
        <v>3.5330980411515287</v>
      </c>
      <c r="AM28" s="136">
        <v>3.6852172239878294</v>
      </c>
      <c r="AN28" s="136">
        <v>3.8291695127484981</v>
      </c>
      <c r="AO28" s="136">
        <v>3.7975524560315543</v>
      </c>
      <c r="AP28" s="136">
        <v>3.8396160383961604</v>
      </c>
      <c r="AQ28" s="136">
        <v>4.2748327225072353</v>
      </c>
      <c r="AR28" s="136">
        <v>4.6278432596525052</v>
      </c>
      <c r="AS28" s="136">
        <v>4.7837704644820169</v>
      </c>
      <c r="AT28" s="136">
        <v>4.3754225696791318</v>
      </c>
      <c r="AU28" s="136">
        <v>4.8094497543245538</v>
      </c>
      <c r="AV28" s="136">
        <v>4.807327748053952</v>
      </c>
      <c r="AW28" s="136">
        <v>4.7266272705610346</v>
      </c>
      <c r="AX28" s="136">
        <v>4.1981725883626488</v>
      </c>
      <c r="AY28" s="136">
        <v>4.6242155237427616</v>
      </c>
      <c r="AZ28" s="136">
        <v>4.5656866997760872</v>
      </c>
      <c r="BA28" s="136">
        <v>4.2609728658682791</v>
      </c>
      <c r="BB28" s="136">
        <v>3.9456969557762358</v>
      </c>
      <c r="BC28" s="136">
        <v>3.8994569876737906</v>
      </c>
      <c r="BD28" s="136">
        <v>3.7272085162635484</v>
      </c>
      <c r="BE28" s="136">
        <v>3.2065297220965245</v>
      </c>
      <c r="BF28" s="136">
        <v>2.8482519564101669</v>
      </c>
      <c r="BG28" s="136">
        <v>2.9417583991488319</v>
      </c>
      <c r="BH28" s="136">
        <v>2.8405741102531499</v>
      </c>
      <c r="BI28" s="136">
        <v>2.8485072420147421</v>
      </c>
      <c r="BJ28" s="136">
        <v>2.7514610022703971</v>
      </c>
      <c r="BK28" s="136">
        <v>2.8936455641239167</v>
      </c>
      <c r="BL28" s="136">
        <v>2.6737058098079634</v>
      </c>
      <c r="BM28" s="136">
        <v>2.6595762826442253</v>
      </c>
    </row>
    <row r="29" spans="1:65">
      <c r="A29" s="137" t="s">
        <v>327</v>
      </c>
      <c r="B29" s="136">
        <v>2.2443184762560309</v>
      </c>
      <c r="C29" s="136">
        <v>2.4004545442976455</v>
      </c>
      <c r="D29" s="136">
        <v>2.4061236067896514</v>
      </c>
      <c r="E29" s="136">
        <v>2.2312009693875083</v>
      </c>
      <c r="F29" s="136">
        <v>2.1253668908762027</v>
      </c>
      <c r="G29" s="136">
        <v>2.3615417116005841</v>
      </c>
      <c r="H29" s="136">
        <v>2.2461895049853231</v>
      </c>
      <c r="I29" s="136">
        <v>2.0787489629825702</v>
      </c>
      <c r="J29" s="136">
        <v>2.0996327881152728</v>
      </c>
      <c r="K29" s="136">
        <v>2.3058471703526475</v>
      </c>
      <c r="L29" s="136">
        <v>2.2369382955644288</v>
      </c>
      <c r="M29" s="136">
        <v>2.0878199159897326</v>
      </c>
      <c r="N29" s="136">
        <v>1.9774583233819871</v>
      </c>
      <c r="O29" s="136">
        <v>2.2297449882606717</v>
      </c>
      <c r="P29" s="136">
        <v>2.131446488516358</v>
      </c>
      <c r="Q29" s="136">
        <v>1.9968046280963569</v>
      </c>
      <c r="R29" s="136">
        <v>1.969434141811365</v>
      </c>
      <c r="S29" s="136">
        <v>2.2793259685823055</v>
      </c>
      <c r="T29" s="136">
        <v>2.1870767796135602</v>
      </c>
      <c r="U29" s="136">
        <v>2.1488414461932521</v>
      </c>
      <c r="V29" s="136">
        <v>2.2877939837062189</v>
      </c>
      <c r="W29" s="136">
        <v>2.5417322931790531</v>
      </c>
      <c r="X29" s="136">
        <v>2.5684632127157951</v>
      </c>
      <c r="Y29" s="136">
        <v>2.3495048819714137</v>
      </c>
      <c r="Z29" s="136">
        <v>2.3468436165892741</v>
      </c>
      <c r="AA29" s="136">
        <v>2.7235215052078847</v>
      </c>
      <c r="AB29" s="136">
        <v>2.7297338700116698</v>
      </c>
      <c r="AC29" s="136">
        <v>2.6676590851039226</v>
      </c>
      <c r="AD29" s="136">
        <v>2.5340966767701341</v>
      </c>
      <c r="AE29" s="136">
        <v>2.8562945397678559</v>
      </c>
      <c r="AF29" s="136">
        <v>2.9225385355826377</v>
      </c>
      <c r="AG29" s="136">
        <v>3.0044448560937891</v>
      </c>
      <c r="AH29" s="136">
        <v>3.0605451300358273</v>
      </c>
      <c r="AI29" s="136">
        <v>3.6860326567765624</v>
      </c>
      <c r="AJ29" s="136">
        <v>3.9805919203694775</v>
      </c>
      <c r="AK29" s="136">
        <v>3.675698299318702</v>
      </c>
      <c r="AL29" s="136">
        <v>3.3996351019974895</v>
      </c>
      <c r="AM29" s="136">
        <v>4.1713407478235958</v>
      </c>
      <c r="AN29" s="136">
        <v>4.2647899179498188</v>
      </c>
      <c r="AO29" s="136">
        <v>3.9310333201746483</v>
      </c>
      <c r="AP29" s="136">
        <v>4.0838096031729103</v>
      </c>
      <c r="AQ29" s="136">
        <v>4.6079201492555244</v>
      </c>
      <c r="AR29" s="136">
        <v>4.8617991837796053</v>
      </c>
      <c r="AS29" s="136">
        <v>4.5096854464750038</v>
      </c>
      <c r="AT29" s="136">
        <v>4.4505576336355714</v>
      </c>
      <c r="AU29" s="136">
        <v>4.6983833293652788</v>
      </c>
      <c r="AV29" s="136">
        <v>4.6541464009591467</v>
      </c>
      <c r="AW29" s="136">
        <v>4.4672731559520935</v>
      </c>
      <c r="AX29" s="136">
        <v>4.4351767241408107</v>
      </c>
      <c r="AY29" s="136">
        <v>4.6281582274113626</v>
      </c>
      <c r="AZ29" s="136">
        <v>4.6032157428088176</v>
      </c>
      <c r="BA29" s="136">
        <v>4.3985140218098495</v>
      </c>
      <c r="BB29" s="136">
        <v>4.376413496619775</v>
      </c>
      <c r="BC29" s="136">
        <v>4.5906236487425645</v>
      </c>
      <c r="BD29" s="136">
        <v>4.5837288892572952</v>
      </c>
      <c r="BE29" s="136">
        <v>4.23930506171701</v>
      </c>
      <c r="BF29" s="136">
        <v>3.9984416813697781</v>
      </c>
      <c r="BG29" s="136">
        <v>4.101525963818478</v>
      </c>
      <c r="BH29" s="136">
        <v>4.219264894521614</v>
      </c>
      <c r="BI29" s="136">
        <v>3.9127571272301771</v>
      </c>
      <c r="BJ29" s="136">
        <v>3.781287276125529</v>
      </c>
      <c r="BK29" s="136">
        <v>4.0084931937668253</v>
      </c>
      <c r="BL29" s="136">
        <v>4.0878129279503526</v>
      </c>
      <c r="BM29" s="136">
        <v>3.7688700496886005</v>
      </c>
    </row>
    <row r="30" spans="1:65">
      <c r="A30" s="137" t="s">
        <v>328</v>
      </c>
      <c r="B30" s="136">
        <v>2.6831601647380383</v>
      </c>
      <c r="C30" s="136">
        <v>2.7449002159875584</v>
      </c>
      <c r="D30" s="136">
        <v>2.856625132836891</v>
      </c>
      <c r="E30" s="136">
        <v>2.8424975639132262</v>
      </c>
      <c r="F30" s="136">
        <v>2.8963180074610482</v>
      </c>
      <c r="G30" s="136">
        <v>2.9508911490529246</v>
      </c>
      <c r="H30" s="136">
        <v>3.0084650046682198</v>
      </c>
      <c r="I30" s="136">
        <v>2.9397215090492792</v>
      </c>
      <c r="J30" s="136">
        <v>2.9377881302574704</v>
      </c>
      <c r="K30" s="136">
        <v>2.9748378264916546</v>
      </c>
      <c r="L30" s="136">
        <v>3.0502256534000565</v>
      </c>
      <c r="M30" s="136">
        <v>2.9731845162129447</v>
      </c>
      <c r="N30" s="136">
        <v>2.9759353719151953</v>
      </c>
      <c r="O30" s="136">
        <v>3.015195350815413</v>
      </c>
      <c r="P30" s="136">
        <v>2.9329628790984592</v>
      </c>
      <c r="Q30" s="136">
        <v>3.1364600082003036</v>
      </c>
      <c r="R30" s="136">
        <v>3.117581497062635</v>
      </c>
      <c r="S30" s="136">
        <v>3.27762046977699</v>
      </c>
      <c r="T30" s="136">
        <v>3.3763808002754723</v>
      </c>
      <c r="U30" s="136">
        <v>3.4196316406501719</v>
      </c>
      <c r="V30" s="136">
        <v>3.5613487348118564</v>
      </c>
      <c r="W30" s="136">
        <v>3.795404833355934</v>
      </c>
      <c r="X30" s="136">
        <v>3.849351088237702</v>
      </c>
      <c r="Y30" s="136">
        <v>3.9202839727802954</v>
      </c>
      <c r="Z30" s="136">
        <v>3.9447060410693489</v>
      </c>
      <c r="AA30" s="136">
        <v>4.1001397923003982</v>
      </c>
      <c r="AB30" s="136">
        <v>4.1981960876186015</v>
      </c>
      <c r="AC30" s="136">
        <v>4.102731638705265</v>
      </c>
      <c r="AD30" s="136">
        <v>4.2979657927629598</v>
      </c>
      <c r="AE30" s="136">
        <v>4.3987652007329263</v>
      </c>
      <c r="AF30" s="136">
        <v>4.4994945291946591</v>
      </c>
      <c r="AG30" s="136">
        <v>4.3321080886677441</v>
      </c>
      <c r="AH30" s="136">
        <v>4.3119683731317551</v>
      </c>
      <c r="AI30" s="136">
        <v>4.4179283514129182</v>
      </c>
      <c r="AJ30" s="136">
        <v>4.5970801248932318</v>
      </c>
      <c r="AK30" s="136">
        <v>4.2813217657448543</v>
      </c>
      <c r="AL30" s="136">
        <v>4.2297087296297917</v>
      </c>
      <c r="AM30" s="136">
        <v>4.389959244547927</v>
      </c>
      <c r="AN30" s="136" t="s">
        <v>15</v>
      </c>
      <c r="AO30" s="136">
        <v>4.3462304554598195</v>
      </c>
      <c r="AP30" s="136">
        <v>4.3637710555651541</v>
      </c>
      <c r="AQ30" s="136">
        <v>4.6315802447133931</v>
      </c>
      <c r="AR30" s="136">
        <v>4.7010825471151394</v>
      </c>
      <c r="AS30" s="136">
        <v>4.4876427453429191</v>
      </c>
      <c r="AT30" s="136">
        <v>4.2940182900913202</v>
      </c>
      <c r="AU30" s="136">
        <v>4.3785361140011583</v>
      </c>
      <c r="AV30" s="136">
        <v>4.2138624391263715</v>
      </c>
      <c r="AW30" s="136">
        <v>3.9867962055051813</v>
      </c>
      <c r="AX30" s="136">
        <v>3.7909294108328551</v>
      </c>
      <c r="AY30" s="136">
        <v>3.9486862649621095</v>
      </c>
      <c r="AZ30" s="136">
        <v>3.8991626851526768</v>
      </c>
      <c r="BA30" s="136">
        <v>3.5391311065908879</v>
      </c>
      <c r="BB30" s="136">
        <v>3.4577835799094014</v>
      </c>
      <c r="BC30" s="136">
        <v>3.5062011417604606</v>
      </c>
      <c r="BD30" s="136">
        <v>3.5434229382206524</v>
      </c>
      <c r="BE30" s="136">
        <v>3.2130971986384855</v>
      </c>
      <c r="BF30" s="136">
        <v>3.1645215999362697</v>
      </c>
      <c r="BG30" s="136">
        <v>3.7742820086489268</v>
      </c>
      <c r="BH30" s="136">
        <v>3.9553316867460313</v>
      </c>
      <c r="BI30" s="136">
        <v>3.9207255984279721</v>
      </c>
      <c r="BJ30" s="136">
        <v>3.9317354186922189</v>
      </c>
      <c r="BK30" s="136">
        <v>4.1014002446056237</v>
      </c>
      <c r="BL30" s="136">
        <v>4.1636428610458829</v>
      </c>
      <c r="BM30" s="136">
        <v>4.0192779120617326</v>
      </c>
    </row>
    <row r="31" spans="1:65">
      <c r="A31" s="137" t="s">
        <v>329</v>
      </c>
      <c r="B31" s="136">
        <v>2.3754669756696947</v>
      </c>
      <c r="C31" s="136">
        <v>2.5407797532938901</v>
      </c>
      <c r="D31" s="136">
        <v>2.5267794026455674</v>
      </c>
      <c r="E31" s="136">
        <v>2.4320881441361282</v>
      </c>
      <c r="F31" s="136">
        <v>2.5137439394925654</v>
      </c>
      <c r="G31" s="136">
        <v>2.6304047213066819</v>
      </c>
      <c r="H31" s="136">
        <v>2.5798299278152386</v>
      </c>
      <c r="I31" s="136">
        <v>2.3538389241034308</v>
      </c>
      <c r="J31" s="136">
        <v>2.3842431169883951</v>
      </c>
      <c r="K31" s="136">
        <v>2.4729451556817894</v>
      </c>
      <c r="L31" s="136">
        <v>2.4074665618153261</v>
      </c>
      <c r="M31" s="136">
        <v>2.2811755049455353</v>
      </c>
      <c r="N31" s="136">
        <v>2.2558683046675285</v>
      </c>
      <c r="O31" s="136">
        <v>2.3923073713130476</v>
      </c>
      <c r="P31" s="136">
        <v>2.4704002509698459</v>
      </c>
      <c r="Q31" s="136">
        <v>2.3325894439666457</v>
      </c>
      <c r="R31" s="136">
        <v>2.3660654300049475</v>
      </c>
      <c r="S31" s="136">
        <v>2.506615464868104</v>
      </c>
      <c r="T31" s="136">
        <v>2.4523933340577302</v>
      </c>
      <c r="U31" s="136">
        <v>2.3487158964498529</v>
      </c>
      <c r="V31" s="136">
        <v>2.2075914284911002</v>
      </c>
      <c r="W31" s="136">
        <v>2.3391933176079531</v>
      </c>
      <c r="X31" s="136">
        <v>2.2649295164218404</v>
      </c>
      <c r="Y31" s="136">
        <v>2.1731699416337684</v>
      </c>
      <c r="Z31" s="136">
        <v>2.1009043780673724</v>
      </c>
      <c r="AA31" s="136">
        <v>2.3317512865973957</v>
      </c>
      <c r="AB31" s="136">
        <v>2.3572030301195328</v>
      </c>
      <c r="AC31" s="136">
        <v>2.3058482630164261</v>
      </c>
      <c r="AD31" s="136">
        <v>2.2400392818220949</v>
      </c>
      <c r="AE31" s="136">
        <v>2.458774721999883</v>
      </c>
      <c r="AF31" s="136">
        <v>2.5447407922756105</v>
      </c>
      <c r="AG31" s="136">
        <v>2.4188132549546326</v>
      </c>
      <c r="AH31" s="136">
        <v>2.3485377180942124</v>
      </c>
      <c r="AI31" s="136">
        <v>2.6286783793008905</v>
      </c>
      <c r="AJ31" s="136">
        <v>2.6464546857240627</v>
      </c>
      <c r="AK31" s="136">
        <v>2.3577096735762537</v>
      </c>
      <c r="AL31" s="136">
        <v>2.3525515266444912</v>
      </c>
      <c r="AM31" s="136">
        <v>2.6905596916009493</v>
      </c>
      <c r="AN31" s="136">
        <v>2.6606524137284584</v>
      </c>
      <c r="AO31" s="136">
        <v>2.3936934808314203</v>
      </c>
      <c r="AP31" s="136">
        <v>2.3420264630500642</v>
      </c>
      <c r="AQ31" s="136">
        <v>2.5880929509324444</v>
      </c>
      <c r="AR31" s="136">
        <v>2.6647335683747162</v>
      </c>
      <c r="AS31" s="136">
        <v>2.4594301610055305</v>
      </c>
      <c r="AT31" s="136">
        <v>2.2815519408645462</v>
      </c>
      <c r="AU31" s="136">
        <v>2.5054706942194853</v>
      </c>
      <c r="AV31" s="136">
        <v>2.4917429969914897</v>
      </c>
      <c r="AW31" s="136">
        <v>2.3423276348524156</v>
      </c>
      <c r="AX31" s="136">
        <v>2.2928017174557307</v>
      </c>
      <c r="AY31" s="136">
        <v>2.6214377870938699</v>
      </c>
      <c r="AZ31" s="136">
        <v>2.6875219492358879</v>
      </c>
      <c r="BA31" s="136">
        <v>2.3971089676523167</v>
      </c>
      <c r="BB31" s="136">
        <v>2.229817053700768</v>
      </c>
      <c r="BC31" s="136">
        <v>2.4368576984684833</v>
      </c>
      <c r="BD31" s="136">
        <v>2.3797342529231602</v>
      </c>
      <c r="BE31" s="136">
        <v>2.1574222573087329</v>
      </c>
      <c r="BF31" s="136">
        <v>2.1042426334209896</v>
      </c>
      <c r="BG31" s="136">
        <v>2.5919469169271414</v>
      </c>
      <c r="BH31" s="136">
        <v>2.6687245974525591</v>
      </c>
      <c r="BI31" s="136">
        <v>2.4952675602489771</v>
      </c>
      <c r="BJ31" s="136">
        <v>2.5499348128949064</v>
      </c>
      <c r="BK31" s="136">
        <v>2.7699334012616106</v>
      </c>
      <c r="BL31" s="136" t="s">
        <v>15</v>
      </c>
      <c r="BM31" s="136" t="s">
        <v>15</v>
      </c>
    </row>
    <row r="32" spans="1:65">
      <c r="A32" s="137" t="s">
        <v>330</v>
      </c>
      <c r="B32" s="136">
        <v>2.810780888879159</v>
      </c>
      <c r="C32" s="136">
        <v>2.8240288216948088</v>
      </c>
      <c r="D32" s="136">
        <v>2.951712675800874</v>
      </c>
      <c r="E32" s="136">
        <v>2.7741370726686232</v>
      </c>
      <c r="F32" s="136">
        <v>2.7653679920792009</v>
      </c>
      <c r="G32" s="136">
        <v>2.7073405278982445</v>
      </c>
      <c r="H32" s="136">
        <v>2.7596192037908494</v>
      </c>
      <c r="I32" s="136">
        <v>2.6130879018157174</v>
      </c>
      <c r="J32" s="136">
        <v>2.6156513275951214</v>
      </c>
      <c r="K32" s="136">
        <v>2.6884850306806607</v>
      </c>
      <c r="L32" s="136">
        <v>2.7669573248204147</v>
      </c>
      <c r="M32" s="136">
        <v>2.6537718652720965</v>
      </c>
      <c r="N32" s="136">
        <v>2.6340420997359582</v>
      </c>
      <c r="O32" s="136">
        <v>2.693699330393557</v>
      </c>
      <c r="P32" s="136">
        <v>2.7906982248069472</v>
      </c>
      <c r="Q32" s="136">
        <v>2.520888521848395</v>
      </c>
      <c r="R32" s="136">
        <v>2.7077497206608681</v>
      </c>
      <c r="S32" s="136">
        <v>2.80458111760491</v>
      </c>
      <c r="T32" s="136">
        <v>2.889110475407751</v>
      </c>
      <c r="U32" s="136">
        <v>2.8287564260431992</v>
      </c>
      <c r="V32" s="136">
        <v>3.0914392453578348</v>
      </c>
      <c r="W32" s="136">
        <v>3.0215892564078177</v>
      </c>
      <c r="X32" s="136">
        <v>3.1036978927717964</v>
      </c>
      <c r="Y32" s="136">
        <v>3.0183348914482724</v>
      </c>
      <c r="Z32" s="136">
        <v>3.235260054884149</v>
      </c>
      <c r="AA32" s="136">
        <v>3.3875061942002369</v>
      </c>
      <c r="AB32" s="136">
        <v>3.5999522139207221</v>
      </c>
      <c r="AC32" s="136">
        <v>3.4866750642217412</v>
      </c>
      <c r="AD32" s="136">
        <v>3.3712626113888864</v>
      </c>
      <c r="AE32" s="136">
        <v>3.5748257163675876</v>
      </c>
      <c r="AF32" s="136">
        <v>3.8378006172190995</v>
      </c>
      <c r="AG32" s="136">
        <v>3.7806799137993186</v>
      </c>
      <c r="AH32" s="136">
        <v>3.8023758850139342</v>
      </c>
      <c r="AI32" s="136">
        <v>4.0763772332710175</v>
      </c>
      <c r="AJ32" s="136">
        <v>4.3196536986748324</v>
      </c>
      <c r="AK32" s="136">
        <v>4.315507686514592</v>
      </c>
      <c r="AL32" s="136">
        <v>4.3863376977866873</v>
      </c>
      <c r="AM32" s="136">
        <v>4.8469451285315035</v>
      </c>
      <c r="AN32" s="136">
        <v>5.0475548265433625</v>
      </c>
      <c r="AO32" s="136">
        <v>4.8346941299047943</v>
      </c>
      <c r="AP32" s="136">
        <v>4.6249895850117344</v>
      </c>
      <c r="AQ32" s="136">
        <v>5.1172343957400717</v>
      </c>
      <c r="AR32" s="136">
        <v>4.8950033148497711</v>
      </c>
      <c r="AS32" s="136">
        <v>4.747332169753542</v>
      </c>
      <c r="AT32" s="136">
        <v>4.5391626457872896</v>
      </c>
      <c r="AU32" s="136">
        <v>4.5081495247347885</v>
      </c>
      <c r="AV32" s="136">
        <v>4.88942211938594</v>
      </c>
      <c r="AW32" s="136">
        <v>4.556474052246597</v>
      </c>
      <c r="AX32" s="136">
        <v>4.730889931284052</v>
      </c>
      <c r="AY32" s="136">
        <v>5.2908135939806122</v>
      </c>
      <c r="AZ32" s="136">
        <v>5.4455716833712158</v>
      </c>
      <c r="BA32" s="136">
        <v>4.9600906913025788</v>
      </c>
      <c r="BB32" s="136">
        <v>4.6725970077917429</v>
      </c>
      <c r="BC32" s="136">
        <v>4.6686741256927222</v>
      </c>
      <c r="BD32" s="136">
        <v>4.6455151133336416</v>
      </c>
      <c r="BE32" s="136">
        <v>4.2566499049115141</v>
      </c>
      <c r="BF32" s="136">
        <v>4.0359876541284496</v>
      </c>
      <c r="BG32" s="136">
        <v>4.2228704674052908</v>
      </c>
      <c r="BH32" s="136">
        <v>4.4213583714770879</v>
      </c>
      <c r="BI32" s="136">
        <v>4.2052595463142337</v>
      </c>
      <c r="BJ32" s="136">
        <v>4.1749955994673638</v>
      </c>
      <c r="BK32" s="136">
        <v>4.4300939218316495</v>
      </c>
      <c r="BL32" s="136">
        <v>4.5369603973714341</v>
      </c>
      <c r="BM32" s="136">
        <v>4.4669027550838694</v>
      </c>
    </row>
    <row r="33" spans="1:65">
      <c r="A33" s="137" t="s">
        <v>331</v>
      </c>
      <c r="B33" s="136">
        <v>3.0004882821859558</v>
      </c>
      <c r="C33" s="136">
        <v>3.052134104293152</v>
      </c>
      <c r="D33" s="136">
        <v>3.1026626897511171</v>
      </c>
      <c r="E33" s="136">
        <v>3.1515145939349303</v>
      </c>
      <c r="F33" s="136">
        <v>3.2884559425756992</v>
      </c>
      <c r="G33" s="136">
        <v>3.4623475129703118</v>
      </c>
      <c r="H33" s="136">
        <v>3.5555117543215493</v>
      </c>
      <c r="I33" s="136">
        <v>3.4794976199141332</v>
      </c>
      <c r="J33" s="136">
        <v>3.3991933307642128</v>
      </c>
      <c r="K33" s="136">
        <v>3.4402412182467526</v>
      </c>
      <c r="L33" s="136">
        <v>3.4696432009342182</v>
      </c>
      <c r="M33" s="136">
        <v>3.4070897422040729</v>
      </c>
      <c r="N33" s="136">
        <v>3.350444219521548</v>
      </c>
      <c r="O33" s="136">
        <v>3.4177896453334569</v>
      </c>
      <c r="P33" s="136">
        <v>3.4082533511521484</v>
      </c>
      <c r="Q33" s="136">
        <v>3.3077551477797531</v>
      </c>
      <c r="R33" s="136">
        <v>3.4303111565302244</v>
      </c>
      <c r="S33" s="136">
        <v>3.4329241710009102</v>
      </c>
      <c r="T33" s="136">
        <v>3.4658682275967929</v>
      </c>
      <c r="U33" s="136">
        <v>3.447723088939131</v>
      </c>
      <c r="V33" s="136">
        <v>3.381516083046785</v>
      </c>
      <c r="W33" s="136">
        <v>3.5150103724760626</v>
      </c>
      <c r="X33" s="136">
        <v>3.454102166249025</v>
      </c>
      <c r="Y33" s="136">
        <v>3.4667524771291718</v>
      </c>
      <c r="Z33" s="136">
        <v>3.4813540107003971</v>
      </c>
      <c r="AA33" s="136">
        <v>3.5940700138858128</v>
      </c>
      <c r="AB33" s="136">
        <v>3.6579701655271952</v>
      </c>
      <c r="AC33" s="136">
        <v>3.572362361791571</v>
      </c>
      <c r="AD33" s="136">
        <v>3.5977176836429217</v>
      </c>
      <c r="AE33" s="136">
        <v>3.7018341603182461</v>
      </c>
      <c r="AF33" s="136">
        <v>3.6919360527057914</v>
      </c>
      <c r="AG33" s="136">
        <v>3.6721300049088521</v>
      </c>
      <c r="AH33" s="136">
        <v>3.7060879536205333</v>
      </c>
      <c r="AI33" s="136">
        <v>3.8777934060866559</v>
      </c>
      <c r="AJ33" s="136">
        <v>3.9676582524789987</v>
      </c>
      <c r="AK33" s="136">
        <v>3.9443625813788774</v>
      </c>
      <c r="AL33" s="136">
        <v>4.0116131302827736</v>
      </c>
      <c r="AM33" s="136">
        <v>4.2796898453019967</v>
      </c>
      <c r="AN33" s="136">
        <v>4.4102428317237132</v>
      </c>
      <c r="AO33" s="136">
        <v>4.3561419164018798</v>
      </c>
      <c r="AP33" s="136">
        <v>4.3948452983463122</v>
      </c>
      <c r="AQ33" s="136">
        <v>4.6828406473401509</v>
      </c>
      <c r="AR33" s="136">
        <v>4.9596028908326897</v>
      </c>
      <c r="AS33" s="136">
        <v>4.9646200218125971</v>
      </c>
      <c r="AT33" s="136">
        <v>5.0601122546897672</v>
      </c>
      <c r="AU33" s="136">
        <v>5.2943331773356972</v>
      </c>
      <c r="AV33" s="136">
        <v>5.2127343405299369</v>
      </c>
      <c r="AW33" s="136">
        <v>5.1266425352803822</v>
      </c>
      <c r="AX33" s="136">
        <v>5.1263842077794495</v>
      </c>
      <c r="AY33" s="136">
        <v>5.194257668726185</v>
      </c>
      <c r="AZ33" s="136">
        <v>5.1645246555811877</v>
      </c>
      <c r="BA33" s="136">
        <v>4.9618102870198015</v>
      </c>
      <c r="BB33" s="136">
        <v>4.8587126751365819</v>
      </c>
      <c r="BC33" s="136">
        <v>4.8134476990072015</v>
      </c>
      <c r="BD33" s="136">
        <v>4.6836811493221884</v>
      </c>
      <c r="BE33" s="136">
        <v>4.4782189251394167</v>
      </c>
      <c r="BF33" s="136">
        <v>4.2739511456114121</v>
      </c>
      <c r="BG33" s="136">
        <v>4.2883336180029747</v>
      </c>
      <c r="BH33" s="136">
        <v>4.3106443172070747</v>
      </c>
      <c r="BI33" s="136">
        <v>4.2482971496941691</v>
      </c>
      <c r="BJ33" s="136">
        <v>4.2174990652305535</v>
      </c>
      <c r="BK33" s="136">
        <v>4.2307464361815139</v>
      </c>
      <c r="BL33" s="136">
        <v>4.2801017635256073</v>
      </c>
      <c r="BM33" s="136">
        <v>4.0779609047553258</v>
      </c>
    </row>
    <row r="34" spans="1:65">
      <c r="A34" s="137" t="s">
        <v>332</v>
      </c>
      <c r="B34" s="136">
        <v>3.1611407209576416</v>
      </c>
      <c r="C34" s="136">
        <v>3.0315452458645273</v>
      </c>
      <c r="D34" s="136">
        <v>3.1227524098047992</v>
      </c>
      <c r="E34" s="136">
        <v>2.994153214685864</v>
      </c>
      <c r="F34" s="136">
        <v>2.8207750605112172</v>
      </c>
      <c r="G34" s="136">
        <v>2.8567455637122019</v>
      </c>
      <c r="H34" s="136">
        <v>2.8099282880777969</v>
      </c>
      <c r="I34" s="136">
        <v>2.7112408380160669</v>
      </c>
      <c r="J34" s="136">
        <v>2.6949393795626357</v>
      </c>
      <c r="K34" s="136">
        <v>2.7453594742272767</v>
      </c>
      <c r="L34" s="136">
        <v>2.8000621609097687</v>
      </c>
      <c r="M34" s="136">
        <v>2.69785771128412</v>
      </c>
      <c r="N34" s="136">
        <v>2.9459639517387597</v>
      </c>
      <c r="O34" s="136">
        <v>2.926617510510344</v>
      </c>
      <c r="P34" s="136">
        <v>2.8616663065717773</v>
      </c>
      <c r="Q34" s="136">
        <v>2.7898859219178029</v>
      </c>
      <c r="R34" s="136">
        <v>2.7310621742508849</v>
      </c>
      <c r="S34" s="136">
        <v>2.9832724484025452</v>
      </c>
      <c r="T34" s="136">
        <v>2.8925553480592536</v>
      </c>
      <c r="U34" s="136">
        <v>2.9026804680379907</v>
      </c>
      <c r="V34" s="136">
        <v>2.7533936249248949</v>
      </c>
      <c r="W34" s="136">
        <v>2.8710814666333326</v>
      </c>
      <c r="X34" s="136">
        <v>2.9673376707010619</v>
      </c>
      <c r="Y34" s="136">
        <v>2.9931994310700962</v>
      </c>
      <c r="Z34" s="136">
        <v>3.1935927867436988</v>
      </c>
      <c r="AA34" s="136">
        <v>3.4816016307773245</v>
      </c>
      <c r="AB34" s="136">
        <v>3.5312247969825878</v>
      </c>
      <c r="AC34" s="136">
        <v>3.5510551448770316</v>
      </c>
      <c r="AD34" s="136">
        <v>3.6717844459459563</v>
      </c>
      <c r="AE34" s="136">
        <v>4.0290310666309237</v>
      </c>
      <c r="AF34" s="136">
        <v>4.3214409912303759</v>
      </c>
      <c r="AG34" s="136">
        <v>4.3360861441947529</v>
      </c>
      <c r="AH34" s="136">
        <v>4.362210039939888</v>
      </c>
      <c r="AI34" s="136">
        <v>4.5104192354865384</v>
      </c>
      <c r="AJ34" s="136">
        <v>4.6512336757711328</v>
      </c>
      <c r="AK34" s="136">
        <v>4.8248651445579416</v>
      </c>
      <c r="AL34" s="136">
        <v>5.1400781210521815</v>
      </c>
      <c r="AM34" s="136">
        <v>5.6987864894978975</v>
      </c>
      <c r="AN34" s="136">
        <v>6.0450552349460596</v>
      </c>
      <c r="AO34" s="136">
        <v>6.2079123970570054</v>
      </c>
      <c r="AP34" s="136">
        <v>6.2804162679733491</v>
      </c>
      <c r="AQ34" s="136">
        <v>6.6387672494932177</v>
      </c>
      <c r="AR34" s="136">
        <v>6.7613839393638928</v>
      </c>
      <c r="AS34" s="136">
        <v>6.5199657223363054</v>
      </c>
      <c r="AT34" s="136">
        <v>6.2957239103745479</v>
      </c>
      <c r="AU34" s="136">
        <v>6.2545089313452698</v>
      </c>
      <c r="AV34" s="136">
        <v>6.1095215312735327</v>
      </c>
      <c r="AW34" s="136">
        <v>5.982790631002552</v>
      </c>
      <c r="AX34" s="136">
        <v>6.0092346129949172</v>
      </c>
      <c r="AY34" s="136">
        <v>5.8953954761926735</v>
      </c>
      <c r="AZ34" s="136">
        <v>5.5453572963461815</v>
      </c>
      <c r="BA34" s="136">
        <v>4.8632332535197698</v>
      </c>
      <c r="BB34" s="136">
        <v>4.1876303329067301</v>
      </c>
      <c r="BC34" s="136">
        <v>3.6797119697839689</v>
      </c>
      <c r="BD34" s="136">
        <v>3.3944841106280301</v>
      </c>
      <c r="BE34" s="136">
        <v>3.0352443253083612</v>
      </c>
      <c r="BF34" s="136">
        <v>2.7850630472143036</v>
      </c>
      <c r="BG34" s="136">
        <v>2.9743576853632279</v>
      </c>
      <c r="BH34" s="136">
        <v>3.1740650188983586</v>
      </c>
      <c r="BI34" s="136">
        <v>3.2331843979119026</v>
      </c>
      <c r="BJ34" s="136">
        <v>3.0903523827040233</v>
      </c>
      <c r="BK34" s="136">
        <v>3.310747680055933</v>
      </c>
      <c r="BL34" s="136">
        <v>3.2016969201354359</v>
      </c>
      <c r="BM34" s="136">
        <v>3.0817088585194394</v>
      </c>
    </row>
    <row r="35" spans="1:65">
      <c r="A35" s="137" t="s">
        <v>333</v>
      </c>
      <c r="B35" s="136">
        <v>3.6597275921949231</v>
      </c>
      <c r="C35" s="136">
        <v>3.6649817947577801</v>
      </c>
      <c r="D35" s="136">
        <v>3.6894985033893057</v>
      </c>
      <c r="E35" s="136">
        <v>3.7482691716693215</v>
      </c>
      <c r="F35" s="136">
        <v>3.7294752699582925</v>
      </c>
      <c r="G35" s="136">
        <v>3.8013609674469131</v>
      </c>
      <c r="H35" s="136">
        <v>3.7184642244347836</v>
      </c>
      <c r="I35" s="136">
        <v>3.3515215719960363</v>
      </c>
      <c r="J35" s="136">
        <v>3.2962958349826046</v>
      </c>
      <c r="K35" s="136">
        <v>3.6723290259914125</v>
      </c>
      <c r="L35" s="136">
        <v>3.6442228450878171</v>
      </c>
      <c r="M35" s="136">
        <v>3.5118971517358282</v>
      </c>
      <c r="N35" s="136">
        <v>3.3378031757461857</v>
      </c>
      <c r="O35" s="136">
        <v>3.6410808279717375</v>
      </c>
      <c r="P35" s="136">
        <v>3.6807333276126757</v>
      </c>
      <c r="Q35" s="136">
        <v>3.374120370653598</v>
      </c>
      <c r="R35" s="136">
        <v>3.4290412490995146</v>
      </c>
      <c r="S35" s="136">
        <v>3.6848859794843833</v>
      </c>
      <c r="T35" s="136">
        <v>3.9427602007227751</v>
      </c>
      <c r="U35" s="136">
        <v>3.7635105188546731</v>
      </c>
      <c r="V35" s="136">
        <v>4.0232082775468552</v>
      </c>
      <c r="W35" s="136">
        <v>4.232303926659907</v>
      </c>
      <c r="X35" s="136">
        <v>4.4241879951634493</v>
      </c>
      <c r="Y35" s="136">
        <v>4.0478607181141655</v>
      </c>
      <c r="Z35" s="136">
        <v>4.18810512073662</v>
      </c>
      <c r="AA35" s="136">
        <v>4.442858139013639</v>
      </c>
      <c r="AB35" s="136">
        <v>4.7115327524430723</v>
      </c>
      <c r="AC35" s="136">
        <v>4.2810979218244496</v>
      </c>
      <c r="AD35" s="136">
        <v>4.5800894442044013</v>
      </c>
      <c r="AE35" s="136">
        <v>4.6521035134600863</v>
      </c>
      <c r="AF35" s="136">
        <v>5.179228832286169</v>
      </c>
      <c r="AG35" s="136">
        <v>4.7348135024275804</v>
      </c>
      <c r="AH35" s="136">
        <v>4.7358017292389194</v>
      </c>
      <c r="AI35" s="136">
        <v>5.0365726007915494</v>
      </c>
      <c r="AJ35" s="136">
        <v>5.4513576268776953</v>
      </c>
      <c r="AK35" s="136">
        <v>5.0437933192126625</v>
      </c>
      <c r="AL35" s="136">
        <v>5.2762954724926647</v>
      </c>
      <c r="AM35" s="136">
        <v>5.9799536169951422</v>
      </c>
      <c r="AN35" s="136">
        <v>6.1812242144566039</v>
      </c>
      <c r="AO35" s="136">
        <v>5.5121860927082915</v>
      </c>
      <c r="AP35" s="136">
        <v>5.3836081299278096</v>
      </c>
      <c r="AQ35" s="136">
        <v>5.6515198838448981</v>
      </c>
      <c r="AR35" s="136">
        <v>5.9429234331710799</v>
      </c>
      <c r="AS35" s="136">
        <v>5.4015414530209496</v>
      </c>
      <c r="AT35" s="136">
        <v>5.1488287208355308</v>
      </c>
      <c r="AU35" s="136">
        <v>5.4838934355683486</v>
      </c>
      <c r="AV35" s="136">
        <v>5.664551445064637</v>
      </c>
      <c r="AW35" s="136">
        <v>5.3992437195847183</v>
      </c>
      <c r="AX35" s="136">
        <v>5.8180664704947072</v>
      </c>
      <c r="AY35" s="136">
        <v>6.5380226080787578</v>
      </c>
      <c r="AZ35" s="136">
        <v>6.7447280275413783</v>
      </c>
      <c r="BA35" s="136">
        <v>6.1713647846085307</v>
      </c>
      <c r="BB35" s="136">
        <v>5.5959192871591439</v>
      </c>
      <c r="BC35" s="136">
        <v>5.5627401951642739</v>
      </c>
      <c r="BD35" s="136">
        <v>5.8975973195810685</v>
      </c>
      <c r="BE35" s="136">
        <v>4.8906318703076499</v>
      </c>
      <c r="BF35" s="136">
        <v>4.63962782239234</v>
      </c>
      <c r="BG35" s="136">
        <v>5.0694491164186459</v>
      </c>
      <c r="BH35" s="136">
        <v>5.1857155626328622</v>
      </c>
      <c r="BI35" s="136">
        <v>4.565649717635119</v>
      </c>
      <c r="BJ35" s="136">
        <v>4.7654106630401243</v>
      </c>
      <c r="BK35" s="136">
        <v>5.1817961810107658</v>
      </c>
      <c r="BL35" s="136">
        <v>5.306076204966506</v>
      </c>
      <c r="BM35" s="136">
        <v>4.8539938422937041</v>
      </c>
    </row>
    <row r="36" spans="1:65">
      <c r="A36" s="137" t="s">
        <v>334</v>
      </c>
      <c r="B36" s="136">
        <v>2.33611306197044</v>
      </c>
      <c r="C36" s="136">
        <v>2.4362900260753073</v>
      </c>
      <c r="D36" s="136">
        <v>2.5524839113839479</v>
      </c>
      <c r="E36" s="136">
        <v>2.4601142502416673</v>
      </c>
      <c r="F36" s="136">
        <v>2.5078378333624514</v>
      </c>
      <c r="G36" s="136">
        <v>2.5105358825026447</v>
      </c>
      <c r="H36" s="136">
        <v>2.5026612118786362</v>
      </c>
      <c r="I36" s="136">
        <v>2.4506199522402059</v>
      </c>
      <c r="J36" s="136">
        <v>2.378179236714939</v>
      </c>
      <c r="K36" s="136">
        <v>2.3933428696717822</v>
      </c>
      <c r="L36" s="136">
        <v>2.3895274160899547</v>
      </c>
      <c r="M36" s="136">
        <v>2.4366839085433849</v>
      </c>
      <c r="N36" s="136">
        <v>2.312707928878702</v>
      </c>
      <c r="O36" s="136">
        <v>2.4718759888709911</v>
      </c>
      <c r="P36" s="136">
        <v>2.4982516167034841</v>
      </c>
      <c r="Q36" s="136">
        <v>2.3017775477518345</v>
      </c>
      <c r="R36" s="136">
        <v>2.2587212865798953</v>
      </c>
      <c r="S36" s="136">
        <v>2.35430615335006</v>
      </c>
      <c r="T36" s="136">
        <v>2.3902829199994593</v>
      </c>
      <c r="U36" s="136">
        <v>2.3041936351401735</v>
      </c>
      <c r="V36" s="136">
        <v>2.3300639435364614</v>
      </c>
      <c r="W36" s="136">
        <v>2.5121060080620641</v>
      </c>
      <c r="X36" s="136">
        <v>2.5612720649291996</v>
      </c>
      <c r="Y36" s="136">
        <v>2.4004428365159791</v>
      </c>
      <c r="Z36" s="136">
        <v>2.3964166626176189</v>
      </c>
      <c r="AA36" s="136">
        <v>2.5140754037903763</v>
      </c>
      <c r="AB36" s="136">
        <v>2.5233716297589281</v>
      </c>
      <c r="AC36" s="136">
        <v>2.5192196062272614</v>
      </c>
      <c r="AD36" s="136">
        <v>2.5134195457182678</v>
      </c>
      <c r="AE36" s="136">
        <v>2.7149583432222677</v>
      </c>
      <c r="AF36" s="136">
        <v>2.752887865015802</v>
      </c>
      <c r="AG36" s="136">
        <v>2.7439297803829992</v>
      </c>
      <c r="AH36" s="136">
        <v>2.7283949585385621</v>
      </c>
      <c r="AI36" s="136">
        <v>3.0979638221152723</v>
      </c>
      <c r="AJ36" s="136">
        <v>3.0740752182290541</v>
      </c>
      <c r="AK36" s="136">
        <v>2.8666393972221127</v>
      </c>
      <c r="AL36" s="136">
        <v>2.7698926301505735</v>
      </c>
      <c r="AM36" s="136">
        <v>2.978651216089895</v>
      </c>
      <c r="AN36" s="136">
        <v>2.9974685963034648</v>
      </c>
      <c r="AO36" s="136">
        <v>2.907298244181725</v>
      </c>
      <c r="AP36" s="136">
        <v>2.9319482012995932</v>
      </c>
      <c r="AQ36" s="136">
        <v>3.1756485580837377</v>
      </c>
      <c r="AR36" s="136">
        <v>3.2508448829472667</v>
      </c>
      <c r="AS36" s="136">
        <v>3.2246847794574198</v>
      </c>
      <c r="AT36" s="136">
        <v>3.0799037213712941</v>
      </c>
      <c r="AU36" s="136">
        <v>3.2994412209445523</v>
      </c>
      <c r="AV36" s="136">
        <v>3.2791415583108905</v>
      </c>
      <c r="AW36" s="136">
        <v>3.0830124055060057</v>
      </c>
      <c r="AX36" s="136">
        <v>3.1917499870167014</v>
      </c>
      <c r="AY36" s="136">
        <v>3.2537257215495266</v>
      </c>
      <c r="AZ36" s="136">
        <v>3.3141171424742333</v>
      </c>
      <c r="BA36" s="136">
        <v>3.2442854328739696</v>
      </c>
      <c r="BB36" s="136">
        <v>3.2318889838798643</v>
      </c>
      <c r="BC36" s="136">
        <v>3.4305379044036517</v>
      </c>
      <c r="BD36" s="136">
        <v>3.3190193449398984</v>
      </c>
      <c r="BE36" s="136">
        <v>3.019095888092171</v>
      </c>
      <c r="BF36" s="136">
        <v>3.0416989271098327</v>
      </c>
      <c r="BG36" s="136">
        <v>3.1970279544681439</v>
      </c>
      <c r="BH36" s="136">
        <v>3.1795932705073722</v>
      </c>
      <c r="BI36" s="136">
        <v>2.9560521992771402</v>
      </c>
      <c r="BJ36" s="136">
        <v>2.9241004689664933</v>
      </c>
      <c r="BK36" s="136">
        <v>3.0373172544890044</v>
      </c>
      <c r="BL36" s="136">
        <v>3.231546470604862</v>
      </c>
      <c r="BM36" s="136">
        <v>3.1191879279839245</v>
      </c>
    </row>
    <row r="37" spans="1:65">
      <c r="A37" s="137" t="s">
        <v>335</v>
      </c>
      <c r="B37" s="136">
        <v>2.589029355438317</v>
      </c>
      <c r="C37" s="136">
        <v>2.5852759083636747</v>
      </c>
      <c r="D37" s="136">
        <v>2.571500350547506</v>
      </c>
      <c r="E37" s="136">
        <v>2.5689029219960853</v>
      </c>
      <c r="F37" s="136">
        <v>2.5608144052409854</v>
      </c>
      <c r="G37" s="136">
        <v>2.647606601701312</v>
      </c>
      <c r="H37" s="136">
        <v>2.6380600201851996</v>
      </c>
      <c r="I37" s="136">
        <v>2.4805171140879994</v>
      </c>
      <c r="J37" s="136">
        <v>2.5398881342550883</v>
      </c>
      <c r="K37" s="136">
        <v>2.4890135842173984</v>
      </c>
      <c r="L37" s="136">
        <v>2.5478050541867181</v>
      </c>
      <c r="M37" s="136">
        <v>2.4120209582040646</v>
      </c>
      <c r="N37" s="136">
        <v>2.4875894342234779</v>
      </c>
      <c r="O37" s="136">
        <v>2.3687261144801424</v>
      </c>
      <c r="P37" s="136">
        <v>2.4155627680746941</v>
      </c>
      <c r="Q37" s="136">
        <v>2.3980103392938621</v>
      </c>
      <c r="R37" s="136">
        <v>2.4920827484987469</v>
      </c>
      <c r="S37" s="136">
        <v>2.503184832309957</v>
      </c>
      <c r="T37" s="136">
        <v>2.5697246174674739</v>
      </c>
      <c r="U37" s="136">
        <v>2.4752653354919949</v>
      </c>
      <c r="V37" s="136">
        <v>2.4004768022552758</v>
      </c>
      <c r="W37" s="136">
        <v>2.394223466326078</v>
      </c>
      <c r="X37" s="136">
        <v>2.4545190576591582</v>
      </c>
      <c r="Y37" s="136">
        <v>2.4840054952284834</v>
      </c>
      <c r="Z37" s="136">
        <v>2.6773856481782752</v>
      </c>
      <c r="AA37" s="136">
        <v>2.924830727176563</v>
      </c>
      <c r="AB37" s="136">
        <v>2.9996022164015934</v>
      </c>
      <c r="AC37" s="136">
        <v>2.8940381468111434</v>
      </c>
      <c r="AD37" s="136">
        <v>2.8990308483030383</v>
      </c>
      <c r="AE37" s="136">
        <v>2.9501142352260135</v>
      </c>
      <c r="AF37" s="136">
        <v>3.0418149002655683</v>
      </c>
      <c r="AG37" s="136">
        <v>3.0631494545619553</v>
      </c>
      <c r="AH37" s="136">
        <v>3.0260465473204459</v>
      </c>
      <c r="AI37" s="136">
        <v>3.0199642666072704</v>
      </c>
      <c r="AJ37" s="136">
        <v>3.3736513144282241</v>
      </c>
      <c r="AK37" s="136">
        <v>3.3055983089300907</v>
      </c>
      <c r="AL37" s="136">
        <v>3.2747744036020694</v>
      </c>
      <c r="AM37" s="136">
        <v>3.6461906955478107</v>
      </c>
      <c r="AN37" s="136">
        <v>3.8239066619339197</v>
      </c>
      <c r="AO37" s="136">
        <v>3.8527166919252234</v>
      </c>
      <c r="AP37" s="136">
        <v>4.0206686786005523</v>
      </c>
      <c r="AQ37" s="136">
        <v>4.7530030914580141</v>
      </c>
      <c r="AR37" s="136">
        <v>5.2867177533977729</v>
      </c>
      <c r="AS37" s="136">
        <v>5.2214247150504081</v>
      </c>
      <c r="AT37" s="136">
        <v>5.0979221808539261</v>
      </c>
      <c r="AU37" s="136">
        <v>5.2125413163909062</v>
      </c>
      <c r="AV37" s="136">
        <v>5.1301740005469787</v>
      </c>
      <c r="AW37" s="136">
        <v>5.1510415572236026</v>
      </c>
      <c r="AX37" s="136">
        <v>5.0719110556244464</v>
      </c>
      <c r="AY37" s="136">
        <v>5.0531631437200177</v>
      </c>
      <c r="AZ37" s="136">
        <v>5.1105429835278269</v>
      </c>
      <c r="BA37" s="136">
        <v>4.6390101247365036</v>
      </c>
      <c r="BB37" s="136">
        <v>4.5133315448608622</v>
      </c>
      <c r="BC37" s="136">
        <v>4.3756556998377718</v>
      </c>
      <c r="BD37" s="136">
        <v>4.1706054036625382</v>
      </c>
      <c r="BE37" s="136">
        <v>3.3940548866718876</v>
      </c>
      <c r="BF37" s="136">
        <v>3.003871967680511</v>
      </c>
      <c r="BG37" s="136">
        <v>2.8897234654725885</v>
      </c>
      <c r="BH37" s="136">
        <v>3.0475168314037151</v>
      </c>
      <c r="BI37" s="136">
        <v>2.6645799851119469</v>
      </c>
      <c r="BJ37" s="136">
        <v>2.5423425084136371</v>
      </c>
      <c r="BK37" s="136">
        <v>2.696186044837189</v>
      </c>
      <c r="BL37" s="136">
        <v>2.7002717049905693</v>
      </c>
      <c r="BM37" s="136">
        <v>2.4505044346595177</v>
      </c>
    </row>
    <row r="38" spans="1:65">
      <c r="A38" s="137" t="s">
        <v>336</v>
      </c>
      <c r="B38" s="136">
        <v>2.4866301699795756</v>
      </c>
      <c r="C38" s="136">
        <v>2.5613934958326179</v>
      </c>
      <c r="D38" s="136">
        <v>2.5904644599259061</v>
      </c>
      <c r="E38" s="136">
        <v>2.5998192972657854</v>
      </c>
      <c r="F38" s="136">
        <v>2.6048537690270774</v>
      </c>
      <c r="G38" s="136">
        <v>2.7264435598249297</v>
      </c>
      <c r="H38" s="136">
        <v>2.6971467255488308</v>
      </c>
      <c r="I38" s="136">
        <v>2.6569452523712669</v>
      </c>
      <c r="J38" s="136">
        <v>2.6350520406710642</v>
      </c>
      <c r="K38" s="136">
        <v>2.6753033931586185</v>
      </c>
      <c r="L38" s="136">
        <v>2.7116291830636361</v>
      </c>
      <c r="M38" s="136">
        <v>2.5678466521197376</v>
      </c>
      <c r="N38" s="136">
        <v>2.6258909939402448</v>
      </c>
      <c r="O38" s="136">
        <v>2.4772790739748634</v>
      </c>
      <c r="P38" s="136">
        <v>2.594334993384996</v>
      </c>
      <c r="Q38" s="136">
        <v>2.5964160884282306</v>
      </c>
      <c r="R38" s="136">
        <v>2.6157550062935067</v>
      </c>
      <c r="S38" s="136">
        <v>2.6491776160818028</v>
      </c>
      <c r="T38" s="136">
        <v>2.7514741599300514</v>
      </c>
      <c r="U38" s="136">
        <v>2.7605437215431241</v>
      </c>
      <c r="V38" s="136">
        <v>2.6338825325349808</v>
      </c>
      <c r="W38" s="136">
        <v>2.6543033831260456</v>
      </c>
      <c r="X38" s="136">
        <v>2.6952584070032262</v>
      </c>
      <c r="Y38" s="136">
        <v>2.5852434673087945</v>
      </c>
      <c r="Z38" s="136">
        <v>2.6310888799626455</v>
      </c>
      <c r="AA38" s="136">
        <v>2.7768847592615646</v>
      </c>
      <c r="AB38" s="136">
        <v>2.7800292260043196</v>
      </c>
      <c r="AC38" s="136">
        <v>2.7129997506054524</v>
      </c>
      <c r="AD38" s="136">
        <v>2.7434169849855694</v>
      </c>
      <c r="AE38" s="136">
        <v>2.7649390298793457</v>
      </c>
      <c r="AF38" s="136">
        <v>2.8184307845550571</v>
      </c>
      <c r="AG38" s="136">
        <v>2.7136250163994888</v>
      </c>
      <c r="AH38" s="136">
        <v>2.6797043772987914</v>
      </c>
      <c r="AI38" s="136">
        <v>2.8078098669888321</v>
      </c>
      <c r="AJ38" s="136">
        <v>2.8665423976374873</v>
      </c>
      <c r="AK38" s="136">
        <v>2.8098054215801174</v>
      </c>
      <c r="AL38" s="136">
        <v>2.7626528901823644</v>
      </c>
      <c r="AM38" s="136">
        <v>3.0138981982017512</v>
      </c>
      <c r="AN38" s="136">
        <v>2.9262391676246815</v>
      </c>
      <c r="AO38" s="136">
        <v>2.8862429329685821</v>
      </c>
      <c r="AP38" s="136">
        <v>2.7941659021074057</v>
      </c>
      <c r="AQ38" s="136">
        <v>2.9533511914624166</v>
      </c>
      <c r="AR38" s="136">
        <v>2.9485704083417059</v>
      </c>
      <c r="AS38" s="136">
        <v>2.8281310515386835</v>
      </c>
      <c r="AT38" s="136">
        <v>2.6791226999673254</v>
      </c>
      <c r="AU38" s="136">
        <v>2.8654498057307802</v>
      </c>
      <c r="AV38" s="136">
        <v>2.7381922725487549</v>
      </c>
      <c r="AW38" s="136">
        <v>2.5719205979316713</v>
      </c>
      <c r="AX38" s="136">
        <v>2.486802585940207</v>
      </c>
      <c r="AY38" s="136">
        <v>2.6137911846870883</v>
      </c>
      <c r="AZ38" s="136">
        <v>2.594680850683885</v>
      </c>
      <c r="BA38" s="136">
        <v>2.40218733325072</v>
      </c>
      <c r="BB38" s="136">
        <v>2.3582697325421145</v>
      </c>
      <c r="BC38" s="136">
        <v>2.5833108967998037</v>
      </c>
      <c r="BD38" s="136">
        <v>2.5207745183504229</v>
      </c>
      <c r="BE38" s="136">
        <v>2.136934347721331</v>
      </c>
      <c r="BF38" s="136">
        <v>1.9659265245575603</v>
      </c>
      <c r="BG38" s="136">
        <v>2.390378513272843</v>
      </c>
      <c r="BH38" s="136">
        <v>2.4211321710391451</v>
      </c>
      <c r="BI38" s="136">
        <v>2.2770005403413363</v>
      </c>
      <c r="BJ38" s="136">
        <v>2.2148795864996056</v>
      </c>
      <c r="BK38" s="136">
        <v>2.384338991703447</v>
      </c>
      <c r="BL38" s="136">
        <v>2.3484457421216596</v>
      </c>
      <c r="BM38" s="136">
        <v>2.2925226454197398</v>
      </c>
    </row>
    <row r="39" spans="1:65">
      <c r="A39" s="137" t="s">
        <v>337</v>
      </c>
      <c r="B39" s="136">
        <v>2.5178789538299058</v>
      </c>
      <c r="C39" s="136">
        <v>2.7096169783446835</v>
      </c>
      <c r="D39" s="136">
        <v>2.8581161454354618</v>
      </c>
      <c r="E39" s="136">
        <v>2.8801485508950653</v>
      </c>
      <c r="F39" s="136">
        <v>2.9212213960818874</v>
      </c>
      <c r="G39" s="136">
        <v>3.0467653662261065</v>
      </c>
      <c r="H39" s="136">
        <v>3.0990909876802974</v>
      </c>
      <c r="I39" s="136">
        <v>3.0038250398053585</v>
      </c>
      <c r="J39" s="136">
        <v>2.9543418633041982</v>
      </c>
      <c r="K39" s="136">
        <v>2.9843933194933912</v>
      </c>
      <c r="L39" s="136">
        <v>3.0030337431585723</v>
      </c>
      <c r="M39" s="136">
        <v>2.8795998651884163</v>
      </c>
      <c r="N39" s="136">
        <v>2.8142063155263584</v>
      </c>
      <c r="O39" s="136">
        <v>2.8557618889260588</v>
      </c>
      <c r="P39" s="136">
        <v>2.9088040142798541</v>
      </c>
      <c r="Q39" s="136">
        <v>2.8322735948388442</v>
      </c>
      <c r="R39" s="136">
        <v>2.7801452938449143</v>
      </c>
      <c r="S39" s="136">
        <v>2.8909161516114863</v>
      </c>
      <c r="T39" s="136">
        <v>3.0887979586896308</v>
      </c>
      <c r="U39" s="136">
        <v>2.7537308168815371</v>
      </c>
      <c r="V39" s="136">
        <v>2.6830249941141555</v>
      </c>
      <c r="W39" s="136">
        <v>2.5955452684420726</v>
      </c>
      <c r="X39" s="136" t="s">
        <v>15</v>
      </c>
      <c r="Y39" s="136" t="s">
        <v>15</v>
      </c>
      <c r="Z39" s="136" t="s">
        <v>15</v>
      </c>
      <c r="AA39" s="136">
        <v>3.0393478947043659</v>
      </c>
      <c r="AB39" s="136" t="s">
        <v>15</v>
      </c>
      <c r="AC39" s="136" t="s">
        <v>15</v>
      </c>
      <c r="AD39" s="136" t="s">
        <v>15</v>
      </c>
      <c r="AE39" s="136" t="s">
        <v>15</v>
      </c>
      <c r="AF39" s="136" t="s">
        <v>15</v>
      </c>
      <c r="AG39" s="136" t="s">
        <v>15</v>
      </c>
      <c r="AH39" s="136" t="s">
        <v>15</v>
      </c>
      <c r="AI39" s="136" t="s">
        <v>15</v>
      </c>
      <c r="AJ39" s="136" t="s">
        <v>15</v>
      </c>
      <c r="AK39" s="136">
        <v>2.8968991422070838</v>
      </c>
      <c r="AL39" s="136">
        <v>2.8133299733926851</v>
      </c>
      <c r="AM39" s="136">
        <v>3.0641712243922283</v>
      </c>
      <c r="AN39" s="136">
        <v>3.0730749432229634</v>
      </c>
      <c r="AO39" s="136">
        <v>2.9723100315427469</v>
      </c>
      <c r="AP39" s="136">
        <v>2.8136156782673738</v>
      </c>
      <c r="AQ39" s="136">
        <v>3.1381396898281557</v>
      </c>
      <c r="AR39" s="136">
        <v>3.0811568383777792</v>
      </c>
      <c r="AS39" s="136">
        <v>2.8805829603647068</v>
      </c>
      <c r="AT39" s="136">
        <v>2.637415605064855</v>
      </c>
      <c r="AU39" s="136">
        <v>2.8794620591060212</v>
      </c>
      <c r="AV39" s="136">
        <v>2.8257295467523686</v>
      </c>
      <c r="AW39" s="136">
        <v>2.6045892388353002</v>
      </c>
      <c r="AX39" s="136">
        <v>2.381517009670354</v>
      </c>
      <c r="AY39" s="136">
        <v>2.681849790256603</v>
      </c>
      <c r="AZ39" s="136">
        <v>2.5102529266153568</v>
      </c>
      <c r="BA39" s="136">
        <v>2.2918879726704917</v>
      </c>
      <c r="BB39" s="136">
        <v>2.0062076899689556</v>
      </c>
      <c r="BC39" s="136">
        <v>2.3435833624968181</v>
      </c>
      <c r="BD39" s="136">
        <v>2.3472431689476667</v>
      </c>
      <c r="BE39" s="136">
        <v>1.7965496684928537</v>
      </c>
      <c r="BF39" s="136">
        <v>1.4313794885254763</v>
      </c>
      <c r="BG39" s="136">
        <v>2.2248476824149992</v>
      </c>
      <c r="BH39" s="136">
        <v>2.4604311465766373</v>
      </c>
      <c r="BI39" s="136">
        <v>2.3550721537637518</v>
      </c>
      <c r="BJ39" s="136">
        <v>2.3012826984275692</v>
      </c>
      <c r="BK39" s="136">
        <v>2.49473538080322</v>
      </c>
      <c r="BL39" s="136">
        <v>2.3978977243217612</v>
      </c>
      <c r="BM39" s="136">
        <v>2.3834414529841448</v>
      </c>
    </row>
    <row r="40" spans="1:65">
      <c r="A40" s="137" t="s">
        <v>338</v>
      </c>
      <c r="B40" s="136">
        <v>2.3533363555313138</v>
      </c>
      <c r="C40" s="136">
        <v>2.3192215172382618</v>
      </c>
      <c r="D40" s="136">
        <v>2.374284975192023</v>
      </c>
      <c r="E40" s="136">
        <v>2.4025918842805232</v>
      </c>
      <c r="F40" s="136">
        <v>2.4843474448794716</v>
      </c>
      <c r="G40" s="136">
        <v>2.5152449461888686</v>
      </c>
      <c r="H40" s="136">
        <v>2.5183360701016015</v>
      </c>
      <c r="I40" s="136">
        <v>2.4612420694948645</v>
      </c>
      <c r="J40" s="136">
        <v>2.4340124315514542</v>
      </c>
      <c r="K40" s="136">
        <v>2.4564363459067127</v>
      </c>
      <c r="L40" s="136">
        <v>2.4552476354550539</v>
      </c>
      <c r="M40" s="136">
        <v>2.4914033607993251</v>
      </c>
      <c r="N40" s="136">
        <v>2.4452120371947621</v>
      </c>
      <c r="O40" s="136">
        <v>2.480938776731787</v>
      </c>
      <c r="P40" s="136">
        <v>2.5016676341512776</v>
      </c>
      <c r="Q40" s="136">
        <v>2.4888810959447731</v>
      </c>
      <c r="R40" s="136">
        <v>2.5357430169720288</v>
      </c>
      <c r="S40" s="136">
        <v>2.5858161012652796</v>
      </c>
      <c r="T40" s="136">
        <v>2.6602388053691035</v>
      </c>
      <c r="U40" s="136">
        <v>2.5855326799460605</v>
      </c>
      <c r="V40" s="136">
        <v>2.4072304007796683</v>
      </c>
      <c r="W40" s="136">
        <v>2.4251730241538687</v>
      </c>
      <c r="X40" s="136">
        <v>2.5079286579047522</v>
      </c>
      <c r="Y40" s="136">
        <v>2.5346369436145255</v>
      </c>
      <c r="Z40" s="136">
        <v>2.6099880889261438</v>
      </c>
      <c r="AA40" s="136" t="s">
        <v>15</v>
      </c>
      <c r="AB40" s="136">
        <v>2.7955124953447523</v>
      </c>
      <c r="AC40" s="136">
        <v>2.7432959232026199</v>
      </c>
      <c r="AD40" s="136">
        <v>2.6596547939411033</v>
      </c>
      <c r="AE40" s="136">
        <v>2.6991895551047582</v>
      </c>
      <c r="AF40" s="136">
        <v>2.7082683043605815</v>
      </c>
      <c r="AG40" s="136">
        <v>2.6459497321432259</v>
      </c>
      <c r="AH40" s="136">
        <v>2.6220608240099548</v>
      </c>
      <c r="AI40" s="136">
        <v>2.7064689808354316</v>
      </c>
      <c r="AJ40" s="136">
        <v>2.7830859435343038</v>
      </c>
      <c r="AK40" s="136">
        <v>2.7415675032221589</v>
      </c>
      <c r="AL40" s="136">
        <v>2.7931091817742697</v>
      </c>
      <c r="AM40" s="136">
        <v>3.0551404200494412</v>
      </c>
      <c r="AN40" s="136">
        <v>3.081859843125442</v>
      </c>
      <c r="AO40" s="136">
        <v>2.9896571878447467</v>
      </c>
      <c r="AP40" s="136">
        <v>2.9458910530825531</v>
      </c>
      <c r="AQ40" s="136">
        <v>3.1048892595167668</v>
      </c>
      <c r="AR40" s="136">
        <v>3.1253673289431423</v>
      </c>
      <c r="AS40" s="136">
        <v>3.0427172814617891</v>
      </c>
      <c r="AT40" s="136">
        <v>2.8658621745741857</v>
      </c>
      <c r="AU40" s="136">
        <v>2.9796544764148529</v>
      </c>
      <c r="AV40" s="136">
        <v>2.9156057947043714</v>
      </c>
      <c r="AW40" s="136">
        <v>2.7835560753789119</v>
      </c>
      <c r="AX40" s="136">
        <v>2.6169560684202717</v>
      </c>
      <c r="AY40" s="136">
        <v>2.7996896445498405</v>
      </c>
      <c r="AZ40" s="136">
        <v>2.7922085855932246</v>
      </c>
      <c r="BA40" s="136">
        <v>2.6600904635379945</v>
      </c>
      <c r="BB40" s="136">
        <v>2.5132548973203854</v>
      </c>
      <c r="BC40" s="136">
        <v>2.7577976321961031</v>
      </c>
      <c r="BD40" s="136">
        <v>2.6554468000162461</v>
      </c>
      <c r="BE40" s="136">
        <v>2.3465205399361677</v>
      </c>
      <c r="BF40" s="136">
        <v>2.2830477518913543</v>
      </c>
      <c r="BG40" s="136">
        <v>2.6136405765259036</v>
      </c>
      <c r="BH40" s="136">
        <v>2.6741776793888503</v>
      </c>
      <c r="BI40" s="136">
        <v>2.546915786311684</v>
      </c>
      <c r="BJ40" s="136">
        <v>2.4023470287148845</v>
      </c>
      <c r="BK40" s="136">
        <v>2.7726465001139622</v>
      </c>
      <c r="BL40" s="136">
        <v>2.6033273397884806</v>
      </c>
      <c r="BM40" s="136">
        <v>2.5096784676903066</v>
      </c>
    </row>
    <row r="41" spans="1:65">
      <c r="A41" s="137" t="s">
        <v>339</v>
      </c>
      <c r="B41" s="136">
        <v>2.8620357952970443</v>
      </c>
      <c r="C41" s="136">
        <v>2.8365773595741466</v>
      </c>
      <c r="D41" s="136">
        <v>2.975634588410224</v>
      </c>
      <c r="E41" s="136">
        <v>2.84711077519141</v>
      </c>
      <c r="F41" s="136">
        <v>2.8611653803952217</v>
      </c>
      <c r="G41" s="136">
        <v>2.7946085595586361</v>
      </c>
      <c r="H41" s="136">
        <v>2.8004519089245434</v>
      </c>
      <c r="I41" s="136">
        <v>2.767621276650956</v>
      </c>
      <c r="J41" s="136">
        <v>2.7962468951564499</v>
      </c>
      <c r="K41" s="136">
        <v>2.8459959283066478</v>
      </c>
      <c r="L41" s="136">
        <v>2.9383134825732591</v>
      </c>
      <c r="M41" s="136">
        <v>2.9196632205906625</v>
      </c>
      <c r="N41" s="136">
        <v>2.9121786918414418</v>
      </c>
      <c r="O41" s="136">
        <v>2.8758461856077551</v>
      </c>
      <c r="P41" s="136">
        <v>2.9655385377174333</v>
      </c>
      <c r="Q41" s="136">
        <v>2.9136957640669778</v>
      </c>
      <c r="R41" s="136">
        <v>2.8681690815398726</v>
      </c>
      <c r="S41" s="136">
        <v>2.9208324854186358</v>
      </c>
      <c r="T41" s="136">
        <v>2.9479245969495103</v>
      </c>
      <c r="U41" s="136">
        <v>2.9750756948722814</v>
      </c>
      <c r="V41" s="136">
        <v>2.8344699916793639</v>
      </c>
      <c r="W41" s="136">
        <v>2.7619653958504982</v>
      </c>
      <c r="X41" s="136">
        <v>2.8021669529867941</v>
      </c>
      <c r="Y41" s="136">
        <v>2.8266608871751782</v>
      </c>
      <c r="Z41" s="136">
        <v>2.923849177983469</v>
      </c>
      <c r="AA41" s="136">
        <v>3.0449366290393391</v>
      </c>
      <c r="AB41" s="136">
        <v>3.152877156179577</v>
      </c>
      <c r="AC41" s="136">
        <v>3.1882135158523814</v>
      </c>
      <c r="AD41" s="136">
        <v>3.2213434377324877</v>
      </c>
      <c r="AE41" s="136">
        <v>3.3188995970286936</v>
      </c>
      <c r="AF41" s="136">
        <v>3.4406825588954937</v>
      </c>
      <c r="AG41" s="136">
        <v>3.5202933987402822</v>
      </c>
      <c r="AH41" s="136">
        <v>3.6331138668151355</v>
      </c>
      <c r="AI41" s="136">
        <v>3.7452780896316686</v>
      </c>
      <c r="AJ41" s="136">
        <v>3.8677555003502073</v>
      </c>
      <c r="AK41" s="136">
        <v>3.963095022342543</v>
      </c>
      <c r="AL41" s="136">
        <v>4.5898297164936137</v>
      </c>
      <c r="AM41" s="136">
        <v>5.4153942629884888</v>
      </c>
      <c r="AN41" s="136">
        <v>5.6392461650339669</v>
      </c>
      <c r="AO41" s="136">
        <v>5.5979449931264034</v>
      </c>
      <c r="AP41" s="136">
        <v>5.7640816067977658</v>
      </c>
      <c r="AQ41" s="136">
        <v>5.9065948713949723</v>
      </c>
      <c r="AR41" s="136">
        <v>6.0591890234286963</v>
      </c>
      <c r="AS41" s="136">
        <v>5.9379697368421054</v>
      </c>
      <c r="AT41" s="136">
        <v>5.8240887599155062</v>
      </c>
      <c r="AU41" s="136">
        <v>5.6720326856889081</v>
      </c>
      <c r="AV41" s="136">
        <v>5.5459666649232009</v>
      </c>
      <c r="AW41" s="136">
        <v>5.428803527548216</v>
      </c>
      <c r="AX41" s="136">
        <v>5.3349944589004838</v>
      </c>
      <c r="AY41" s="136">
        <v>5.2472173088850154</v>
      </c>
      <c r="AZ41" s="136">
        <v>4.998147049038165</v>
      </c>
      <c r="BA41" s="136">
        <v>4.5807299727345239</v>
      </c>
      <c r="BB41" s="136">
        <v>4.1239827391675465</v>
      </c>
      <c r="BC41" s="136">
        <v>3.9158352048795599</v>
      </c>
      <c r="BD41" s="136">
        <v>3.553875242962198</v>
      </c>
      <c r="BE41" s="136">
        <v>3.1031191248664398</v>
      </c>
      <c r="BF41" s="136">
        <v>2.7139948217747736</v>
      </c>
      <c r="BG41" s="136">
        <v>2.5301210193639903</v>
      </c>
      <c r="BH41" s="136">
        <v>2.5141345643601114</v>
      </c>
      <c r="BI41" s="136">
        <v>2.5589149362829215</v>
      </c>
      <c r="BJ41" s="136">
        <v>2.5118971792843143</v>
      </c>
      <c r="BK41" s="136">
        <v>2.605808029298438</v>
      </c>
      <c r="BL41" s="136">
        <v>2.5224879971317069</v>
      </c>
      <c r="BM41" s="136">
        <v>2.4385948816292053</v>
      </c>
    </row>
    <row r="42" spans="1:65">
      <c r="A42" s="137" t="s">
        <v>340</v>
      </c>
      <c r="B42" s="136" t="s">
        <v>15</v>
      </c>
      <c r="C42" s="136" t="s">
        <v>15</v>
      </c>
      <c r="D42" s="136" t="s">
        <v>15</v>
      </c>
      <c r="E42" s="136" t="s">
        <v>15</v>
      </c>
      <c r="F42" s="136" t="s">
        <v>15</v>
      </c>
      <c r="G42" s="136" t="s">
        <v>15</v>
      </c>
      <c r="H42" s="136" t="s">
        <v>15</v>
      </c>
      <c r="I42" s="136" t="s">
        <v>15</v>
      </c>
      <c r="J42" s="136" t="s">
        <v>15</v>
      </c>
      <c r="K42" s="136" t="s">
        <v>15</v>
      </c>
      <c r="L42" s="136" t="s">
        <v>15</v>
      </c>
      <c r="M42" s="136" t="s">
        <v>15</v>
      </c>
      <c r="N42" s="136" t="s">
        <v>15</v>
      </c>
      <c r="O42" s="136" t="s">
        <v>15</v>
      </c>
      <c r="P42" s="136" t="s">
        <v>15</v>
      </c>
      <c r="Q42" s="136" t="s">
        <v>15</v>
      </c>
      <c r="R42" s="136" t="s">
        <v>15</v>
      </c>
      <c r="S42" s="136" t="s">
        <v>15</v>
      </c>
      <c r="T42" s="136" t="s">
        <v>15</v>
      </c>
      <c r="U42" s="136" t="s">
        <v>15</v>
      </c>
      <c r="V42" s="136" t="s">
        <v>15</v>
      </c>
      <c r="W42" s="136" t="s">
        <v>15</v>
      </c>
      <c r="X42" s="136" t="s">
        <v>15</v>
      </c>
      <c r="Y42" s="136" t="s">
        <v>15</v>
      </c>
      <c r="Z42" s="136" t="s">
        <v>15</v>
      </c>
      <c r="AA42" s="136" t="s">
        <v>15</v>
      </c>
      <c r="AB42" s="136" t="s">
        <v>15</v>
      </c>
      <c r="AC42" s="136" t="s">
        <v>15</v>
      </c>
      <c r="AD42" s="136" t="s">
        <v>15</v>
      </c>
      <c r="AE42" s="136" t="s">
        <v>15</v>
      </c>
      <c r="AF42" s="136" t="s">
        <v>15</v>
      </c>
      <c r="AG42" s="136" t="s">
        <v>15</v>
      </c>
      <c r="AH42" s="136" t="s">
        <v>15</v>
      </c>
      <c r="AI42" s="136" t="s">
        <v>15</v>
      </c>
      <c r="AJ42" s="136" t="s">
        <v>15</v>
      </c>
      <c r="AK42" s="136" t="s">
        <v>15</v>
      </c>
      <c r="AL42" s="136" t="s">
        <v>15</v>
      </c>
      <c r="AM42" s="136" t="s">
        <v>15</v>
      </c>
      <c r="AN42" s="136" t="s">
        <v>15</v>
      </c>
      <c r="AO42" s="136" t="s">
        <v>15</v>
      </c>
      <c r="AP42" s="136" t="s">
        <v>15</v>
      </c>
      <c r="AQ42" s="136">
        <v>9.3172453061954013</v>
      </c>
      <c r="AR42" s="136">
        <v>9.2384600946192883</v>
      </c>
      <c r="AS42" s="136">
        <v>8.9998601373086764</v>
      </c>
      <c r="AT42" s="136">
        <v>8.9813057985927305</v>
      </c>
      <c r="AU42" s="136">
        <v>9.2764082979257498</v>
      </c>
      <c r="AV42" s="136">
        <v>8.9909491266014285</v>
      </c>
      <c r="AW42" s="136">
        <v>8.7955009346203461</v>
      </c>
      <c r="AX42" s="136">
        <v>9.1334421866554756</v>
      </c>
      <c r="AY42" s="136">
        <v>10.050425482729487</v>
      </c>
      <c r="AZ42" s="136">
        <v>9.8519240743969565</v>
      </c>
      <c r="BA42" s="136">
        <v>9.6692405166349538</v>
      </c>
      <c r="BB42" s="136">
        <v>8.873944155655078</v>
      </c>
      <c r="BC42" s="136">
        <v>8.503516575780969</v>
      </c>
      <c r="BD42" s="136">
        <v>7.2773334685797773</v>
      </c>
      <c r="BE42" s="136">
        <v>5.8720860346280599</v>
      </c>
      <c r="BF42" s="136">
        <v>5.0764494676175147</v>
      </c>
      <c r="BG42" s="136">
        <v>5.6884469678546887</v>
      </c>
      <c r="BH42" s="136">
        <v>6.4695897789717236</v>
      </c>
      <c r="BI42" s="136">
        <v>6.6690155281357555</v>
      </c>
      <c r="BJ42" s="136">
        <v>6.3897860547871437</v>
      </c>
      <c r="BK42" s="136">
        <v>7.1486674208775565</v>
      </c>
      <c r="BL42" s="136">
        <v>7.1094175185453228</v>
      </c>
      <c r="BM42" s="136">
        <v>6.680922013359945</v>
      </c>
    </row>
    <row r="43" spans="1:65">
      <c r="A43" s="137" t="s">
        <v>341</v>
      </c>
      <c r="B43" s="136">
        <v>2.4383065247057325</v>
      </c>
      <c r="C43" s="136">
        <v>2.4979507254891891</v>
      </c>
      <c r="D43" s="136">
        <v>2.6199769543381093</v>
      </c>
      <c r="E43" s="136">
        <v>2.579442384794882</v>
      </c>
      <c r="F43" s="136">
        <v>2.7975609235437564</v>
      </c>
      <c r="G43" s="136">
        <v>2.8631279443213713</v>
      </c>
      <c r="H43" s="136">
        <v>2.8926218569502593</v>
      </c>
      <c r="I43" s="136">
        <v>2.7347078490965506</v>
      </c>
      <c r="J43" s="136">
        <v>2.9183059226552075</v>
      </c>
      <c r="K43" s="136">
        <v>2.9033019998652057</v>
      </c>
      <c r="L43" s="136">
        <v>2.8761318933612539</v>
      </c>
      <c r="M43" s="136">
        <v>2.787371691874279</v>
      </c>
      <c r="N43" s="136">
        <v>2.7254821722683205</v>
      </c>
      <c r="O43" s="136">
        <v>2.7591582769860659</v>
      </c>
      <c r="P43" s="136">
        <v>2.7415765061847472</v>
      </c>
      <c r="Q43" s="136">
        <v>2.7114558008276934</v>
      </c>
      <c r="R43" s="136">
        <v>2.7500621876431235</v>
      </c>
      <c r="S43" s="136">
        <v>2.7719971735837943</v>
      </c>
      <c r="T43" s="136">
        <v>2.855498587119377</v>
      </c>
      <c r="U43" s="136">
        <v>2.721956396670103</v>
      </c>
      <c r="V43" s="136">
        <v>2.6565949687482693</v>
      </c>
      <c r="W43" s="136">
        <v>2.6143397923789102</v>
      </c>
      <c r="X43" s="136">
        <v>2.6494631132353099</v>
      </c>
      <c r="Y43" s="136">
        <v>2.5628196962725616</v>
      </c>
      <c r="Z43" s="136">
        <v>2.6633029832885935</v>
      </c>
      <c r="AA43" s="136">
        <v>2.8533524786237883</v>
      </c>
      <c r="AB43" s="136">
        <v>2.8466335416089166</v>
      </c>
      <c r="AC43" s="136">
        <v>2.8123007351845191</v>
      </c>
      <c r="AD43" s="136" t="s">
        <v>15</v>
      </c>
      <c r="AE43" s="136">
        <v>2.8596550672796193</v>
      </c>
      <c r="AF43" s="136">
        <v>2.8739466606608342</v>
      </c>
      <c r="AG43" s="136">
        <v>2.6844685374451611</v>
      </c>
      <c r="AH43" s="136">
        <v>2.7396610836956246</v>
      </c>
      <c r="AI43" s="136">
        <v>2.9304093994874165</v>
      </c>
      <c r="AJ43" s="136">
        <v>2.9559795139265592</v>
      </c>
      <c r="AK43" s="136">
        <v>2.7309686728161702</v>
      </c>
      <c r="AL43" s="136">
        <v>2.7347830064791334</v>
      </c>
      <c r="AM43" s="136">
        <v>3.0030134163426991</v>
      </c>
      <c r="AN43" s="136">
        <v>3.020804384376401</v>
      </c>
      <c r="AO43" s="136">
        <v>2.8264646754766956</v>
      </c>
      <c r="AP43" s="136">
        <v>2.7348408232959547</v>
      </c>
      <c r="AQ43" s="136">
        <v>3.0230589996637014</v>
      </c>
      <c r="AR43" s="136">
        <v>3.0333320949487899</v>
      </c>
      <c r="AS43" s="136">
        <v>2.8533993171519789</v>
      </c>
      <c r="AT43" s="136">
        <v>2.7109437047573008</v>
      </c>
      <c r="AU43" s="136">
        <v>2.9521585360327349</v>
      </c>
      <c r="AV43" s="136">
        <v>2.8219595061831484</v>
      </c>
      <c r="AW43" s="136">
        <v>2.5254088080614836</v>
      </c>
      <c r="AX43" s="136">
        <v>2.5143297698452653</v>
      </c>
      <c r="AY43" s="136">
        <v>2.6767421287688018</v>
      </c>
      <c r="AZ43" s="136">
        <v>2.6328670357079966</v>
      </c>
      <c r="BA43" s="136">
        <v>2.4326689280676641</v>
      </c>
      <c r="BB43" s="136">
        <v>2.3784709458962729</v>
      </c>
      <c r="BC43" s="136">
        <v>2.6630735462136204</v>
      </c>
      <c r="BD43" s="136">
        <v>2.6483703997599251</v>
      </c>
      <c r="BE43" s="136">
        <v>2.3260454498616032</v>
      </c>
      <c r="BF43" s="136">
        <v>2.1919837172853147</v>
      </c>
      <c r="BG43" s="136">
        <v>2.5447958555971906</v>
      </c>
      <c r="BH43" s="136">
        <v>2.663953382388307</v>
      </c>
      <c r="BI43" s="136">
        <v>2.4680040044622258</v>
      </c>
      <c r="BJ43" s="136">
        <v>2.3301776097308515</v>
      </c>
      <c r="BK43" s="136">
        <v>2.7743965270560187</v>
      </c>
      <c r="BL43" s="136">
        <v>2.5086122825807622</v>
      </c>
      <c r="BM43" s="136">
        <v>2.3409589658535608</v>
      </c>
    </row>
    <row r="44" spans="1:65">
      <c r="A44" s="137" t="s">
        <v>342</v>
      </c>
      <c r="B44" s="136">
        <v>2.5369392305128438</v>
      </c>
      <c r="C44" s="136">
        <v>2.6677189083784913</v>
      </c>
      <c r="D44" s="136">
        <v>2.7916116270377218</v>
      </c>
      <c r="E44" s="136">
        <v>2.587371652513609</v>
      </c>
      <c r="F44" s="136">
        <v>2.6016232208543557</v>
      </c>
      <c r="G44" s="136">
        <v>2.5587480004445959</v>
      </c>
      <c r="H44" s="136">
        <v>2.5475567576297067</v>
      </c>
      <c r="I44" s="136">
        <v>2.5343478064237512</v>
      </c>
      <c r="J44" s="136">
        <v>2.5346014183560333</v>
      </c>
      <c r="K44" s="136">
        <v>2.6667613884110191</v>
      </c>
      <c r="L44" s="136">
        <v>2.7849413626132358</v>
      </c>
      <c r="M44" s="136">
        <v>2.778506794950121</v>
      </c>
      <c r="N44" s="136">
        <v>2.8910837288776778</v>
      </c>
      <c r="O44" s="136">
        <v>2.9272640542822357</v>
      </c>
      <c r="P44" s="136">
        <v>2.9761320307091541</v>
      </c>
      <c r="Q44" s="136">
        <v>2.8463550768383481</v>
      </c>
      <c r="R44" s="136" t="s">
        <v>15</v>
      </c>
      <c r="S44" s="136">
        <v>2.8512121318004642</v>
      </c>
      <c r="T44" s="136">
        <v>2.9930568889985167</v>
      </c>
      <c r="U44" s="136">
        <v>2.8795367838877746</v>
      </c>
      <c r="V44" s="136">
        <v>2.8731640782775374</v>
      </c>
      <c r="W44" s="136">
        <v>2.8430995137868127</v>
      </c>
      <c r="X44" s="136">
        <v>2.9481175322165885</v>
      </c>
      <c r="Y44" s="136">
        <v>2.8683487283666635</v>
      </c>
      <c r="Z44" s="136">
        <v>2.8655827095373012</v>
      </c>
      <c r="AA44" s="136">
        <v>2.9688690555489683</v>
      </c>
      <c r="AB44" s="136">
        <v>3.0021330320700832</v>
      </c>
      <c r="AC44" s="136">
        <v>3.0322669625315655</v>
      </c>
      <c r="AD44" s="136">
        <v>3.0689634043515372</v>
      </c>
      <c r="AE44" s="136">
        <v>3.1993643617680512</v>
      </c>
      <c r="AF44" s="136">
        <v>3.1971814330551558</v>
      </c>
      <c r="AG44" s="136">
        <v>3.1794988626508633</v>
      </c>
      <c r="AH44" s="136">
        <v>3.0816587648855198</v>
      </c>
      <c r="AI44" s="136">
        <v>3.5526952579266204</v>
      </c>
      <c r="AJ44" s="136">
        <v>3.3614580856052245</v>
      </c>
      <c r="AK44" s="136">
        <v>3.275002025653063</v>
      </c>
      <c r="AL44" s="136">
        <v>3.1234804961269647</v>
      </c>
      <c r="AM44" s="136">
        <v>3.398843710211743</v>
      </c>
      <c r="AN44" s="136">
        <v>3.327569761964924</v>
      </c>
      <c r="AO44" s="136">
        <v>3.3208321472648215</v>
      </c>
      <c r="AP44" s="136">
        <v>3.2068083915782086</v>
      </c>
      <c r="AQ44" s="136">
        <v>3.3493645617452166</v>
      </c>
      <c r="AR44" s="136">
        <v>3.604620051775866</v>
      </c>
      <c r="AS44" s="136">
        <v>3.5936091411703037</v>
      </c>
      <c r="AT44" s="136">
        <v>3.5041383572784124</v>
      </c>
      <c r="AU44" s="136">
        <v>3.9479089272229353</v>
      </c>
      <c r="AV44" s="136">
        <v>4.0691764928660445</v>
      </c>
      <c r="AW44" s="136">
        <v>3.9229533544615971</v>
      </c>
      <c r="AX44" s="136">
        <v>3.5364494354447489</v>
      </c>
      <c r="AY44" s="136">
        <v>3.8146411927884327</v>
      </c>
      <c r="AZ44" s="136">
        <v>4.0042544792569172</v>
      </c>
      <c r="BA44" s="136">
        <v>3.765240371418614</v>
      </c>
      <c r="BB44" s="136">
        <v>3.5827499976759536</v>
      </c>
      <c r="BC44" s="136">
        <v>3.7730254359643731</v>
      </c>
      <c r="BD44" s="136">
        <v>3.9848922882051845</v>
      </c>
      <c r="BE44" s="136">
        <v>3.5386161890949879</v>
      </c>
      <c r="BF44" s="136">
        <v>3.3090617991698945</v>
      </c>
      <c r="BG44" s="136">
        <v>3.8895370693236067</v>
      </c>
      <c r="BH44" s="136">
        <v>3.9153457181440054</v>
      </c>
      <c r="BI44" s="136">
        <v>3.6394972604493692</v>
      </c>
      <c r="BJ44" s="136">
        <v>3.3978684792697083</v>
      </c>
      <c r="BK44" s="136">
        <v>3.8439686667337254</v>
      </c>
      <c r="BL44" s="136">
        <v>3.8573629749462266</v>
      </c>
      <c r="BM44" s="136">
        <v>3.5582644878924818</v>
      </c>
    </row>
    <row r="45" spans="1:65">
      <c r="A45" s="137" t="s">
        <v>343</v>
      </c>
      <c r="B45" s="136">
        <v>2.348755404821655</v>
      </c>
      <c r="C45" s="136">
        <v>2.3505141793831705</v>
      </c>
      <c r="D45" s="136">
        <v>2.4219857270192811</v>
      </c>
      <c r="E45" s="136">
        <v>2.3834158320409582</v>
      </c>
      <c r="F45" s="136">
        <v>2.3957984454944117</v>
      </c>
      <c r="G45" s="136">
        <v>2.4113232892662557</v>
      </c>
      <c r="H45" s="136">
        <v>2.3524688258141491</v>
      </c>
      <c r="I45" s="136">
        <v>2.3011517427159638</v>
      </c>
      <c r="J45" s="136">
        <v>2.3895321539504333</v>
      </c>
      <c r="K45" s="136">
        <v>2.2187168542173015</v>
      </c>
      <c r="L45" s="136">
        <v>2.2952949062711108</v>
      </c>
      <c r="M45" s="136">
        <v>2.2534875350134529</v>
      </c>
      <c r="N45" s="136">
        <v>2.3432350049876964</v>
      </c>
      <c r="O45" s="136">
        <v>2.3563844967770091</v>
      </c>
      <c r="P45" s="136">
        <v>2.3940112459331191</v>
      </c>
      <c r="Q45" s="136">
        <v>2.3356469141910421</v>
      </c>
      <c r="R45" s="136">
        <v>2.3241848928067181</v>
      </c>
      <c r="S45" s="136">
        <v>2.3731952159281704</v>
      </c>
      <c r="T45" s="136">
        <v>2.4068264554671082</v>
      </c>
      <c r="U45" s="136">
        <v>2.3667976733407987</v>
      </c>
      <c r="V45" s="136">
        <v>2.2831028713038473</v>
      </c>
      <c r="W45" s="136">
        <v>2.4412921996279384</v>
      </c>
      <c r="X45" s="136">
        <v>2.4332109667351536</v>
      </c>
      <c r="Y45" s="136">
        <v>2.3882820966713503</v>
      </c>
      <c r="Z45" s="136">
        <v>2.3772337591351631</v>
      </c>
      <c r="AA45" s="136">
        <v>2.5444418027292546</v>
      </c>
      <c r="AB45" s="136">
        <v>2.5879309279082321</v>
      </c>
      <c r="AC45" s="136">
        <v>2.4841670911437892</v>
      </c>
      <c r="AD45" s="136">
        <v>2.3846442718095537</v>
      </c>
      <c r="AE45" s="136">
        <v>2.4720068947900158</v>
      </c>
      <c r="AF45" s="136">
        <v>2.5131583880084438</v>
      </c>
      <c r="AG45" s="136">
        <v>2.3999486084951456</v>
      </c>
      <c r="AH45" s="136">
        <v>2.2706087985989307</v>
      </c>
      <c r="AI45" s="136">
        <v>2.4563496820041433</v>
      </c>
      <c r="AJ45" s="136">
        <v>2.5537263701007156</v>
      </c>
      <c r="AK45" s="136">
        <v>2.3597216472344922</v>
      </c>
      <c r="AL45" s="136">
        <v>2.2550205315724545</v>
      </c>
      <c r="AM45" s="136">
        <v>2.5148727054932651</v>
      </c>
      <c r="AN45" s="136">
        <v>2.5772892957694387</v>
      </c>
      <c r="AO45" s="136">
        <v>2.2693110717786094</v>
      </c>
      <c r="AP45" s="136">
        <v>2.3325166316157406</v>
      </c>
      <c r="AQ45" s="136">
        <v>2.5095870859146063</v>
      </c>
      <c r="AR45" s="136">
        <v>2.5917193254210491</v>
      </c>
      <c r="AS45" s="136">
        <v>2.4167345795495923</v>
      </c>
      <c r="AT45" s="136">
        <v>2.2000729261177323</v>
      </c>
      <c r="AU45" s="136">
        <v>2.3284322560992416</v>
      </c>
      <c r="AV45" s="136">
        <v>2.2867988817553471</v>
      </c>
      <c r="AW45" s="136">
        <v>2.163259354604965</v>
      </c>
      <c r="AX45" s="136">
        <v>2.0498583866721671</v>
      </c>
      <c r="AY45" s="136">
        <v>2.2602588286783156</v>
      </c>
      <c r="AZ45" s="136">
        <v>2.2310830846127327</v>
      </c>
      <c r="BA45" s="136">
        <v>2.0842619192494407</v>
      </c>
      <c r="BB45" s="136">
        <v>1.9686628504329957</v>
      </c>
      <c r="BC45" s="136">
        <v>2.1810246800258111</v>
      </c>
      <c r="BD45" s="136">
        <v>2.1871077547921636</v>
      </c>
      <c r="BE45" s="136">
        <v>1.8861467602888176</v>
      </c>
      <c r="BF45" s="136">
        <v>1.8394114879369641</v>
      </c>
      <c r="BG45" s="136">
        <v>2.4212615144079588</v>
      </c>
      <c r="BH45" s="136">
        <v>2.4302397358713552</v>
      </c>
      <c r="BI45" s="136">
        <v>2.2813631109804997</v>
      </c>
      <c r="BJ45" s="136">
        <v>2.3807428952938925</v>
      </c>
      <c r="BK45" s="136">
        <v>2.7017681774155418</v>
      </c>
      <c r="BL45" s="136">
        <v>2.571087600707969</v>
      </c>
      <c r="BM45" s="136">
        <v>2.5754883829415975</v>
      </c>
    </row>
    <row r="46" spans="1:65">
      <c r="A46" s="137" t="s">
        <v>344</v>
      </c>
      <c r="B46" s="136">
        <v>2.4723044796826898</v>
      </c>
      <c r="C46" s="136">
        <v>2.5252403847940981</v>
      </c>
      <c r="D46" s="136">
        <v>2.4646382275484013</v>
      </c>
      <c r="E46" s="136">
        <v>2.569894214987178</v>
      </c>
      <c r="F46" s="136">
        <v>2.7027593504896985</v>
      </c>
      <c r="G46" s="136">
        <v>2.5952819729734302</v>
      </c>
      <c r="H46" s="136">
        <v>2.4882540805256244</v>
      </c>
      <c r="I46" s="136">
        <v>2.4411188782099331</v>
      </c>
      <c r="J46" s="136">
        <v>2.6584930049894129</v>
      </c>
      <c r="K46" s="136" t="s">
        <v>15</v>
      </c>
      <c r="L46" s="136" t="s">
        <v>15</v>
      </c>
      <c r="M46" s="136" t="s">
        <v>15</v>
      </c>
      <c r="N46" s="136" t="s">
        <v>15</v>
      </c>
      <c r="O46" s="136" t="s">
        <v>15</v>
      </c>
      <c r="P46" s="136">
        <v>2.7279584191907609</v>
      </c>
      <c r="Q46" s="136">
        <v>2.5243565902354792</v>
      </c>
      <c r="R46" s="136">
        <v>2.5120644586398537</v>
      </c>
      <c r="S46" s="136">
        <v>2.6326255078722198</v>
      </c>
      <c r="T46" s="136">
        <v>2.6815599526908227</v>
      </c>
      <c r="U46" s="136">
        <v>2.7601298520326796</v>
      </c>
      <c r="V46" s="136">
        <v>2.846545568716377</v>
      </c>
      <c r="W46" s="136">
        <v>3.0987701367369365</v>
      </c>
      <c r="X46" s="136">
        <v>3.1123026168920576</v>
      </c>
      <c r="Y46" s="136">
        <v>3.0851457742454245</v>
      </c>
      <c r="Z46" s="136">
        <v>2.9045301239134482</v>
      </c>
      <c r="AA46" s="136">
        <v>2.9751240473172942</v>
      </c>
      <c r="AB46" s="136">
        <v>2.9466539258963587</v>
      </c>
      <c r="AC46" s="136">
        <v>2.9218874136877924</v>
      </c>
      <c r="AD46" s="136">
        <v>3.0637904881758669</v>
      </c>
      <c r="AE46" s="136">
        <v>3.1458036072144289</v>
      </c>
      <c r="AF46" s="136">
        <v>3.1031242096421701</v>
      </c>
      <c r="AG46" s="136">
        <v>3.0300965848303134</v>
      </c>
      <c r="AH46" s="136">
        <v>3.0707871219522995</v>
      </c>
      <c r="AI46" s="136">
        <v>3.3141804580316787</v>
      </c>
      <c r="AJ46" s="136">
        <v>3.2501370926651854</v>
      </c>
      <c r="AK46" s="136">
        <v>3.127372349769534</v>
      </c>
      <c r="AL46" s="136">
        <v>2.9920770431242283</v>
      </c>
      <c r="AM46" s="136">
        <v>3.1064139055136484</v>
      </c>
      <c r="AN46" s="136">
        <v>3.0886157894040895</v>
      </c>
      <c r="AO46" s="136">
        <v>2.9667755066073109</v>
      </c>
      <c r="AP46" s="136">
        <v>3.0342512799380752</v>
      </c>
      <c r="AQ46" s="136">
        <v>3.2986336715230475</v>
      </c>
      <c r="AR46" s="136">
        <v>3.3046731239435085</v>
      </c>
      <c r="AS46" s="136">
        <v>3.2738633763882308</v>
      </c>
      <c r="AT46" s="136">
        <v>3.2355019711018587</v>
      </c>
      <c r="AU46" s="136">
        <v>3.3772116005593902</v>
      </c>
      <c r="AV46" s="136">
        <v>3.298723489869761</v>
      </c>
      <c r="AW46" s="136">
        <v>3.2132980695054738</v>
      </c>
      <c r="AX46" s="136">
        <v>3.1814311886677347</v>
      </c>
      <c r="AY46" s="136">
        <v>3.3016488302441069</v>
      </c>
      <c r="AZ46" s="136">
        <v>3.3192310692585427</v>
      </c>
      <c r="BA46" s="136">
        <v>3.2951001380041371</v>
      </c>
      <c r="BB46" s="136">
        <v>3.2969424156037692</v>
      </c>
      <c r="BC46" s="136">
        <v>3.4723991649791914</v>
      </c>
      <c r="BD46" s="136">
        <v>3.3823024249816269</v>
      </c>
      <c r="BE46" s="136">
        <v>3.2253470389638674</v>
      </c>
      <c r="BF46" s="136">
        <v>3.1824788852045458</v>
      </c>
      <c r="BG46" s="136">
        <v>3.3965875990096532</v>
      </c>
      <c r="BH46" s="136">
        <v>3.3174555696058636</v>
      </c>
      <c r="BI46" s="136">
        <v>3.1854465936876437</v>
      </c>
      <c r="BJ46" s="136">
        <v>3.171157665945247</v>
      </c>
      <c r="BK46" s="136">
        <v>3.4047283118730975</v>
      </c>
      <c r="BL46" s="136">
        <v>3.5515583449745041</v>
      </c>
      <c r="BM46" s="136">
        <v>3.2713018521327211</v>
      </c>
    </row>
    <row r="47" spans="1:65">
      <c r="A47" s="137" t="s">
        <v>345</v>
      </c>
      <c r="B47" s="136">
        <v>2.8902723814154565</v>
      </c>
      <c r="C47" s="136">
        <v>3.0405792921169152</v>
      </c>
      <c r="D47" s="136">
        <v>3.1861168210963338</v>
      </c>
      <c r="E47" s="136">
        <v>3.0441093179664378</v>
      </c>
      <c r="F47" s="136">
        <v>2.9528803218193937</v>
      </c>
      <c r="G47" s="136">
        <v>3.0168287255361834</v>
      </c>
      <c r="H47" s="136">
        <v>3.0119287010490741</v>
      </c>
      <c r="I47" s="136">
        <v>2.7493356571136363</v>
      </c>
      <c r="J47" s="136">
        <v>2.6231995212346488</v>
      </c>
      <c r="K47" s="136">
        <v>2.618196751798429</v>
      </c>
      <c r="L47" s="136" t="s">
        <v>15</v>
      </c>
      <c r="M47" s="136">
        <v>2.5977670608108028</v>
      </c>
      <c r="N47" s="136">
        <v>2.6438811354047349</v>
      </c>
      <c r="O47" s="136">
        <v>2.6874194570344589</v>
      </c>
      <c r="P47" s="136">
        <v>2.6817583568747625</v>
      </c>
      <c r="Q47" s="136">
        <v>2.5733739173075252</v>
      </c>
      <c r="R47" s="136">
        <v>2.6014580221592283</v>
      </c>
      <c r="S47" s="136">
        <v>2.6512363935382108</v>
      </c>
      <c r="T47" s="136" t="s">
        <v>15</v>
      </c>
      <c r="U47" s="136" t="s">
        <v>15</v>
      </c>
      <c r="V47" s="136" t="s">
        <v>15</v>
      </c>
      <c r="W47" s="136" t="s">
        <v>15</v>
      </c>
      <c r="X47" s="136">
        <v>2.6704512276738859</v>
      </c>
      <c r="Y47" s="136" t="s">
        <v>15</v>
      </c>
      <c r="Z47" s="136" t="s">
        <v>15</v>
      </c>
      <c r="AA47" s="136">
        <v>2.5448760442482055</v>
      </c>
      <c r="AB47" s="136">
        <v>2.7662750818767829</v>
      </c>
      <c r="AC47" s="136" t="s">
        <v>15</v>
      </c>
      <c r="AD47" s="136" t="s">
        <v>15</v>
      </c>
      <c r="AE47" s="136" t="s">
        <v>15</v>
      </c>
      <c r="AF47" s="136" t="s">
        <v>15</v>
      </c>
      <c r="AG47" s="136" t="s">
        <v>15</v>
      </c>
      <c r="AH47" s="136" t="s">
        <v>15</v>
      </c>
      <c r="AI47" s="136">
        <v>2.7397364789669734</v>
      </c>
      <c r="AJ47" s="136">
        <v>2.9010914793347626</v>
      </c>
      <c r="AK47" s="136">
        <v>2.8982991232195237</v>
      </c>
      <c r="AL47" s="136">
        <v>3.0740386580248753</v>
      </c>
      <c r="AM47" s="136">
        <v>3.4613913399698908</v>
      </c>
      <c r="AN47" s="136">
        <v>4.1332472716541382</v>
      </c>
      <c r="AO47" s="136">
        <v>3.7832759081531608</v>
      </c>
      <c r="AP47" s="136">
        <v>3.8961669710864326</v>
      </c>
      <c r="AQ47" s="136">
        <v>4.273412105227699</v>
      </c>
      <c r="AR47" s="136">
        <v>4.56944324512994</v>
      </c>
      <c r="AS47" s="136">
        <v>4.6999173134275107</v>
      </c>
      <c r="AT47" s="136">
        <v>4.5663838696245627</v>
      </c>
      <c r="AU47" s="136">
        <v>4.7601088674810361</v>
      </c>
      <c r="AV47" s="136">
        <v>4.8097865543778129</v>
      </c>
      <c r="AW47" s="136">
        <v>4.6442846242723386</v>
      </c>
      <c r="AX47" s="136">
        <v>4.5928068159533808</v>
      </c>
      <c r="AY47" s="136">
        <v>4.9028614706461404</v>
      </c>
      <c r="AZ47" s="136">
        <v>4.9325439792874928</v>
      </c>
      <c r="BA47" s="136">
        <v>4.5145636955392012</v>
      </c>
      <c r="BB47" s="136">
        <v>4.1290122120721007</v>
      </c>
      <c r="BC47" s="136">
        <v>4.1833519659829896</v>
      </c>
      <c r="BD47" s="136">
        <v>4.2218883803077052</v>
      </c>
      <c r="BE47" s="136">
        <v>3.9280302555595186</v>
      </c>
      <c r="BF47" s="136">
        <v>3.8236641016475255</v>
      </c>
      <c r="BG47" s="136">
        <v>4.1711492842935431</v>
      </c>
      <c r="BH47" s="136">
        <v>4.2153614437161995</v>
      </c>
      <c r="BI47" s="136">
        <v>3.9639746059858787</v>
      </c>
      <c r="BJ47" s="136">
        <v>3.8444113496486207</v>
      </c>
      <c r="BK47" s="136">
        <v>4.1318941539364316</v>
      </c>
      <c r="BL47" s="136">
        <v>4.279246680618205</v>
      </c>
      <c r="BM47" s="136">
        <v>3.9583121787707727</v>
      </c>
    </row>
    <row r="48" spans="1:65">
      <c r="A48" s="137" t="s">
        <v>346</v>
      </c>
      <c r="B48" s="136">
        <v>3.4743141230278805</v>
      </c>
      <c r="C48" s="136">
        <v>3.3376937377614442</v>
      </c>
      <c r="D48" s="136">
        <v>3.3767792225135227</v>
      </c>
      <c r="E48" s="136">
        <v>3.2415663021462326</v>
      </c>
      <c r="F48" s="136">
        <v>3.3362548490554365</v>
      </c>
      <c r="G48" s="136">
        <v>3.2690618906647102</v>
      </c>
      <c r="H48" s="136">
        <v>3.3169678701644005</v>
      </c>
      <c r="I48" s="136">
        <v>3.2679334590010383</v>
      </c>
      <c r="J48" s="136">
        <v>3.4525206972663178</v>
      </c>
      <c r="K48" s="136">
        <v>3.4253640998860302</v>
      </c>
      <c r="L48" s="136">
        <v>3.4298327615177437</v>
      </c>
      <c r="M48" s="136">
        <v>3.3221091810787811</v>
      </c>
      <c r="N48" s="136">
        <v>3.3283689185749701</v>
      </c>
      <c r="O48" s="136">
        <v>3.1606610385142013</v>
      </c>
      <c r="P48" s="136">
        <v>3.1859239237328647</v>
      </c>
      <c r="Q48" s="136">
        <v>3.0948881146090104</v>
      </c>
      <c r="R48" s="136">
        <v>3.2058894947543455</v>
      </c>
      <c r="S48" s="136">
        <v>3.1354195259291981</v>
      </c>
      <c r="T48" s="136">
        <v>3.189640123817989</v>
      </c>
      <c r="U48" s="136">
        <v>3.1929049983093827</v>
      </c>
      <c r="V48" s="136">
        <v>3.3255210948497247</v>
      </c>
      <c r="W48" s="136">
        <v>3.3751888952605844</v>
      </c>
      <c r="X48" s="136">
        <v>3.3360786382432481</v>
      </c>
      <c r="Y48" s="136">
        <v>3.3741261460185936</v>
      </c>
      <c r="Z48" s="136">
        <v>3.3465059942838757</v>
      </c>
      <c r="AA48" s="136">
        <v>3.3495842653550394</v>
      </c>
      <c r="AB48" s="136">
        <v>3.5514629577245995</v>
      </c>
      <c r="AC48" s="136">
        <v>3.7170775885573892</v>
      </c>
      <c r="AD48" s="136">
        <v>4.1067211730387081</v>
      </c>
      <c r="AE48" s="136">
        <v>4.4109066139296065</v>
      </c>
      <c r="AF48" s="136">
        <v>4.8582655378739563</v>
      </c>
      <c r="AG48" s="136">
        <v>4.8715105268606296</v>
      </c>
      <c r="AH48" s="136">
        <v>4.9983175582521335</v>
      </c>
      <c r="AI48" s="136">
        <v>5.1596670919054359</v>
      </c>
      <c r="AJ48" s="136">
        <v>5.3753762629428312</v>
      </c>
      <c r="AK48" s="136">
        <v>5.3182657896308054</v>
      </c>
      <c r="AL48" s="136">
        <v>5.2177314730142434</v>
      </c>
      <c r="AM48" s="136">
        <v>5.6556024961187061</v>
      </c>
      <c r="AN48" s="136">
        <v>5.8778864378895959</v>
      </c>
      <c r="AO48" s="136">
        <v>5.6875442780311118</v>
      </c>
      <c r="AP48" s="136">
        <v>5.489605604262473</v>
      </c>
      <c r="AQ48" s="136">
        <v>5.6869938007674135</v>
      </c>
      <c r="AR48" s="136">
        <v>5.8936446558137714</v>
      </c>
      <c r="AS48" s="136">
        <v>5.6247815119080773</v>
      </c>
      <c r="AT48" s="136">
        <v>5.4139475692667993</v>
      </c>
      <c r="AU48" s="136">
        <v>5.4057844939492421</v>
      </c>
      <c r="AV48" s="136">
        <v>5.4250930350290787</v>
      </c>
      <c r="AW48" s="136">
        <v>5.3030329344389271</v>
      </c>
      <c r="AX48" s="136">
        <v>5.1688907957959209</v>
      </c>
      <c r="AY48" s="136">
        <v>5.2431402698577632</v>
      </c>
      <c r="AZ48" s="136">
        <v>5.236587681829036</v>
      </c>
      <c r="BA48" s="136">
        <v>4.9383111507911268</v>
      </c>
      <c r="BB48" s="136">
        <v>4.74772641414215</v>
      </c>
      <c r="BC48" s="136">
        <v>4.8625879129038285</v>
      </c>
      <c r="BD48" s="136">
        <v>4.4835227279005849</v>
      </c>
      <c r="BE48" s="136">
        <v>4.0903938039844299</v>
      </c>
      <c r="BF48" s="136">
        <v>3.7432214675981075</v>
      </c>
      <c r="BG48" s="136">
        <v>4.0289743212004794</v>
      </c>
      <c r="BH48" s="136">
        <v>4.3373091938001513</v>
      </c>
      <c r="BI48" s="136">
        <v>4.1656183791778494</v>
      </c>
      <c r="BJ48" s="136">
        <v>4.0100189163520419</v>
      </c>
      <c r="BK48" s="136">
        <v>4.2316175389115784</v>
      </c>
      <c r="BL48" s="136">
        <v>4.3286276643112167</v>
      </c>
      <c r="BM48" s="136">
        <v>4.2864458695841083</v>
      </c>
    </row>
    <row r="49" spans="1:65">
      <c r="A49" s="137" t="s">
        <v>347</v>
      </c>
      <c r="B49" s="136">
        <v>2.707126168186158</v>
      </c>
      <c r="C49" s="136">
        <v>2.8613598713307877</v>
      </c>
      <c r="D49" s="136">
        <v>3.0645481597457076</v>
      </c>
      <c r="E49" s="136">
        <v>3.0128855933367928</v>
      </c>
      <c r="F49" s="136">
        <v>2.9538688978840115</v>
      </c>
      <c r="G49" s="136">
        <v>2.947173542943899</v>
      </c>
      <c r="H49" s="136">
        <v>2.914489395605897</v>
      </c>
      <c r="I49" s="136">
        <v>2.8970436789515994</v>
      </c>
      <c r="J49" s="136">
        <v>2.886396342864662</v>
      </c>
      <c r="K49" s="136">
        <v>3.0651472281231142</v>
      </c>
      <c r="L49" s="136">
        <v>3.170755466862035</v>
      </c>
      <c r="M49" s="136">
        <v>3.0144719276329748</v>
      </c>
      <c r="N49" s="136">
        <v>2.9491830925841112</v>
      </c>
      <c r="O49" s="136">
        <v>2.850306211428534</v>
      </c>
      <c r="P49" s="136">
        <v>2.7359141084433731</v>
      </c>
      <c r="Q49" s="136">
        <v>2.6725433129418281</v>
      </c>
      <c r="R49" s="136">
        <v>2.6560037722034853</v>
      </c>
      <c r="S49" s="136">
        <v>2.6123672400387523</v>
      </c>
      <c r="T49" s="136">
        <v>2.6081380563543921</v>
      </c>
      <c r="U49" s="136">
        <v>2.6589194879857909</v>
      </c>
      <c r="V49" s="136">
        <v>2.7555622449204535</v>
      </c>
      <c r="W49" s="136">
        <v>3.1417334549635232</v>
      </c>
      <c r="X49" s="136">
        <v>3.2704765567676954</v>
      </c>
      <c r="Y49" s="136" t="s">
        <v>15</v>
      </c>
      <c r="Z49" s="136">
        <v>3.0010036112234322</v>
      </c>
      <c r="AA49" s="136">
        <v>3.1931262527002908</v>
      </c>
      <c r="AB49" s="136">
        <v>3.1067827704055926</v>
      </c>
      <c r="AC49" s="136">
        <v>3.0678476920149755</v>
      </c>
      <c r="AD49" s="136" t="s">
        <v>15</v>
      </c>
      <c r="AE49" s="136" t="s">
        <v>15</v>
      </c>
      <c r="AF49" s="136" t="s">
        <v>15</v>
      </c>
      <c r="AG49" s="136" t="s">
        <v>15</v>
      </c>
      <c r="AH49" s="136" t="s">
        <v>15</v>
      </c>
      <c r="AI49" s="136" t="s">
        <v>15</v>
      </c>
      <c r="AJ49" s="136">
        <v>3.174550286343977</v>
      </c>
      <c r="AK49" s="136">
        <v>3.0378989391556153</v>
      </c>
      <c r="AL49" s="136">
        <v>2.9800020497874971</v>
      </c>
      <c r="AM49" s="136">
        <v>3.2009289469948494</v>
      </c>
      <c r="AN49" s="136">
        <v>3.2111738851305343</v>
      </c>
      <c r="AO49" s="136">
        <v>3.1994145732492809</v>
      </c>
      <c r="AP49" s="136">
        <v>3.210790696315541</v>
      </c>
      <c r="AQ49" s="136">
        <v>3.3489665974029634</v>
      </c>
      <c r="AR49" s="136">
        <v>3.4288241735485059</v>
      </c>
      <c r="AS49" s="136">
        <v>3.5501292193101284</v>
      </c>
      <c r="AT49" s="136">
        <v>3.3992278344485976</v>
      </c>
      <c r="AU49" s="136">
        <v>3.621530203879133</v>
      </c>
      <c r="AV49" s="136" t="s">
        <v>15</v>
      </c>
      <c r="AW49" s="136" t="s">
        <v>15</v>
      </c>
      <c r="AX49" s="136" t="s">
        <v>15</v>
      </c>
      <c r="AY49" s="136">
        <v>3.7214039092831084</v>
      </c>
      <c r="AZ49" s="136" t="s">
        <v>15</v>
      </c>
      <c r="BA49" s="136" t="s">
        <v>15</v>
      </c>
      <c r="BB49" s="136" t="s">
        <v>15</v>
      </c>
      <c r="BC49" s="136" t="s">
        <v>15</v>
      </c>
      <c r="BD49" s="136" t="s">
        <v>15</v>
      </c>
      <c r="BE49" s="136" t="s">
        <v>15</v>
      </c>
      <c r="BF49" s="136" t="s">
        <v>15</v>
      </c>
      <c r="BG49" s="136" t="s">
        <v>15</v>
      </c>
      <c r="BH49" s="136" t="s">
        <v>15</v>
      </c>
      <c r="BI49" s="136" t="s">
        <v>15</v>
      </c>
      <c r="BJ49" s="136" t="s">
        <v>15</v>
      </c>
      <c r="BK49" s="136" t="s">
        <v>15</v>
      </c>
      <c r="BL49" s="136" t="s">
        <v>15</v>
      </c>
      <c r="BM49" s="136" t="s">
        <v>15</v>
      </c>
    </row>
    <row r="50" spans="1:65">
      <c r="A50" s="137" t="s">
        <v>348</v>
      </c>
      <c r="B50" s="136">
        <v>2.6381041458534074</v>
      </c>
      <c r="C50" s="136">
        <v>2.6926450948039937</v>
      </c>
      <c r="D50" s="136">
        <v>2.7392244192478614</v>
      </c>
      <c r="E50" s="136">
        <v>2.7095222211520569</v>
      </c>
      <c r="F50" s="136">
        <v>2.7786990073608147</v>
      </c>
      <c r="G50" s="136">
        <v>2.9419984638443695</v>
      </c>
      <c r="H50" s="136">
        <v>2.989178586922649</v>
      </c>
      <c r="I50" s="136">
        <v>2.8561265658474455</v>
      </c>
      <c r="J50" s="136">
        <v>2.9928404714463959</v>
      </c>
      <c r="K50" s="136">
        <v>3.0978359590128139</v>
      </c>
      <c r="L50" s="136">
        <v>3.1647418729509162</v>
      </c>
      <c r="M50" s="136">
        <v>3.0559666333717215</v>
      </c>
      <c r="N50" s="136">
        <v>3.2191587967933768</v>
      </c>
      <c r="O50" s="136">
        <v>3.2274520023855167</v>
      </c>
      <c r="P50" s="136">
        <v>3.141102203276132</v>
      </c>
      <c r="Q50" s="136">
        <v>2.9632999145228012</v>
      </c>
      <c r="R50" s="136">
        <v>2.8363941662790264</v>
      </c>
      <c r="S50" s="136">
        <v>2.9882619025117889</v>
      </c>
      <c r="T50" s="136">
        <v>3.0421922626255888</v>
      </c>
      <c r="U50" s="136">
        <v>2.8541558530824038</v>
      </c>
      <c r="V50" s="136">
        <v>3.0044307186178307</v>
      </c>
      <c r="W50" s="136">
        <v>3.1093985380921905</v>
      </c>
      <c r="X50" s="136">
        <v>3.1458428553803572</v>
      </c>
      <c r="Y50" s="136">
        <v>2.9585371164828951</v>
      </c>
      <c r="Z50" s="136">
        <v>3.1178811613819124</v>
      </c>
      <c r="AA50" s="136">
        <v>3.4102148789511442</v>
      </c>
      <c r="AB50" s="136">
        <v>3.3234960895707548</v>
      </c>
      <c r="AC50" s="136">
        <v>3.3051224948207749</v>
      </c>
      <c r="AD50" s="136">
        <v>3.4600773446974746</v>
      </c>
      <c r="AE50" s="136">
        <v>3.7694241721788289</v>
      </c>
      <c r="AF50" s="136">
        <v>3.788256030902867</v>
      </c>
      <c r="AG50" s="136">
        <v>3.8984295887064322</v>
      </c>
      <c r="AH50" s="136">
        <v>3.734689200408897</v>
      </c>
      <c r="AI50" s="136">
        <v>3.9961266562075952</v>
      </c>
      <c r="AJ50" s="136">
        <v>4.0181249537323147</v>
      </c>
      <c r="AK50" s="136">
        <v>3.8679217737376894</v>
      </c>
      <c r="AL50" s="136">
        <v>3.9573699002705882</v>
      </c>
      <c r="AM50" s="136">
        <v>4.2906086427341315</v>
      </c>
      <c r="AN50" s="136">
        <v>4.508842232694148</v>
      </c>
      <c r="AO50" s="136">
        <v>4.4462167837433109</v>
      </c>
      <c r="AP50" s="136">
        <v>4.5267232125507624</v>
      </c>
      <c r="AQ50" s="136">
        <v>5.0500176529330183</v>
      </c>
      <c r="AR50" s="136">
        <v>5.0563307931235739</v>
      </c>
      <c r="AS50" s="136">
        <v>4.697247109242082</v>
      </c>
      <c r="AT50" s="136">
        <v>4.4346649936675586</v>
      </c>
      <c r="AU50" s="136">
        <v>4.4747837094526277</v>
      </c>
      <c r="AV50" s="136">
        <v>4.3003356735045584</v>
      </c>
      <c r="AW50" s="136">
        <v>4.0843579733682027</v>
      </c>
      <c r="AX50" s="136">
        <v>3.9510469589175305</v>
      </c>
      <c r="AY50" s="136">
        <v>4.5547840607268526</v>
      </c>
      <c r="AZ50" s="136">
        <v>4.6274254861885176</v>
      </c>
      <c r="BA50" s="136">
        <v>4.384078775524201</v>
      </c>
      <c r="BB50" s="136">
        <v>4.0572232461991664</v>
      </c>
      <c r="BC50" s="136">
        <v>4.3359326583685176</v>
      </c>
      <c r="BD50" s="136">
        <v>4.2528423031950142</v>
      </c>
      <c r="BE50" s="136">
        <v>3.8121539807505576</v>
      </c>
      <c r="BF50" s="136">
        <v>3.7560083584178461</v>
      </c>
      <c r="BG50" s="136">
        <v>3.7805346528840413</v>
      </c>
      <c r="BH50" s="136">
        <v>3.9455533416067996</v>
      </c>
      <c r="BI50" s="136">
        <v>3.7006437175804487</v>
      </c>
      <c r="BJ50" s="136">
        <v>4.0499097523913399</v>
      </c>
      <c r="BK50" s="136">
        <v>3.9868978031834641</v>
      </c>
      <c r="BL50" s="136">
        <v>4.173734146615244</v>
      </c>
      <c r="BM50" s="136">
        <v>4.1162068417153579</v>
      </c>
    </row>
    <row r="51" spans="1:65">
      <c r="A51" s="137" t="s">
        <v>349</v>
      </c>
      <c r="B51" s="136">
        <v>2.2988407973781704</v>
      </c>
      <c r="C51" s="136">
        <v>2.2900295260583663</v>
      </c>
      <c r="D51" s="136">
        <v>2.410470126716969</v>
      </c>
      <c r="E51" s="136">
        <v>2.3753430508383286</v>
      </c>
      <c r="F51" s="136">
        <v>2.4000997962643758</v>
      </c>
      <c r="G51" s="136">
        <v>2.4561050237151818</v>
      </c>
      <c r="H51" s="136">
        <v>2.4389546353091442</v>
      </c>
      <c r="I51" s="136">
        <v>2.3322052291455626</v>
      </c>
      <c r="J51" s="136">
        <v>2.2614332639214965</v>
      </c>
      <c r="K51" s="136">
        <v>2.1962334596167574</v>
      </c>
      <c r="L51" s="136">
        <v>2.2215749046633348</v>
      </c>
      <c r="M51" s="136">
        <v>2.2120008356226215</v>
      </c>
      <c r="N51" s="136">
        <v>2.1790344343140147</v>
      </c>
      <c r="O51" s="136">
        <v>2.2432304473058515</v>
      </c>
      <c r="P51" s="136">
        <v>2.3051940776418722</v>
      </c>
      <c r="Q51" s="136">
        <v>2.2164114297035975</v>
      </c>
      <c r="R51" s="136">
        <v>2.1319866756171439</v>
      </c>
      <c r="S51" s="136">
        <v>2.2404819234969109</v>
      </c>
      <c r="T51" s="136">
        <v>2.3053874039360784</v>
      </c>
      <c r="U51" s="136">
        <v>2.1666687825846487</v>
      </c>
      <c r="V51" s="136">
        <v>2.1197548741687284</v>
      </c>
      <c r="W51" s="136">
        <v>2.0780973025959661</v>
      </c>
      <c r="X51" s="136">
        <v>2.183814838657161</v>
      </c>
      <c r="Y51" s="136">
        <v>2.1850556373562715</v>
      </c>
      <c r="Z51" s="136">
        <v>2.2367472889063107</v>
      </c>
      <c r="AA51" s="136">
        <v>2.5506396566615641</v>
      </c>
      <c r="AB51" s="136">
        <v>2.5463059994278625</v>
      </c>
      <c r="AC51" s="136">
        <v>2.5813624770211834</v>
      </c>
      <c r="AD51" s="136">
        <v>2.3989613845929543</v>
      </c>
      <c r="AE51" s="136">
        <v>2.5405967357937453</v>
      </c>
      <c r="AF51" s="136">
        <v>2.6038903742959127</v>
      </c>
      <c r="AG51" s="136">
        <v>2.5746253563701731</v>
      </c>
      <c r="AH51" s="136">
        <v>2.6672780681946824</v>
      </c>
      <c r="AI51" s="136">
        <v>2.7644053893985183</v>
      </c>
      <c r="AJ51" s="136">
        <v>2.9746896514517802</v>
      </c>
      <c r="AK51" s="136">
        <v>2.7866307278035265</v>
      </c>
      <c r="AL51" s="136">
        <v>2.981587060893077</v>
      </c>
      <c r="AM51" s="136">
        <v>3.170664429867232</v>
      </c>
      <c r="AN51" s="136">
        <v>3.1893583019598446</v>
      </c>
      <c r="AO51" s="136">
        <v>3.0559500919011873</v>
      </c>
      <c r="AP51" s="136">
        <v>3.2162881528292577</v>
      </c>
      <c r="AQ51" s="136">
        <v>3.2143819155874418</v>
      </c>
      <c r="AR51" s="136">
        <v>3.5659761557476508</v>
      </c>
      <c r="AS51" s="136">
        <v>3.4369893090391384</v>
      </c>
      <c r="AT51" s="136">
        <v>3.622947063911802</v>
      </c>
      <c r="AU51" s="136">
        <v>3.6066828554508912</v>
      </c>
      <c r="AV51" s="136">
        <v>3.5326218970665009</v>
      </c>
      <c r="AW51" s="136">
        <v>3.254129488746285</v>
      </c>
      <c r="AX51" s="136">
        <v>3.572182856704857</v>
      </c>
      <c r="AY51" s="136">
        <v>3.6093253195533523</v>
      </c>
      <c r="AZ51" s="136">
        <v>3.4547644698801783</v>
      </c>
      <c r="BA51" s="136">
        <v>3.2644240895441774</v>
      </c>
      <c r="BB51" s="136">
        <v>3.4325266372015282</v>
      </c>
      <c r="BC51" s="136">
        <v>3.4719671734797024</v>
      </c>
      <c r="BD51" s="136">
        <v>3.2497342333813535</v>
      </c>
      <c r="BE51" s="136">
        <v>2.9352000255711266</v>
      </c>
      <c r="BF51" s="136">
        <v>2.8046164019380138</v>
      </c>
      <c r="BG51" s="136">
        <v>2.7623330436953872</v>
      </c>
      <c r="BH51" s="136">
        <v>2.615556056446608</v>
      </c>
      <c r="BI51" s="136">
        <v>2.49820762884718</v>
      </c>
      <c r="BJ51" s="136">
        <v>2.5754609213325494</v>
      </c>
      <c r="BK51" s="136">
        <v>2.4704545631064199</v>
      </c>
      <c r="BL51" s="136">
        <v>2.4349911137931959</v>
      </c>
      <c r="BM51" s="136">
        <v>2.364025798532507</v>
      </c>
    </row>
    <row r="52" spans="1:65">
      <c r="A52" s="137" t="s">
        <v>350</v>
      </c>
      <c r="B52" s="136">
        <v>2.4509883565735193</v>
      </c>
      <c r="C52" s="136">
        <v>2.5255319139905121</v>
      </c>
      <c r="D52" s="136">
        <v>2.7256314841448051</v>
      </c>
      <c r="E52" s="136">
        <v>2.67199190291007</v>
      </c>
      <c r="F52" s="136">
        <v>2.8403691190034026</v>
      </c>
      <c r="G52" s="136">
        <v>2.8127675971937602</v>
      </c>
      <c r="H52" s="136">
        <v>2.7110068733592732</v>
      </c>
      <c r="I52" s="136">
        <v>2.7372604011141055</v>
      </c>
      <c r="J52" s="136">
        <v>2.8866710117743941</v>
      </c>
      <c r="K52" s="136">
        <v>3.0247618564797145</v>
      </c>
      <c r="L52" s="136">
        <v>3.079523124022379</v>
      </c>
      <c r="M52" s="136">
        <v>3.024462676645471</v>
      </c>
      <c r="N52" s="136">
        <v>2.9697513430262084</v>
      </c>
      <c r="O52" s="136">
        <v>2.9703622025010992</v>
      </c>
      <c r="P52" s="136">
        <v>2.8961363402779092</v>
      </c>
      <c r="Q52" s="136">
        <v>2.8845647122372648</v>
      </c>
      <c r="R52" s="136">
        <v>2.7518707798231219</v>
      </c>
      <c r="S52" s="136">
        <v>2.8321544132992722</v>
      </c>
      <c r="T52" s="136">
        <v>2.9557717763256308</v>
      </c>
      <c r="U52" s="136">
        <v>2.6719900475335634</v>
      </c>
      <c r="V52" s="136">
        <v>2.7401916565347557</v>
      </c>
      <c r="W52" s="136">
        <v>3.0466255250497922</v>
      </c>
      <c r="X52" s="136">
        <v>3.2749119342763402</v>
      </c>
      <c r="Y52" s="136">
        <v>3.1442526753210016</v>
      </c>
      <c r="Z52" s="136">
        <v>3.1855343428059171</v>
      </c>
      <c r="AA52" s="136">
        <v>3.1824294522483658</v>
      </c>
      <c r="AB52" s="136">
        <v>3.252508214296451</v>
      </c>
      <c r="AC52" s="136">
        <v>3.1650564831231129</v>
      </c>
      <c r="AD52" s="136">
        <v>3.1075966592357736</v>
      </c>
      <c r="AE52" s="136">
        <v>3.1825570380444983</v>
      </c>
      <c r="AF52" s="136">
        <v>3.264695516062857</v>
      </c>
      <c r="AG52" s="136">
        <v>3.2425786161579029</v>
      </c>
      <c r="AH52" s="136">
        <v>3.1964657619951646</v>
      </c>
      <c r="AI52" s="136">
        <v>3.3306403666803135</v>
      </c>
      <c r="AJ52" s="136">
        <v>3.3999781690806676</v>
      </c>
      <c r="AK52" s="136">
        <v>3.2525856512369224</v>
      </c>
      <c r="AL52" s="136">
        <v>3.1981476113306311</v>
      </c>
      <c r="AM52" s="136">
        <v>3.4071405042415206</v>
      </c>
      <c r="AN52" s="136">
        <v>3.4405767664928719</v>
      </c>
      <c r="AO52" s="136">
        <v>3.2984166083204176</v>
      </c>
      <c r="AP52" s="136">
        <v>3.2100300966563253</v>
      </c>
      <c r="AQ52" s="136">
        <v>3.4842171793573504</v>
      </c>
      <c r="AR52" s="136">
        <v>3.5392677131044779</v>
      </c>
      <c r="AS52" s="136">
        <v>3.4862934511355594</v>
      </c>
      <c r="AT52" s="136">
        <v>3.2571624624341764</v>
      </c>
      <c r="AU52" s="136">
        <v>3.462374384899483</v>
      </c>
      <c r="AV52" s="136">
        <v>3.4235794048113091</v>
      </c>
      <c r="AW52" s="136">
        <v>3.3030225707954868</v>
      </c>
      <c r="AX52" s="136">
        <v>3.1281836291343068</v>
      </c>
      <c r="AY52" s="136">
        <v>3.2782631321189339</v>
      </c>
      <c r="AZ52" s="136">
        <v>3.2142996799644874</v>
      </c>
      <c r="BA52" s="136">
        <v>2.8650145513005749</v>
      </c>
      <c r="BB52" s="136">
        <v>2.5872188121630106</v>
      </c>
      <c r="BC52" s="136">
        <v>3.1088763373659738</v>
      </c>
      <c r="BD52" s="136">
        <v>3.0134050071118743</v>
      </c>
      <c r="BE52" s="136">
        <v>2.3942593975039776</v>
      </c>
      <c r="BF52" s="136">
        <v>2.3232279844106323</v>
      </c>
      <c r="BG52" s="136">
        <v>2.945646951637293</v>
      </c>
      <c r="BH52" s="136">
        <v>3.1592920165863565</v>
      </c>
      <c r="BI52" s="136">
        <v>2.9452193348480571</v>
      </c>
      <c r="BJ52" s="136">
        <v>2.840951677407368</v>
      </c>
      <c r="BK52" s="136">
        <v>3.1784387508855647</v>
      </c>
      <c r="BL52" s="136">
        <v>2.9634364226802892</v>
      </c>
      <c r="BM52" s="136">
        <v>2.8174844766196245</v>
      </c>
    </row>
    <row r="53" spans="1:65">
      <c r="A53" s="137" t="s">
        <v>351</v>
      </c>
      <c r="B53" s="136">
        <v>2.4733075281918731</v>
      </c>
      <c r="C53" s="136">
        <v>2.4377188233537526</v>
      </c>
      <c r="D53" s="136">
        <v>2.5169783103997916</v>
      </c>
      <c r="E53" s="136">
        <v>2.4746932554793903</v>
      </c>
      <c r="F53" s="136">
        <v>2.3511644149031126</v>
      </c>
      <c r="G53" s="136">
        <v>2.4523223546749993</v>
      </c>
      <c r="H53" s="136">
        <v>2.4617867564496447</v>
      </c>
      <c r="I53" s="136">
        <v>2.4739272218129598</v>
      </c>
      <c r="J53" s="136">
        <v>2.3806378582746763</v>
      </c>
      <c r="K53" s="136">
        <v>2.498995118552255</v>
      </c>
      <c r="L53" s="136">
        <v>2.5228502351975304</v>
      </c>
      <c r="M53" s="136">
        <v>2.4017981709799185</v>
      </c>
      <c r="N53" s="136">
        <v>2.5501929605795661</v>
      </c>
      <c r="O53" s="136">
        <v>2.44499913439522</v>
      </c>
      <c r="P53" s="136">
        <v>2.4987190856713251</v>
      </c>
      <c r="Q53" s="136">
        <v>2.5477304574444091</v>
      </c>
      <c r="R53" s="136">
        <v>2.559855891327925</v>
      </c>
      <c r="S53" s="136">
        <v>2.6866904612617168</v>
      </c>
      <c r="T53" s="136">
        <v>2.7217730088709522</v>
      </c>
      <c r="U53" s="136">
        <v>2.7201529682559373</v>
      </c>
      <c r="V53" s="136">
        <v>2.6717341588825345</v>
      </c>
      <c r="W53" s="136">
        <v>2.837309967745766</v>
      </c>
      <c r="X53" s="136">
        <v>2.6507734060412931</v>
      </c>
      <c r="Y53" s="136">
        <v>2.6333195161770524</v>
      </c>
      <c r="Z53" s="136">
        <v>2.3626699199809731</v>
      </c>
      <c r="AA53" s="136" t="s">
        <v>15</v>
      </c>
      <c r="AB53" s="136" t="s">
        <v>15</v>
      </c>
      <c r="AC53" s="136" t="s">
        <v>15</v>
      </c>
      <c r="AD53" s="136">
        <v>2.6688342396601157</v>
      </c>
      <c r="AE53" s="136">
        <v>2.8279451081961269</v>
      </c>
      <c r="AF53" s="136">
        <v>2.8370862115367363</v>
      </c>
      <c r="AG53" s="136">
        <v>2.8324710661969816</v>
      </c>
      <c r="AH53" s="136">
        <v>2.820465331758228</v>
      </c>
      <c r="AI53" s="136">
        <v>2.8764104221996094</v>
      </c>
      <c r="AJ53" s="136">
        <v>2.9680089466043</v>
      </c>
      <c r="AK53" s="136">
        <v>2.9274844315176143</v>
      </c>
      <c r="AL53" s="136">
        <v>2.8940169299078895</v>
      </c>
      <c r="AM53" s="136">
        <v>3.0827340007306585</v>
      </c>
      <c r="AN53" s="136">
        <v>3.0833171158609813</v>
      </c>
      <c r="AO53" s="136">
        <v>3.0492139899048345</v>
      </c>
      <c r="AP53" s="136">
        <v>3.0027654983424776</v>
      </c>
      <c r="AQ53" s="136">
        <v>3.1501046269947985</v>
      </c>
      <c r="AR53" s="136">
        <v>3.1479350471953644</v>
      </c>
      <c r="AS53" s="136">
        <v>3.0213740876113127</v>
      </c>
      <c r="AT53" s="136">
        <v>2.8790790408815576</v>
      </c>
      <c r="AU53" s="136">
        <v>2.9662476482393969</v>
      </c>
      <c r="AV53" s="136">
        <v>3.0287019563650555</v>
      </c>
      <c r="AW53" s="136">
        <v>2.9434851533379174</v>
      </c>
      <c r="AX53" s="136">
        <v>2.8710610571518194</v>
      </c>
      <c r="AY53" s="136">
        <v>3.0232697797750894</v>
      </c>
      <c r="AZ53" s="136">
        <v>3.0851714582528111</v>
      </c>
      <c r="BA53" s="136">
        <v>2.868311093139237</v>
      </c>
      <c r="BB53" s="136">
        <v>2.8065238879736412</v>
      </c>
      <c r="BC53" s="136">
        <v>2.8328942346944053</v>
      </c>
      <c r="BD53" s="136">
        <v>2.8082731234553457</v>
      </c>
      <c r="BE53" s="136">
        <v>2.5460437641926541</v>
      </c>
      <c r="BF53" s="136">
        <v>2.4872920122722291</v>
      </c>
      <c r="BG53" s="136">
        <v>2.7104156206869132</v>
      </c>
      <c r="BH53" s="136">
        <v>2.749604896405196</v>
      </c>
      <c r="BI53" s="136">
        <v>2.6019481610367792</v>
      </c>
      <c r="BJ53" s="136">
        <v>2.6140462633784871</v>
      </c>
      <c r="BK53" s="136">
        <v>2.7648010156955372</v>
      </c>
      <c r="BL53" s="136">
        <v>2.8130555594315467</v>
      </c>
      <c r="BM53" s="136">
        <v>2.6235210942459743</v>
      </c>
    </row>
    <row r="54" spans="1:65">
      <c r="A54" s="137" t="s">
        <v>352</v>
      </c>
      <c r="B54" s="136">
        <v>2.6785344239660347</v>
      </c>
      <c r="C54" s="136">
        <v>2.6428241750438035</v>
      </c>
      <c r="D54" s="136">
        <v>2.9748766734194909</v>
      </c>
      <c r="E54" s="136">
        <v>2.8677352868460249</v>
      </c>
      <c r="F54" s="136">
        <v>2.7337728557508383</v>
      </c>
      <c r="G54" s="136">
        <v>2.7904733794395291</v>
      </c>
      <c r="H54" s="136">
        <v>2.6804495562691106</v>
      </c>
      <c r="I54" s="136">
        <v>2.5890757293425137</v>
      </c>
      <c r="J54" s="136">
        <v>2.5424848994723277</v>
      </c>
      <c r="K54" s="136">
        <v>2.5891783695833004</v>
      </c>
      <c r="L54" s="136">
        <v>2.5682010487022113</v>
      </c>
      <c r="M54" s="136">
        <v>2.630509322185254</v>
      </c>
      <c r="N54" s="136">
        <v>2.6715921521675656</v>
      </c>
      <c r="O54" s="136">
        <v>2.7505428470456654</v>
      </c>
      <c r="P54" s="136">
        <v>2.7812470977192287</v>
      </c>
      <c r="Q54" s="136">
        <v>2.7104111181064066</v>
      </c>
      <c r="R54" s="136">
        <v>2.6657610531751184</v>
      </c>
      <c r="S54" s="136">
        <v>2.8120827564455095</v>
      </c>
      <c r="T54" s="136">
        <v>2.7931899347500853</v>
      </c>
      <c r="U54" s="136">
        <v>2.7685050189876552</v>
      </c>
      <c r="V54" s="136">
        <v>2.6667805997504943</v>
      </c>
      <c r="W54" s="136">
        <v>2.8583871327801251</v>
      </c>
      <c r="X54" s="136">
        <v>2.8480301470032336</v>
      </c>
      <c r="Y54" s="136">
        <v>2.7957603529642929</v>
      </c>
      <c r="Z54" s="136">
        <v>2.6465851332574339</v>
      </c>
      <c r="AA54" s="136">
        <v>2.7626502214079975</v>
      </c>
      <c r="AB54" s="136">
        <v>2.7880831964844051</v>
      </c>
      <c r="AC54" s="136">
        <v>2.7219954124469656</v>
      </c>
      <c r="AD54" s="136">
        <v>2.7379132731217037</v>
      </c>
      <c r="AE54" s="136">
        <v>3.0913630168508512</v>
      </c>
      <c r="AF54" s="136">
        <v>3.0902578950832593</v>
      </c>
      <c r="AG54" s="136">
        <v>2.9307506114093753</v>
      </c>
      <c r="AH54" s="136">
        <v>2.8110336091563761</v>
      </c>
      <c r="AI54" s="136">
        <v>2.9836339874196063</v>
      </c>
      <c r="AJ54" s="136">
        <v>3.016206567095765</v>
      </c>
      <c r="AK54" s="136">
        <v>3.0622217667647749</v>
      </c>
      <c r="AL54" s="136">
        <v>3.129334571687393</v>
      </c>
      <c r="AM54" s="136">
        <v>3.6061948507539783</v>
      </c>
      <c r="AN54" s="136">
        <v>3.7097153040131707</v>
      </c>
      <c r="AO54" s="136">
        <v>3.7413070878447017</v>
      </c>
      <c r="AP54" s="136">
        <v>3.8227048548881117</v>
      </c>
      <c r="AQ54" s="136">
        <v>4.1961351055744682</v>
      </c>
      <c r="AR54" s="136">
        <v>4.4836506657123838</v>
      </c>
      <c r="AS54" s="136">
        <v>4.2926330619292434</v>
      </c>
      <c r="AT54" s="136">
        <v>4.1659525222523701</v>
      </c>
      <c r="AU54" s="136">
        <v>4.389083420738463</v>
      </c>
      <c r="AV54" s="136">
        <v>4.4091634080807243</v>
      </c>
      <c r="AW54" s="136">
        <v>4.3910941791737246</v>
      </c>
      <c r="AX54" s="136">
        <v>4.3926823984062224</v>
      </c>
      <c r="AY54" s="136">
        <v>4.5205738608888844</v>
      </c>
      <c r="AZ54" s="136">
        <v>4.5193873769801183</v>
      </c>
      <c r="BA54" s="136">
        <v>4.2252456951354747</v>
      </c>
      <c r="BB54" s="136">
        <v>4.0455010835701524</v>
      </c>
      <c r="BC54" s="136">
        <v>4.3581625789875984</v>
      </c>
      <c r="BD54" s="136">
        <v>3.9526606196096017</v>
      </c>
      <c r="BE54" s="136">
        <v>3.6540763450203979</v>
      </c>
      <c r="BF54" s="136" t="s">
        <v>15</v>
      </c>
      <c r="BG54" s="136">
        <v>3.9164745231048439</v>
      </c>
      <c r="BH54" s="136">
        <v>4.0056985870435744</v>
      </c>
      <c r="BI54" s="136" t="s">
        <v>15</v>
      </c>
      <c r="BJ54" s="136" t="s">
        <v>15</v>
      </c>
      <c r="BK54" s="136">
        <v>3.8463156113772317</v>
      </c>
      <c r="BL54" s="136">
        <v>4.2404380145447407</v>
      </c>
      <c r="BM54" s="136" t="s">
        <v>15</v>
      </c>
    </row>
    <row r="55" spans="1:65">
      <c r="A55" s="137" t="s">
        <v>353</v>
      </c>
      <c r="B55" s="136">
        <v>2.2094413743911319</v>
      </c>
      <c r="C55" s="136">
        <v>2.365768438253907</v>
      </c>
      <c r="D55" s="136">
        <v>2.5130452869350357</v>
      </c>
      <c r="E55" s="136">
        <v>2.4888228539490145</v>
      </c>
      <c r="F55" s="136">
        <v>2.4324048103320406</v>
      </c>
      <c r="G55" s="136">
        <v>2.51626429363932</v>
      </c>
      <c r="H55" s="136">
        <v>2.5012388633313574</v>
      </c>
      <c r="I55" s="136">
        <v>2.3226112068469953</v>
      </c>
      <c r="J55" s="136">
        <v>2.2071749140880534</v>
      </c>
      <c r="K55" s="136">
        <v>2.2110525551807259</v>
      </c>
      <c r="L55" s="136">
        <v>2.2624666650282634</v>
      </c>
      <c r="M55" s="136">
        <v>2.1537693912980376</v>
      </c>
      <c r="N55" s="136">
        <v>2.2091369636129556</v>
      </c>
      <c r="O55" s="136">
        <v>2.1725625471720313</v>
      </c>
      <c r="P55" s="136">
        <v>2.2177150649617148</v>
      </c>
      <c r="Q55" s="136">
        <v>2.2462541234375566</v>
      </c>
      <c r="R55" s="136">
        <v>2.1940966164047695</v>
      </c>
      <c r="S55" s="136">
        <v>2.2968546208127747</v>
      </c>
      <c r="T55" s="136">
        <v>2.3175070118765206</v>
      </c>
      <c r="U55" s="136">
        <v>2.269125905830621</v>
      </c>
      <c r="V55" s="136">
        <v>2.229001387001579</v>
      </c>
      <c r="W55" s="136">
        <v>2.3474870068246219</v>
      </c>
      <c r="X55" s="136">
        <v>2.3980415503942738</v>
      </c>
      <c r="Y55" s="136">
        <v>2.308062608756853</v>
      </c>
      <c r="Z55" s="136">
        <v>2.3779589700376391</v>
      </c>
      <c r="AA55" s="136">
        <v>2.1746933138754105</v>
      </c>
      <c r="AB55" s="136">
        <v>2.3864347310236975</v>
      </c>
      <c r="AC55" s="136">
        <v>2.222575189293571</v>
      </c>
      <c r="AD55" s="136">
        <v>2.495738725833152</v>
      </c>
      <c r="AE55" s="136">
        <v>2.2736548796691065</v>
      </c>
      <c r="AF55" s="136">
        <v>2.3412687415602647</v>
      </c>
      <c r="AG55" s="136">
        <v>2.3614892168010941</v>
      </c>
      <c r="AH55" s="136">
        <v>2.6170114857836357</v>
      </c>
      <c r="AI55" s="136">
        <v>2.5029599624825787</v>
      </c>
      <c r="AJ55" s="136">
        <v>2.6434485496797278</v>
      </c>
      <c r="AK55" s="136">
        <v>2.3564156784855035</v>
      </c>
      <c r="AL55" s="136">
        <v>2.3088553251345401</v>
      </c>
      <c r="AM55" s="136">
        <v>2.3486288924024183</v>
      </c>
      <c r="AN55" s="136">
        <v>2.3714120817772439</v>
      </c>
      <c r="AO55" s="136">
        <v>2.4399947570140008</v>
      </c>
      <c r="AP55" s="136">
        <v>2.5213263520709712</v>
      </c>
      <c r="AQ55" s="136">
        <v>2.7180729675497797</v>
      </c>
      <c r="AR55" s="136">
        <v>2.8920198655473675</v>
      </c>
      <c r="AS55" s="136">
        <v>2.7613827484250497</v>
      </c>
      <c r="AT55" s="136">
        <v>2.83204211659978</v>
      </c>
      <c r="AU55" s="136">
        <v>2.9331666059683625</v>
      </c>
      <c r="AV55" s="136">
        <v>2.8964451085336753</v>
      </c>
      <c r="AW55" s="136">
        <v>2.7327346619357584</v>
      </c>
      <c r="AX55" s="136">
        <v>2.8865003907729054</v>
      </c>
      <c r="AY55" s="136">
        <v>2.7027038325719919</v>
      </c>
      <c r="AZ55" s="136">
        <v>2.6646284855057227</v>
      </c>
      <c r="BA55" s="136">
        <v>2.7277656699887372</v>
      </c>
      <c r="BB55" s="136">
        <v>2.4778658040651718</v>
      </c>
      <c r="BC55" s="136">
        <v>2.5403818418858197</v>
      </c>
      <c r="BD55" s="136">
        <v>2.5229888481036498</v>
      </c>
      <c r="BE55" s="136">
        <v>2.3684430930631084</v>
      </c>
      <c r="BF55" s="136">
        <v>2.7129683179769137</v>
      </c>
      <c r="BG55" s="136">
        <v>2.7327090079504979</v>
      </c>
      <c r="BH55" s="136">
        <v>2.8599000932375001</v>
      </c>
      <c r="BI55" s="136">
        <v>2.7224733080767174</v>
      </c>
      <c r="BJ55" s="136">
        <v>2.7829539776749339</v>
      </c>
      <c r="BK55" s="136">
        <v>2.9693610255551666</v>
      </c>
      <c r="BL55" s="136">
        <v>2.6731026297806122</v>
      </c>
      <c r="BM55" s="136">
        <v>2.6290105755645019</v>
      </c>
    </row>
    <row r="56" spans="1:65">
      <c r="A56" s="137" t="s">
        <v>354</v>
      </c>
      <c r="B56" s="136">
        <v>3.1953758835430559</v>
      </c>
      <c r="C56" s="136">
        <v>3.3409705511490584</v>
      </c>
      <c r="D56" s="136">
        <v>3.4170501718008728</v>
      </c>
      <c r="E56" s="136">
        <v>3.150689657638627</v>
      </c>
      <c r="F56" s="136">
        <v>3.1866367490359369</v>
      </c>
      <c r="G56" s="136">
        <v>3.322892631208747</v>
      </c>
      <c r="H56" s="136">
        <v>3.4261783241574846</v>
      </c>
      <c r="I56" s="136">
        <v>3.0714248958096144</v>
      </c>
      <c r="J56" s="136">
        <v>3.0168107237851816</v>
      </c>
      <c r="K56" s="136">
        <v>3.0610871155149488</v>
      </c>
      <c r="L56" s="136">
        <v>3.1452536889797029</v>
      </c>
      <c r="M56" s="136">
        <v>3.0131892328932368</v>
      </c>
      <c r="N56" s="136">
        <v>2.9014028767177913</v>
      </c>
      <c r="O56" s="136">
        <v>3.0034808412585861</v>
      </c>
      <c r="P56" s="136">
        <v>3.1239674113525626</v>
      </c>
      <c r="Q56" s="136">
        <v>2.8153155899515276</v>
      </c>
      <c r="R56" s="136">
        <v>2.7511882700238459</v>
      </c>
      <c r="S56" s="136">
        <v>2.9032417696078614</v>
      </c>
      <c r="T56" s="136">
        <v>3.110613459461546</v>
      </c>
      <c r="U56" s="136">
        <v>2.8890901260274688</v>
      </c>
      <c r="V56" s="136">
        <v>2.9488979406348741</v>
      </c>
      <c r="W56" s="136">
        <v>3.1917570687525378</v>
      </c>
      <c r="X56" s="136">
        <v>3.2971438035731859</v>
      </c>
      <c r="Y56" s="136">
        <v>3.0826047194298525</v>
      </c>
      <c r="Z56" s="136">
        <v>2.7304011644021018</v>
      </c>
      <c r="AA56" s="136">
        <v>3.0247671182135334</v>
      </c>
      <c r="AB56" s="136">
        <v>3.2009101696154318</v>
      </c>
      <c r="AC56" s="136">
        <v>3.1236299838914565</v>
      </c>
      <c r="AD56" s="136">
        <v>2.9791921177095548</v>
      </c>
      <c r="AE56" s="136">
        <v>3.219516151886288</v>
      </c>
      <c r="AF56" s="136">
        <v>3.4758500581075804</v>
      </c>
      <c r="AG56" s="136">
        <v>3.3337484681985261</v>
      </c>
      <c r="AH56" s="136">
        <v>3.3030351185251763</v>
      </c>
      <c r="AI56" s="136">
        <v>3.5279149821651608</v>
      </c>
      <c r="AJ56" s="136">
        <v>3.7479129940350284</v>
      </c>
      <c r="AK56" s="136">
        <v>3.7200808621576735</v>
      </c>
      <c r="AL56" s="136">
        <v>3.7261904837890789</v>
      </c>
      <c r="AM56" s="136">
        <v>3.8878248742176074</v>
      </c>
      <c r="AN56" s="136">
        <v>4.0843691685857779</v>
      </c>
      <c r="AO56" s="136">
        <v>3.9749528097786584</v>
      </c>
      <c r="AP56" s="136">
        <v>4.0645979486730548</v>
      </c>
      <c r="AQ56" s="136">
        <v>4.1796394449445442</v>
      </c>
      <c r="AR56" s="136">
        <v>4.2683441341355515</v>
      </c>
      <c r="AS56" s="136">
        <v>4.0746584021848387</v>
      </c>
      <c r="AT56" s="136">
        <v>3.8983950241656129</v>
      </c>
      <c r="AU56" s="136">
        <v>3.8723939400991085</v>
      </c>
      <c r="AV56" s="136">
        <v>3.9881134891554546</v>
      </c>
      <c r="AW56" s="136">
        <v>3.7892180728068952</v>
      </c>
      <c r="AX56" s="136">
        <v>3.8024284425464843</v>
      </c>
      <c r="AY56" s="136">
        <v>3.9860267546180372</v>
      </c>
      <c r="AZ56" s="136">
        <v>4.0175266191248955</v>
      </c>
      <c r="BA56" s="136">
        <v>3.8417565011044825</v>
      </c>
      <c r="BB56" s="136">
        <v>3.6962055065151942</v>
      </c>
      <c r="BC56" s="136">
        <v>3.817473145112805</v>
      </c>
      <c r="BD56" s="136">
        <v>3.729701347268962</v>
      </c>
      <c r="BE56" s="136">
        <v>3.4543934408089685</v>
      </c>
      <c r="BF56" s="136">
        <v>3.292419894113229</v>
      </c>
      <c r="BG56" s="136">
        <v>3.4579689067307542</v>
      </c>
      <c r="BH56" s="136">
        <v>3.4905797629589168</v>
      </c>
      <c r="BI56" s="136">
        <v>3.2640598362928581</v>
      </c>
      <c r="BJ56" s="136">
        <v>3.2501973390709464</v>
      </c>
      <c r="BK56" s="136">
        <v>3.3804554499086836</v>
      </c>
      <c r="BL56" s="136">
        <v>3.482773214202044</v>
      </c>
      <c r="BM56" s="136">
        <v>3.3363233332051543</v>
      </c>
    </row>
    <row r="57" spans="1:65">
      <c r="A57" s="137" t="s">
        <v>355</v>
      </c>
      <c r="B57" s="136">
        <v>2.5454269575555886</v>
      </c>
      <c r="C57" s="136">
        <v>2.6543440696422311</v>
      </c>
      <c r="D57" s="136">
        <v>2.5967936967010568</v>
      </c>
      <c r="E57" s="136">
        <v>2.4919129851098369</v>
      </c>
      <c r="F57" s="136">
        <v>2.6427850054518913</v>
      </c>
      <c r="G57" s="136">
        <v>2.7430337449513464</v>
      </c>
      <c r="H57" s="136">
        <v>2.6310752221955074</v>
      </c>
      <c r="I57" s="136">
        <v>2.6142003887283645</v>
      </c>
      <c r="J57" s="136">
        <v>2.5566983770791771</v>
      </c>
      <c r="K57" s="136">
        <v>2.4690649042639929</v>
      </c>
      <c r="L57" s="136">
        <v>2.6389436794497443</v>
      </c>
      <c r="M57" s="136">
        <v>2.701110821272299</v>
      </c>
      <c r="N57" s="136">
        <v>2.780062835730595</v>
      </c>
      <c r="O57" s="136">
        <v>3.0427450165284786</v>
      </c>
      <c r="P57" s="136">
        <v>3.0743181620381193</v>
      </c>
      <c r="Q57" s="136">
        <v>2.9290595227515124</v>
      </c>
      <c r="R57" s="136">
        <v>2.8528959972126504</v>
      </c>
      <c r="S57" s="136">
        <v>3.2058491756883107</v>
      </c>
      <c r="T57" s="136">
        <v>3.0729375096891891</v>
      </c>
      <c r="U57" s="136">
        <v>3.0236709315320347</v>
      </c>
      <c r="V57" s="136">
        <v>3.0735600967111583</v>
      </c>
      <c r="W57" s="136">
        <v>3.450832784417051</v>
      </c>
      <c r="X57" s="136">
        <v>3.4267935365959787</v>
      </c>
      <c r="Y57" s="136">
        <v>3.3885346277555377</v>
      </c>
      <c r="Z57" s="136">
        <v>3.1950772177600286</v>
      </c>
      <c r="AA57" s="136">
        <v>3.2584222791487032</v>
      </c>
      <c r="AB57" s="136">
        <v>3.249724159351199</v>
      </c>
      <c r="AC57" s="136">
        <v>3.2211412273865689</v>
      </c>
      <c r="AD57" s="136">
        <v>3.1357517863884934</v>
      </c>
      <c r="AE57" s="136">
        <v>3.3887107161556957</v>
      </c>
      <c r="AF57" s="136">
        <v>3.3930555372999653</v>
      </c>
      <c r="AG57" s="136">
        <v>3.3599429303005057</v>
      </c>
      <c r="AH57" s="136">
        <v>3.4183661366852105</v>
      </c>
      <c r="AI57" s="136">
        <v>3.723678249374732</v>
      </c>
      <c r="AJ57" s="136">
        <v>3.7998760835060161</v>
      </c>
      <c r="AK57" s="136">
        <v>3.4292290690725848</v>
      </c>
      <c r="AL57" s="136">
        <v>3.3355141254830891</v>
      </c>
      <c r="AM57" s="136">
        <v>3.5088027311805936</v>
      </c>
      <c r="AN57" s="136">
        <v>3.6176009724111413</v>
      </c>
      <c r="AO57" s="136">
        <v>3.5297189631723511</v>
      </c>
      <c r="AP57" s="136">
        <v>3.5640370676886275</v>
      </c>
      <c r="AQ57" s="136">
        <v>3.8173753254931393</v>
      </c>
      <c r="AR57" s="136">
        <v>3.9839407138538081</v>
      </c>
      <c r="AS57" s="136">
        <v>4.4147970359443036</v>
      </c>
      <c r="AT57" s="136">
        <v>4.107780845807568</v>
      </c>
      <c r="AU57" s="136">
        <v>4.3704715132298473</v>
      </c>
      <c r="AV57" s="136">
        <v>4.2578216672028999</v>
      </c>
      <c r="AW57" s="136">
        <v>3.7249879483663855</v>
      </c>
      <c r="AX57" s="136">
        <v>3.4631313875924232</v>
      </c>
      <c r="AY57" s="136">
        <v>3.4498230510941652</v>
      </c>
      <c r="AZ57" s="136">
        <v>3.2771351701655504</v>
      </c>
      <c r="BA57" s="136">
        <v>3.3481022313175473</v>
      </c>
      <c r="BB57" s="136">
        <v>3.4907956102636941</v>
      </c>
      <c r="BC57" s="136">
        <v>3.7515603290779564</v>
      </c>
      <c r="BD57" s="136">
        <v>3.8134631252061912</v>
      </c>
      <c r="BE57" s="136">
        <v>3.3543564951411633</v>
      </c>
      <c r="BF57" s="136">
        <v>3.159041394335512</v>
      </c>
      <c r="BG57" s="136">
        <v>3.3625013083435804</v>
      </c>
      <c r="BH57" s="136">
        <v>3.2414840512276797</v>
      </c>
      <c r="BI57" s="136">
        <v>3.0159054163105292</v>
      </c>
      <c r="BJ57" s="136">
        <v>2.8887025578282342</v>
      </c>
      <c r="BK57" s="136">
        <v>3.0342101689001906</v>
      </c>
      <c r="BL57" s="136">
        <v>2.9615317297345931</v>
      </c>
      <c r="BM57" s="136">
        <v>3.11461924130024</v>
      </c>
    </row>
    <row r="58" spans="1:65">
      <c r="A58" s="137" t="s">
        <v>356</v>
      </c>
      <c r="B58" s="136">
        <v>2.6951046667870178</v>
      </c>
      <c r="C58" s="136">
        <v>2.6031147190344601</v>
      </c>
      <c r="D58" s="136">
        <v>2.7083231425632879</v>
      </c>
      <c r="E58" s="136">
        <v>2.5817945639454969</v>
      </c>
      <c r="F58" s="136">
        <v>2.5581517331995509</v>
      </c>
      <c r="G58" s="136">
        <v>2.4733744205750154</v>
      </c>
      <c r="H58" s="136">
        <v>2.4787710924729334</v>
      </c>
      <c r="I58" s="136">
        <v>2.4330518947785018</v>
      </c>
      <c r="J58" s="136">
        <v>2.3596672385092088</v>
      </c>
      <c r="K58" s="136">
        <v>2.4066245109176552</v>
      </c>
      <c r="L58" s="136">
        <v>2.4511081558742576</v>
      </c>
      <c r="M58" s="136">
        <v>2.403156030484034</v>
      </c>
      <c r="N58" s="136">
        <v>2.3471974278326337</v>
      </c>
      <c r="O58" s="136">
        <v>2.357141667850565</v>
      </c>
      <c r="P58" s="136">
        <v>2.3684088498251943</v>
      </c>
      <c r="Q58" s="136">
        <v>2.3091171565652866</v>
      </c>
      <c r="R58" s="136">
        <v>2.1563433564032666</v>
      </c>
      <c r="S58" s="136">
        <v>2.1194844209976944</v>
      </c>
      <c r="T58" s="136">
        <v>2.2197432129736692</v>
      </c>
      <c r="U58" s="136">
        <v>2.0699054450944478</v>
      </c>
      <c r="V58" s="136">
        <v>2.0276816880562629</v>
      </c>
      <c r="W58" s="136">
        <v>2.0472015128356835</v>
      </c>
      <c r="X58" s="136">
        <v>2.1421692193844182</v>
      </c>
      <c r="Y58" s="136">
        <v>2.0175809591353793</v>
      </c>
      <c r="Z58" s="136">
        <v>2.0065306743222715</v>
      </c>
      <c r="AA58" s="136">
        <v>2.132630352824775</v>
      </c>
      <c r="AB58" s="136">
        <v>2.1580845235502331</v>
      </c>
      <c r="AC58" s="136">
        <v>2.124474764673379</v>
      </c>
      <c r="AD58" s="136">
        <v>2.085136914334984</v>
      </c>
      <c r="AE58" s="136">
        <v>2.1470409984971464</v>
      </c>
      <c r="AF58" s="136">
        <v>2.2037735252505657</v>
      </c>
      <c r="AG58" s="136">
        <v>2.1522194591698409</v>
      </c>
      <c r="AH58" s="136">
        <v>2.1074958653259173</v>
      </c>
      <c r="AI58" s="136">
        <v>2.1890870911329046</v>
      </c>
      <c r="AJ58" s="136">
        <v>2.2975718351390735</v>
      </c>
      <c r="AK58" s="136">
        <v>2.078185012591494</v>
      </c>
      <c r="AL58" s="136">
        <v>2.0395395008403905</v>
      </c>
      <c r="AM58" s="136">
        <v>2.1978562384981717</v>
      </c>
      <c r="AN58" s="136">
        <v>2.2400923459430673</v>
      </c>
      <c r="AO58" s="136">
        <v>2.1073598330384806</v>
      </c>
      <c r="AP58" s="136">
        <v>2.0450989436018521</v>
      </c>
      <c r="AQ58" s="136">
        <v>2.1348091002248206</v>
      </c>
      <c r="AR58" s="136">
        <v>2.2606030190408242</v>
      </c>
      <c r="AS58" s="136">
        <v>2.2071877575835583</v>
      </c>
      <c r="AT58" s="136">
        <v>2.0954952440240802</v>
      </c>
      <c r="AU58" s="136">
        <v>2.1530709986928325</v>
      </c>
      <c r="AV58" s="136">
        <v>2.3784462508170297</v>
      </c>
      <c r="AW58" s="136">
        <v>2.1905060472707585</v>
      </c>
      <c r="AX58" s="136">
        <v>2.0889071275519555</v>
      </c>
      <c r="AY58" s="136">
        <v>2.3773938520687046</v>
      </c>
      <c r="AZ58" s="136">
        <v>2.5486178734962146</v>
      </c>
      <c r="BA58" s="136">
        <v>2.3937202407373985</v>
      </c>
      <c r="BB58" s="136">
        <v>2.1637661932759773</v>
      </c>
      <c r="BC58" s="136">
        <v>2.4004303914010459</v>
      </c>
      <c r="BD58" s="136">
        <v>2.5179825183220714</v>
      </c>
      <c r="BE58" s="136">
        <v>2.3394765520345189</v>
      </c>
      <c r="BF58" s="136">
        <v>2.2195238226287177</v>
      </c>
      <c r="BG58" s="136">
        <v>2.5910808709570325</v>
      </c>
      <c r="BH58" s="136">
        <v>2.6916332099506959</v>
      </c>
      <c r="BI58" s="136">
        <v>2.4457731009234682</v>
      </c>
      <c r="BJ58" s="136">
        <v>2.3570085183968272</v>
      </c>
      <c r="BK58" s="136">
        <v>2.6758725499097067</v>
      </c>
      <c r="BL58" s="136">
        <v>2.8247404895779691</v>
      </c>
      <c r="BM58" s="136">
        <v>2.7360923237578034</v>
      </c>
    </row>
    <row r="59" spans="1:65">
      <c r="A59" s="137" t="s">
        <v>357</v>
      </c>
      <c r="B59" s="136">
        <v>2.5647340253082689</v>
      </c>
      <c r="C59" s="136">
        <v>2.6743904948924269</v>
      </c>
      <c r="D59" s="136">
        <v>2.6715513466361105</v>
      </c>
      <c r="E59" s="136">
        <v>2.659533164572689</v>
      </c>
      <c r="F59" s="136">
        <v>2.7535790856531475</v>
      </c>
      <c r="G59" s="136">
        <v>2.6889677435169261</v>
      </c>
      <c r="H59" s="136">
        <v>2.6514230138214754</v>
      </c>
      <c r="I59" s="136">
        <v>2.7278261169793074</v>
      </c>
      <c r="J59" s="136">
        <v>2.7450843663816773</v>
      </c>
      <c r="K59" s="136">
        <v>2.7997825140007895</v>
      </c>
      <c r="L59" s="136">
        <v>2.8551626290337486</v>
      </c>
      <c r="M59" s="136">
        <v>2.8332192352360814</v>
      </c>
      <c r="N59" s="136">
        <v>2.8787803225782631</v>
      </c>
      <c r="O59" s="136">
        <v>2.9281571030427971</v>
      </c>
      <c r="P59" s="136">
        <v>3.0079028054371744</v>
      </c>
      <c r="Q59" s="136">
        <v>2.9053603214617847</v>
      </c>
      <c r="R59" s="136">
        <v>2.9307978964926962</v>
      </c>
      <c r="S59" s="136">
        <v>2.9025017435632994</v>
      </c>
      <c r="T59" s="136">
        <v>2.9616272814289806</v>
      </c>
      <c r="U59" s="136">
        <v>3.0690282816675447</v>
      </c>
      <c r="V59" s="136">
        <v>2.7867132782664839</v>
      </c>
      <c r="W59" s="136">
        <v>2.6714554438570821</v>
      </c>
      <c r="X59" s="136">
        <v>2.7828026971252005</v>
      </c>
      <c r="Y59" s="136">
        <v>3.195335443632545</v>
      </c>
      <c r="Z59" s="136">
        <v>2.8448408127711531</v>
      </c>
      <c r="AA59" s="136">
        <v>2.8813208301854902</v>
      </c>
      <c r="AB59" s="136">
        <v>2.9633580217942228</v>
      </c>
      <c r="AC59" s="136">
        <v>2.8706071259584589</v>
      </c>
      <c r="AD59" s="136">
        <v>3.0800934403961433</v>
      </c>
      <c r="AE59" s="136">
        <v>3.1544698969056633</v>
      </c>
      <c r="AF59" s="136">
        <v>3.1838824566655437</v>
      </c>
      <c r="AG59" s="136">
        <v>3.1360791182584271</v>
      </c>
      <c r="AH59" s="136">
        <v>3.0392679663653306</v>
      </c>
      <c r="AI59" s="136">
        <v>3.12549574615766</v>
      </c>
      <c r="AJ59" s="136">
        <v>3.2235324236080194</v>
      </c>
      <c r="AK59" s="136">
        <v>3.0497570391466589</v>
      </c>
      <c r="AL59" s="136">
        <v>3.0061007303868847</v>
      </c>
      <c r="AM59" s="136">
        <v>3.0998581846328368</v>
      </c>
      <c r="AN59" s="136">
        <v>3.0379356026535662</v>
      </c>
      <c r="AO59" s="136">
        <v>2.9757631561802325</v>
      </c>
      <c r="AP59" s="136">
        <v>3.2929627830269044</v>
      </c>
      <c r="AQ59" s="136">
        <v>3.1286857506136077</v>
      </c>
      <c r="AR59" s="136">
        <v>3.3776361222414191</v>
      </c>
      <c r="AS59" s="136">
        <v>3.4761477973645314</v>
      </c>
      <c r="AT59" s="136">
        <v>3.5971606653528618</v>
      </c>
      <c r="AU59" s="136">
        <v>3.8414539302031678</v>
      </c>
      <c r="AV59" s="136">
        <v>3.9347600201843052</v>
      </c>
      <c r="AW59" s="136">
        <v>4.0438240940165864</v>
      </c>
      <c r="AX59" s="136">
        <v>3.8409817018011858</v>
      </c>
      <c r="AY59" s="136">
        <v>3.7618431834209649</v>
      </c>
      <c r="AZ59" s="136">
        <v>3.7971127383453456</v>
      </c>
      <c r="BA59" s="136">
        <v>3.9376615061631508</v>
      </c>
      <c r="BB59" s="136">
        <v>3.851545633130923</v>
      </c>
      <c r="BC59" s="136">
        <v>3.6265263665902077</v>
      </c>
      <c r="BD59" s="136">
        <v>3.7779316682965631</v>
      </c>
      <c r="BE59" s="136">
        <v>3.8964985647249444</v>
      </c>
      <c r="BF59" s="136">
        <v>3.7705651356842091</v>
      </c>
      <c r="BG59" s="136">
        <v>3.5559166633149393</v>
      </c>
      <c r="BH59" s="136">
        <v>3.473493625186562</v>
      </c>
      <c r="BI59" s="136">
        <v>3.61502366284145</v>
      </c>
      <c r="BJ59" s="136">
        <v>3.6360435941639428</v>
      </c>
      <c r="BK59" s="136">
        <v>3.6950936259420217</v>
      </c>
      <c r="BL59" s="136">
        <v>3.4508095456879899</v>
      </c>
      <c r="BM59" s="136">
        <v>3.622893790440552</v>
      </c>
    </row>
    <row r="60" spans="1:65">
      <c r="A60" s="137" t="s">
        <v>358</v>
      </c>
      <c r="B60" s="136">
        <v>3.4095644132568657</v>
      </c>
      <c r="C60" s="136">
        <v>3.5020485206155998</v>
      </c>
      <c r="D60" s="136">
        <v>3.7284488769989657</v>
      </c>
      <c r="E60" s="136">
        <v>3.7567281865444158</v>
      </c>
      <c r="F60" s="136">
        <v>3.6368673844369535</v>
      </c>
      <c r="G60" s="136">
        <v>3.3507474861340625</v>
      </c>
      <c r="H60" s="136">
        <v>3.3955880345592662</v>
      </c>
      <c r="I60" s="136">
        <v>3.4079160879080796</v>
      </c>
      <c r="J60" s="136">
        <v>3.4020164287913297</v>
      </c>
      <c r="K60" s="136">
        <v>3.5024480868654497</v>
      </c>
      <c r="L60" s="136">
        <v>3.6029157308568398</v>
      </c>
      <c r="M60" s="136">
        <v>3.2742086202633831</v>
      </c>
      <c r="N60" s="136">
        <v>3.2706461289503332</v>
      </c>
      <c r="O60" s="136">
        <v>3.2152836366741946</v>
      </c>
      <c r="P60" s="136">
        <v>3.0761514175161015</v>
      </c>
      <c r="Q60" s="136">
        <v>3.2217497103773201</v>
      </c>
      <c r="R60" s="136">
        <v>3.2581530339138367</v>
      </c>
      <c r="S60" s="136">
        <v>3.3374127685360877</v>
      </c>
      <c r="T60" s="136">
        <v>3.337306602496664</v>
      </c>
      <c r="U60" s="136">
        <v>3.2757107686960474</v>
      </c>
      <c r="V60" s="136">
        <v>3.2313362828928618</v>
      </c>
      <c r="W60" s="136">
        <v>3.3026381171596584</v>
      </c>
      <c r="X60" s="136">
        <v>3.3622938734826047</v>
      </c>
      <c r="Y60" s="136">
        <v>3.4489935256235489</v>
      </c>
      <c r="Z60" s="136">
        <v>3.4567022442522886</v>
      </c>
      <c r="AA60" s="136">
        <v>3.6349334985936981</v>
      </c>
      <c r="AB60" s="136">
        <v>3.6131700244642961</v>
      </c>
      <c r="AC60" s="136">
        <v>3.5481649355452078</v>
      </c>
      <c r="AD60" s="136">
        <v>3.3562250305866592</v>
      </c>
      <c r="AE60" s="136">
        <v>3.449826015842842</v>
      </c>
      <c r="AF60" s="136">
        <v>3.3855360398988217</v>
      </c>
      <c r="AG60" s="136">
        <v>3.4539097408944857</v>
      </c>
      <c r="AH60" s="136">
        <v>3.2540351951440609</v>
      </c>
      <c r="AI60" s="136">
        <v>3.5191734827407344</v>
      </c>
      <c r="AJ60" s="136">
        <v>3.4796731140002741</v>
      </c>
      <c r="AK60" s="136">
        <v>3.4170705246629391</v>
      </c>
      <c r="AL60" s="136">
        <v>3.4885673773436112</v>
      </c>
      <c r="AM60" s="136">
        <v>3.8123657129241186</v>
      </c>
      <c r="AN60" s="136">
        <v>3.762568966005317</v>
      </c>
      <c r="AO60" s="136">
        <v>3.7671368868833728</v>
      </c>
      <c r="AP60" s="136">
        <v>3.8014099106023918</v>
      </c>
      <c r="AQ60" s="136">
        <v>3.8820441097171536</v>
      </c>
      <c r="AR60" s="136">
        <v>3.9464338835253812</v>
      </c>
      <c r="AS60" s="136">
        <v>4.0059162999164757</v>
      </c>
      <c r="AT60" s="136">
        <v>4.0616898137014124</v>
      </c>
      <c r="AU60" s="136">
        <v>4.2086071397668512</v>
      </c>
      <c r="AV60" s="136">
        <v>4.022521249114595</v>
      </c>
      <c r="AW60" s="136">
        <v>3.7955314131277498</v>
      </c>
      <c r="AX60" s="136">
        <v>3.5651276731072641</v>
      </c>
      <c r="AY60" s="136">
        <v>3.6126240998891279</v>
      </c>
      <c r="AZ60" s="136">
        <v>3.5507515650917649</v>
      </c>
      <c r="BA60" s="136">
        <v>3.2929698789258803</v>
      </c>
      <c r="BB60" s="136">
        <v>3.174413793830817</v>
      </c>
      <c r="BC60" s="136">
        <v>3.3179490082985255</v>
      </c>
      <c r="BD60" s="136">
        <v>3.1911858756691172</v>
      </c>
      <c r="BE60" s="136">
        <v>2.8700485987866347</v>
      </c>
      <c r="BF60" s="136">
        <v>2.9005008035322053</v>
      </c>
      <c r="BG60" s="136">
        <v>3.5347434646585301</v>
      </c>
      <c r="BH60" s="136">
        <v>3.715705978924797</v>
      </c>
      <c r="BI60" s="136">
        <v>3.6419814610271768</v>
      </c>
      <c r="BJ60" s="136">
        <v>3.4188685595708068</v>
      </c>
      <c r="BK60" s="136">
        <v>3.6919134746525568</v>
      </c>
      <c r="BL60" s="136">
        <v>3.678669527025396</v>
      </c>
      <c r="BM60" s="136">
        <v>3.6150844265609439</v>
      </c>
    </row>
    <row r="61" spans="1:65">
      <c r="A61" s="137" t="s">
        <v>359</v>
      </c>
      <c r="B61" s="136">
        <v>2.6989160759992759</v>
      </c>
      <c r="C61" s="136">
        <v>2.8996973366136931</v>
      </c>
      <c r="D61" s="136">
        <v>3.0468796446832696</v>
      </c>
      <c r="E61" s="136">
        <v>3.1221869704379972</v>
      </c>
      <c r="F61" s="136">
        <v>3.1785699346360659</v>
      </c>
      <c r="G61" s="136">
        <v>3.2527321837290843</v>
      </c>
      <c r="H61" s="136">
        <v>3.1424380101132896</v>
      </c>
      <c r="I61" s="136">
        <v>2.9546387986817071</v>
      </c>
      <c r="J61" s="136">
        <v>2.8443650788217587</v>
      </c>
      <c r="K61" s="136">
        <v>2.8012783071318457</v>
      </c>
      <c r="L61" s="136">
        <v>2.805580148999864</v>
      </c>
      <c r="M61" s="136">
        <v>2.824428505736635</v>
      </c>
      <c r="N61" s="136">
        <v>2.8335263236712516</v>
      </c>
      <c r="O61" s="136">
        <v>2.7878163429047587</v>
      </c>
      <c r="P61" s="136">
        <v>2.8034208295765985</v>
      </c>
      <c r="Q61" s="136">
        <v>2.7934997766957914</v>
      </c>
      <c r="R61" s="136">
        <v>2.770759089429184</v>
      </c>
      <c r="S61" s="136">
        <v>2.8092718131161463</v>
      </c>
      <c r="T61" s="136">
        <v>2.8533708086965328</v>
      </c>
      <c r="U61" s="136">
        <v>2.8548515314588343</v>
      </c>
      <c r="V61" s="136">
        <v>2.7674441328998625</v>
      </c>
      <c r="W61" s="136">
        <v>2.794142184605279</v>
      </c>
      <c r="X61" s="136">
        <v>2.8714452850871659</v>
      </c>
      <c r="Y61" s="136">
        <v>2.7960477495137921</v>
      </c>
      <c r="Z61" s="136">
        <v>2.8624751826880366</v>
      </c>
      <c r="AA61" s="136">
        <v>2.9278366215203588</v>
      </c>
      <c r="AB61" s="136">
        <v>3.0567925076217528</v>
      </c>
      <c r="AC61" s="136">
        <v>2.9362750702485809</v>
      </c>
      <c r="AD61" s="136">
        <v>2.8487066443532592</v>
      </c>
      <c r="AE61" s="136">
        <v>2.9864928702442231</v>
      </c>
      <c r="AF61" s="136">
        <v>3.0042119008577748</v>
      </c>
      <c r="AG61" s="136">
        <v>2.9160400207936235</v>
      </c>
      <c r="AH61" s="136">
        <v>2.8831834220819053</v>
      </c>
      <c r="AI61" s="136">
        <v>2.9409987689599322</v>
      </c>
      <c r="AJ61" s="136" t="s">
        <v>15</v>
      </c>
      <c r="AK61" s="136">
        <v>2.8688431612142788</v>
      </c>
      <c r="AL61" s="136">
        <v>2.8227362632636419</v>
      </c>
      <c r="AM61" s="136">
        <v>3.0548440984431546</v>
      </c>
      <c r="AN61" s="136">
        <v>3.0123469434081604</v>
      </c>
      <c r="AO61" s="136">
        <v>2.9195835536732253</v>
      </c>
      <c r="AP61" s="136">
        <v>2.8132787473634471</v>
      </c>
      <c r="AQ61" s="136">
        <v>2.9738392622455714</v>
      </c>
      <c r="AR61" s="136">
        <v>3.1411797606884968</v>
      </c>
      <c r="AS61" s="136">
        <v>3.162179623979549</v>
      </c>
      <c r="AT61" s="136">
        <v>3.2007923785692873</v>
      </c>
      <c r="AU61" s="136">
        <v>3.3338471270676999</v>
      </c>
      <c r="AV61" s="136">
        <v>3.8174963535232473</v>
      </c>
      <c r="AW61" s="136">
        <v>4.0309468902940724</v>
      </c>
      <c r="AX61" s="136">
        <v>4.0056659961769778</v>
      </c>
      <c r="AY61" s="136">
        <v>4.3489999753911164</v>
      </c>
      <c r="AZ61" s="136">
        <v>4.4909269440689359</v>
      </c>
      <c r="BA61" s="136">
        <v>3.8972023531820512</v>
      </c>
      <c r="BB61" s="136">
        <v>3.6248830344841854</v>
      </c>
      <c r="BC61" s="136">
        <v>3.5585383123068337</v>
      </c>
      <c r="BD61" s="136">
        <v>3.4444179055685749</v>
      </c>
      <c r="BE61" s="136">
        <v>3.4508019118974405</v>
      </c>
      <c r="BF61" s="136">
        <v>3.6340584766889847</v>
      </c>
      <c r="BG61" s="136">
        <v>3.5262677384500929</v>
      </c>
      <c r="BH61" s="136">
        <v>3.6750408523032907</v>
      </c>
      <c r="BI61" s="136">
        <v>3.5828235439231837</v>
      </c>
      <c r="BJ61" s="136">
        <v>3.5989829535532181</v>
      </c>
      <c r="BK61" s="136">
        <v>3.6611069587364637</v>
      </c>
      <c r="BL61" s="136">
        <v>3.7955524366459654</v>
      </c>
      <c r="BM61" s="136">
        <v>3.5452498732866831</v>
      </c>
    </row>
    <row r="62" spans="1:65">
      <c r="A62" s="137" t="s">
        <v>360</v>
      </c>
      <c r="B62" s="136">
        <v>2.3082943371690474</v>
      </c>
      <c r="C62" s="136">
        <v>2.3422918432205155</v>
      </c>
      <c r="D62" s="136">
        <v>2.4242186130071159</v>
      </c>
      <c r="E62" s="136">
        <v>2.2792383845285182</v>
      </c>
      <c r="F62" s="136">
        <v>2.1925157490244289</v>
      </c>
      <c r="G62" s="136">
        <v>2.2330273462632961</v>
      </c>
      <c r="H62" s="136">
        <v>2.2188877888518581</v>
      </c>
      <c r="I62" s="136">
        <v>2.1535869787049164</v>
      </c>
      <c r="J62" s="136">
        <v>2.1601822121241718</v>
      </c>
      <c r="K62" s="136">
        <v>2.2104471597929685</v>
      </c>
      <c r="L62" s="136">
        <v>2.217110374803398</v>
      </c>
      <c r="M62" s="136">
        <v>2.1303035113368942</v>
      </c>
      <c r="N62" s="136">
        <v>2.0816814002629442</v>
      </c>
      <c r="O62" s="136">
        <v>2.1676882350928293</v>
      </c>
      <c r="P62" s="136">
        <v>2.2081190930591212</v>
      </c>
      <c r="Q62" s="136">
        <v>2.0108582641378665</v>
      </c>
      <c r="R62" s="136">
        <v>1.9626269846164515</v>
      </c>
      <c r="S62" s="136">
        <v>2.0083862512357094</v>
      </c>
      <c r="T62" s="136">
        <v>1.9810635237083714</v>
      </c>
      <c r="U62" s="136">
        <v>1.9358515920894215</v>
      </c>
      <c r="V62" s="136">
        <v>1.856834625146955</v>
      </c>
      <c r="W62" s="136">
        <v>1.9400787499028296</v>
      </c>
      <c r="X62" s="136">
        <v>1.9504207445780388</v>
      </c>
      <c r="Y62" s="136">
        <v>1.9072240038426</v>
      </c>
      <c r="Z62" s="136">
        <v>1.8316902154244061</v>
      </c>
      <c r="AA62" s="136">
        <v>1.992604199791834</v>
      </c>
      <c r="AB62" s="136">
        <v>2.0932850627805708</v>
      </c>
      <c r="AC62" s="136">
        <v>1.9377008404799207</v>
      </c>
      <c r="AD62" s="136">
        <v>1.8940021034718582</v>
      </c>
      <c r="AE62" s="136">
        <v>2.0036263022645375</v>
      </c>
      <c r="AF62" s="136">
        <v>2.118648558476095</v>
      </c>
      <c r="AG62" s="136">
        <v>2.0485646301376863</v>
      </c>
      <c r="AH62" s="136">
        <v>1.9445244816057023</v>
      </c>
      <c r="AI62" s="136">
        <v>2.0939663594272044</v>
      </c>
      <c r="AJ62" s="136">
        <v>2.2418936474813043</v>
      </c>
      <c r="AK62" s="136">
        <v>2.0695328460673177</v>
      </c>
      <c r="AL62" s="136">
        <v>1.9355772836365146</v>
      </c>
      <c r="AM62" s="136">
        <v>2.1365464606867826</v>
      </c>
      <c r="AN62" s="136">
        <v>2.3064117141627229</v>
      </c>
      <c r="AO62" s="136">
        <v>2.1034982959286967</v>
      </c>
      <c r="AP62" s="136">
        <v>2.1215868847985995</v>
      </c>
      <c r="AQ62" s="136">
        <v>2.1719187271543872</v>
      </c>
      <c r="AR62" s="136">
        <v>2.3633594208824076</v>
      </c>
      <c r="AS62" s="136">
        <v>2.2330788303156845</v>
      </c>
      <c r="AT62" s="136">
        <v>2.0948128134130806</v>
      </c>
      <c r="AU62" s="136">
        <v>2.2886193549432066</v>
      </c>
      <c r="AV62" s="136">
        <v>2.4362045924616749</v>
      </c>
      <c r="AW62" s="136">
        <v>2.2502908864572504</v>
      </c>
      <c r="AX62" s="136">
        <v>2.1701459818021589</v>
      </c>
      <c r="AY62" s="136">
        <v>2.3994891463039369</v>
      </c>
      <c r="AZ62" s="136">
        <v>2.5150452871731872</v>
      </c>
      <c r="BA62" s="136">
        <v>2.4436603288677263</v>
      </c>
      <c r="BB62" s="136">
        <v>2.1669207622584157</v>
      </c>
      <c r="BC62" s="136">
        <v>2.3602717163808795</v>
      </c>
      <c r="BD62" s="136">
        <v>2.4387371374620432</v>
      </c>
      <c r="BE62" s="136">
        <v>2.2273651147779066</v>
      </c>
      <c r="BF62" s="136">
        <v>2.132596532002216</v>
      </c>
      <c r="BG62" s="136">
        <v>2.4242765218955626</v>
      </c>
      <c r="BH62" s="136">
        <v>2.4879262882523276</v>
      </c>
      <c r="BI62" s="136">
        <v>2.2656566271062673</v>
      </c>
      <c r="BJ62" s="136">
        <v>2.2712895438695933</v>
      </c>
      <c r="BK62" s="136">
        <v>2.4642626100113612</v>
      </c>
      <c r="BL62" s="136">
        <v>2.460218648546304</v>
      </c>
      <c r="BM62" s="136">
        <v>2.3533079275878168</v>
      </c>
    </row>
    <row r="63" spans="1:65">
      <c r="A63" s="137" t="s">
        <v>361</v>
      </c>
      <c r="B63" s="136">
        <v>3.3442311313888946</v>
      </c>
      <c r="C63" s="136">
        <v>3.4119474529743781</v>
      </c>
      <c r="D63" s="136">
        <v>3.5294528001304029</v>
      </c>
      <c r="E63" s="136">
        <v>3.532879583458107</v>
      </c>
      <c r="F63" s="136">
        <v>3.5502354270919745</v>
      </c>
      <c r="G63" s="136">
        <v>3.6044504009702147</v>
      </c>
      <c r="H63" s="136">
        <v>3.4323200194022974</v>
      </c>
      <c r="I63" s="136">
        <v>3.3553673491562495</v>
      </c>
      <c r="J63" s="136">
        <v>3.3698306155942168</v>
      </c>
      <c r="K63" s="136">
        <v>3.4145134995668966</v>
      </c>
      <c r="L63" s="136">
        <v>3.3858748099850833</v>
      </c>
      <c r="M63" s="136">
        <v>3.3461187223421431</v>
      </c>
      <c r="N63" s="136">
        <v>3.1307585779116174</v>
      </c>
      <c r="O63" s="136">
        <v>3.1378156980161771</v>
      </c>
      <c r="P63" s="136">
        <v>3.0928236173708021</v>
      </c>
      <c r="Q63" s="136">
        <v>2.9920523709887479</v>
      </c>
      <c r="R63" s="136">
        <v>3.154026518272572</v>
      </c>
      <c r="S63" s="136">
        <v>3.2684328092331767</v>
      </c>
      <c r="T63" s="136">
        <v>3.1978076658695209</v>
      </c>
      <c r="U63" s="136">
        <v>3.1247579268607795</v>
      </c>
      <c r="V63" s="136">
        <v>2.9890741611304827</v>
      </c>
      <c r="W63" s="136">
        <v>3.1104029085178411</v>
      </c>
      <c r="X63" s="136">
        <v>3.0430351441022343</v>
      </c>
      <c r="Y63" s="136">
        <v>3.024809179500878</v>
      </c>
      <c r="Z63" s="136">
        <v>2.7673615396579554</v>
      </c>
      <c r="AA63" s="136">
        <v>2.9994396270342407</v>
      </c>
      <c r="AB63" s="136">
        <v>3.0274613677861986</v>
      </c>
      <c r="AC63" s="136">
        <v>3.1461988934190321</v>
      </c>
      <c r="AD63" s="136">
        <v>3.3889436951428635</v>
      </c>
      <c r="AE63" s="136">
        <v>3.7766177125689149</v>
      </c>
      <c r="AF63" s="136">
        <v>3.7666606457944343</v>
      </c>
      <c r="AG63" s="136">
        <v>3.7634442378944297</v>
      </c>
      <c r="AH63" s="136">
        <v>3.7303791946352929</v>
      </c>
      <c r="AI63" s="136">
        <v>3.8903260396236554</v>
      </c>
      <c r="AJ63" s="136">
        <v>3.8559060698384027</v>
      </c>
      <c r="AK63" s="136">
        <v>3.7272588637927258</v>
      </c>
      <c r="AL63" s="136">
        <v>3.9017699752405579</v>
      </c>
      <c r="AM63" s="136">
        <v>4.0571459390703914</v>
      </c>
      <c r="AN63" s="136">
        <v>4.103701477348582</v>
      </c>
      <c r="AO63" s="136">
        <v>4.1859599019378466</v>
      </c>
      <c r="AP63" s="136">
        <v>4.4530288696798497</v>
      </c>
      <c r="AQ63" s="136">
        <v>5.0529870373523211</v>
      </c>
      <c r="AR63" s="136">
        <v>5.3053881482621046</v>
      </c>
      <c r="AS63" s="136">
        <v>5.3583349498659434</v>
      </c>
      <c r="AT63" s="136">
        <v>5.3564430444435223</v>
      </c>
      <c r="AU63" s="136">
        <v>5.2906688774659694</v>
      </c>
      <c r="AV63" s="136">
        <v>5.1717874896604048</v>
      </c>
      <c r="AW63" s="136">
        <v>5.076879417259045</v>
      </c>
      <c r="AX63" s="136">
        <v>5.1298599552407005</v>
      </c>
      <c r="AY63" s="136">
        <v>5.2974979183333435</v>
      </c>
      <c r="AZ63" s="136">
        <v>5.1940047775508322</v>
      </c>
      <c r="BA63" s="136">
        <v>5.0296682168055762</v>
      </c>
      <c r="BB63" s="136">
        <v>4.7300057093951269</v>
      </c>
      <c r="BC63" s="136">
        <v>4.6391496676776462</v>
      </c>
      <c r="BD63" s="136">
        <v>4.299761323334069</v>
      </c>
      <c r="BE63" s="136">
        <v>4.0404268308003033</v>
      </c>
      <c r="BF63" s="136">
        <v>3.8917809927038149</v>
      </c>
      <c r="BG63" s="136">
        <v>3.8903240183876235</v>
      </c>
      <c r="BH63" s="136">
        <v>3.9331679714989085</v>
      </c>
      <c r="BI63" s="136">
        <v>3.7842054031279742</v>
      </c>
      <c r="BJ63" s="136">
        <v>3.8146231290708612</v>
      </c>
      <c r="BK63" s="136">
        <v>3.4435426708470023</v>
      </c>
      <c r="BL63" s="136">
        <v>3.3837029044163858</v>
      </c>
      <c r="BM63" s="136">
        <v>3.324699265839135</v>
      </c>
    </row>
    <row r="64" spans="1:65">
      <c r="A64" s="137" t="s">
        <v>362</v>
      </c>
      <c r="B64" s="136">
        <v>6.9144942936996632</v>
      </c>
      <c r="C64" s="136">
        <v>6.685003368750154</v>
      </c>
      <c r="D64" s="136">
        <v>6.8876802562500439</v>
      </c>
      <c r="E64" s="136">
        <v>6.9639358535250047</v>
      </c>
      <c r="F64" s="136">
        <v>6.6160405289323174</v>
      </c>
      <c r="G64" s="136">
        <v>6.7082768060888887</v>
      </c>
      <c r="H64" s="136">
        <v>6.7438975125667504</v>
      </c>
      <c r="I64" s="136">
        <v>6.7474586663023777</v>
      </c>
      <c r="J64" s="136">
        <v>6.3624808023084487</v>
      </c>
      <c r="K64" s="136">
        <v>6.0977972032818997</v>
      </c>
      <c r="L64" s="136">
        <v>6.3990939370535154</v>
      </c>
      <c r="M64" s="136">
        <v>6.1206411420561437</v>
      </c>
      <c r="N64" s="136">
        <v>5.8857202043677104</v>
      </c>
      <c r="O64" s="136">
        <v>6.2406086512677907</v>
      </c>
      <c r="P64" s="136">
        <v>6.0009860237339101</v>
      </c>
      <c r="Q64" s="136">
        <v>5.843492029635339</v>
      </c>
      <c r="R64" s="136">
        <v>5.7158729831493744</v>
      </c>
      <c r="S64" s="136">
        <v>5.5787220795317651</v>
      </c>
      <c r="T64" s="136">
        <v>5.7417566042106927</v>
      </c>
      <c r="U64" s="136">
        <v>5.4726576996242144</v>
      </c>
      <c r="V64" s="136">
        <v>4.9952632286799181</v>
      </c>
      <c r="W64" s="136">
        <v>4.9493008644297447</v>
      </c>
      <c r="X64" s="136">
        <v>4.8686992322785354</v>
      </c>
      <c r="Y64" s="136">
        <v>4.8904660990382087</v>
      </c>
      <c r="Z64" s="136">
        <v>4.8557642065873781</v>
      </c>
      <c r="AA64" s="136">
        <v>5.5936906922177796</v>
      </c>
      <c r="AB64" s="136">
        <v>5.677804144941283</v>
      </c>
      <c r="AC64" s="136">
        <v>5.766545497904465</v>
      </c>
      <c r="AD64" s="136">
        <v>5.7501250513082729</v>
      </c>
      <c r="AE64" s="136">
        <v>6.0963214353090516</v>
      </c>
      <c r="AF64" s="136">
        <v>6.263259843026006</v>
      </c>
      <c r="AG64" s="136">
        <v>6.1888441627997741</v>
      </c>
      <c r="AH64" s="136">
        <v>6.0366387753833113</v>
      </c>
      <c r="AI64" s="136">
        <v>6.3040928995337397</v>
      </c>
      <c r="AJ64" s="136">
        <v>6.4850324459804236</v>
      </c>
      <c r="AK64" s="136">
        <v>6.4980980767225711</v>
      </c>
      <c r="AL64" s="136">
        <v>6.7185463215694945</v>
      </c>
      <c r="AM64" s="136">
        <v>7.0462068711933732</v>
      </c>
      <c r="AN64" s="136">
        <v>7.1698941738907553</v>
      </c>
      <c r="AO64" s="136">
        <v>7.3460480832428976</v>
      </c>
      <c r="AP64" s="136">
        <v>7.8025281076832087</v>
      </c>
      <c r="AQ64" s="136">
        <v>8.4121772105380028</v>
      </c>
      <c r="AR64" s="136">
        <v>8.955835107377478</v>
      </c>
      <c r="AS64" s="136">
        <v>9.0855167967246189</v>
      </c>
      <c r="AT64" s="136">
        <v>9.1667251748178824</v>
      </c>
      <c r="AU64" s="136">
        <v>9.3490154887769013</v>
      </c>
      <c r="AV64" s="136">
        <v>9.160466077012515</v>
      </c>
      <c r="AW64" s="136">
        <v>8.7887358571520835</v>
      </c>
      <c r="AX64" s="136">
        <v>8.6412166297816793</v>
      </c>
      <c r="AY64" s="136">
        <v>9.125274137300357</v>
      </c>
      <c r="AZ64" s="136">
        <v>8.867345565030476</v>
      </c>
      <c r="BA64" s="136">
        <v>8.6073677885642823</v>
      </c>
      <c r="BB64" s="136">
        <v>8.6241784183384755</v>
      </c>
      <c r="BC64" s="136">
        <v>8.9681612930012928</v>
      </c>
      <c r="BD64" s="136">
        <v>8.8308550938526054</v>
      </c>
      <c r="BE64" s="136">
        <v>8.9615248390036353</v>
      </c>
      <c r="BF64" s="136">
        <v>9.0334647068582523</v>
      </c>
      <c r="BG64" s="136">
        <v>8.8139545065919638</v>
      </c>
      <c r="BH64" s="136">
        <v>9.5737658407309176</v>
      </c>
      <c r="BI64" s="136">
        <v>9.9851388907076384</v>
      </c>
      <c r="BJ64" s="136">
        <v>10.120448486396697</v>
      </c>
      <c r="BK64" s="136">
        <v>10.066632656691814</v>
      </c>
      <c r="BL64" s="136">
        <v>10.157550880339972</v>
      </c>
      <c r="BM64" s="136">
        <v>9.7065311014889204</v>
      </c>
    </row>
    <row r="65" spans="1:65">
      <c r="A65" s="137" t="s">
        <v>363</v>
      </c>
      <c r="B65" s="136">
        <v>2.3960088475500139</v>
      </c>
      <c r="C65" s="136">
        <v>2.5153981800561325</v>
      </c>
      <c r="D65" s="136">
        <v>2.7250754901188867</v>
      </c>
      <c r="E65" s="136">
        <v>2.7316405078463122</v>
      </c>
      <c r="F65" s="136">
        <v>2.6158597003413697</v>
      </c>
      <c r="G65" s="136">
        <v>2.7640234910697599</v>
      </c>
      <c r="H65" s="136">
        <v>2.6221572277718743</v>
      </c>
      <c r="I65" s="136">
        <v>2.453101641225476</v>
      </c>
      <c r="J65" s="136">
        <v>2.4126896597063543</v>
      </c>
      <c r="K65" s="136">
        <v>2.37573091466236</v>
      </c>
      <c r="L65" s="136">
        <v>2.3927102386078833</v>
      </c>
      <c r="M65" s="136">
        <v>2.2637770106539516</v>
      </c>
      <c r="N65" s="136">
        <v>2.2674370079122443</v>
      </c>
      <c r="O65" s="136">
        <v>2.3602098457179235</v>
      </c>
      <c r="P65" s="136">
        <v>2.3253578711703748</v>
      </c>
      <c r="Q65" s="136">
        <v>2.3302715064515174</v>
      </c>
      <c r="R65" s="136">
        <v>2.3397120559131275</v>
      </c>
      <c r="S65" s="136">
        <v>2.501058380858066</v>
      </c>
      <c r="T65" s="136">
        <v>2.4941813553742009</v>
      </c>
      <c r="U65" s="136">
        <v>2.4844674984794954</v>
      </c>
      <c r="V65" s="136">
        <v>2.5410139753599821</v>
      </c>
      <c r="W65" s="136">
        <v>2.741892742704974</v>
      </c>
      <c r="X65" s="136">
        <v>2.7119935475992252</v>
      </c>
      <c r="Y65" s="136">
        <v>2.606837158330825</v>
      </c>
      <c r="Z65" s="136">
        <v>2.5047086004393182</v>
      </c>
      <c r="AA65" s="136">
        <v>2.624949425729989</v>
      </c>
      <c r="AB65" s="136">
        <v>2.5434886308211673</v>
      </c>
      <c r="AC65" s="136">
        <v>2.4909317038243297</v>
      </c>
      <c r="AD65" s="136">
        <v>2.4603426328455034</v>
      </c>
      <c r="AE65" s="136">
        <v>2.4834210479528851</v>
      </c>
      <c r="AF65" s="136">
        <v>2.5194167784357226</v>
      </c>
      <c r="AG65" s="136">
        <v>2.6675474446561203</v>
      </c>
      <c r="AH65" s="136">
        <v>2.6173602250803656</v>
      </c>
      <c r="AI65" s="136">
        <v>2.7326024271293359</v>
      </c>
      <c r="AJ65" s="136">
        <v>2.7480339783234493</v>
      </c>
      <c r="AK65" s="136">
        <v>2.590977792501485</v>
      </c>
      <c r="AL65" s="136">
        <v>2.3854827809373784</v>
      </c>
      <c r="AM65" s="136">
        <v>2.4691954787962902</v>
      </c>
      <c r="AN65" s="136">
        <v>2.5008155185321121</v>
      </c>
      <c r="AO65" s="136">
        <v>2.6059427144505505</v>
      </c>
      <c r="AP65" s="136">
        <v>2.5429347242016327</v>
      </c>
      <c r="AQ65" s="136">
        <v>2.8878790373182048</v>
      </c>
      <c r="AR65" s="136">
        <v>2.9071828387509191</v>
      </c>
      <c r="AS65" s="136">
        <v>2.8349298319429974</v>
      </c>
      <c r="AT65" s="136">
        <v>2.9345463787779393</v>
      </c>
      <c r="AU65" s="136" t="s">
        <v>15</v>
      </c>
      <c r="AV65" s="136" t="s">
        <v>15</v>
      </c>
      <c r="AW65" s="136" t="s">
        <v>15</v>
      </c>
      <c r="AX65" s="136" t="s">
        <v>15</v>
      </c>
      <c r="AY65" s="136">
        <v>2.640479118006287</v>
      </c>
      <c r="AZ65" s="136">
        <v>2.6736210296978991</v>
      </c>
      <c r="BA65" s="136">
        <v>2.512782835395833</v>
      </c>
      <c r="BB65" s="136">
        <v>2.4041936692504731</v>
      </c>
      <c r="BC65" s="136">
        <v>2.5516836269538286</v>
      </c>
      <c r="BD65" s="136">
        <v>2.6591602516486224</v>
      </c>
      <c r="BE65" s="136" t="s">
        <v>15</v>
      </c>
      <c r="BF65" s="136">
        <v>2.4093739139438797</v>
      </c>
      <c r="BG65" s="136">
        <v>2.5453928389614799</v>
      </c>
      <c r="BH65" s="136">
        <v>2.5371451660627646</v>
      </c>
      <c r="BI65" s="136">
        <v>2.4578941750579633</v>
      </c>
      <c r="BJ65" s="136">
        <v>2.3716659801884554</v>
      </c>
      <c r="BK65" s="136">
        <v>2.5251777472995478</v>
      </c>
      <c r="BL65" s="136">
        <v>2.5980006275521408</v>
      </c>
      <c r="BM65" s="136">
        <v>2.4739972657262088</v>
      </c>
    </row>
    <row r="66" spans="1:65">
      <c r="A66" s="137" t="s">
        <v>364</v>
      </c>
      <c r="B66" s="136" t="s">
        <v>15</v>
      </c>
      <c r="C66" s="136" t="s">
        <v>15</v>
      </c>
      <c r="D66" s="136" t="s">
        <v>15</v>
      </c>
      <c r="E66" s="136" t="s">
        <v>15</v>
      </c>
      <c r="F66" s="136" t="s">
        <v>15</v>
      </c>
      <c r="G66" s="136" t="s">
        <v>15</v>
      </c>
      <c r="H66" s="136" t="s">
        <v>15</v>
      </c>
      <c r="I66" s="136" t="s">
        <v>15</v>
      </c>
      <c r="J66" s="136" t="s">
        <v>15</v>
      </c>
      <c r="K66" s="136" t="s">
        <v>15</v>
      </c>
      <c r="L66" s="136" t="s">
        <v>15</v>
      </c>
      <c r="M66" s="136" t="s">
        <v>15</v>
      </c>
      <c r="N66" s="136" t="s">
        <v>15</v>
      </c>
      <c r="O66" s="136" t="s">
        <v>15</v>
      </c>
      <c r="P66" s="136" t="s">
        <v>15</v>
      </c>
      <c r="Q66" s="136" t="s">
        <v>15</v>
      </c>
      <c r="R66" s="136" t="s">
        <v>15</v>
      </c>
      <c r="S66" s="136" t="s">
        <v>15</v>
      </c>
      <c r="T66" s="136" t="s">
        <v>15</v>
      </c>
      <c r="U66" s="136" t="s">
        <v>15</v>
      </c>
      <c r="V66" s="136" t="s">
        <v>15</v>
      </c>
      <c r="W66" s="136" t="s">
        <v>15</v>
      </c>
      <c r="X66" s="136" t="s">
        <v>15</v>
      </c>
      <c r="Y66" s="136" t="s">
        <v>15</v>
      </c>
      <c r="Z66" s="136" t="s">
        <v>15</v>
      </c>
      <c r="AA66" s="136" t="s">
        <v>15</v>
      </c>
      <c r="AB66" s="136" t="s">
        <v>15</v>
      </c>
      <c r="AC66" s="136" t="s">
        <v>15</v>
      </c>
      <c r="AD66" s="136">
        <v>5.1013822093431473</v>
      </c>
      <c r="AE66" s="136">
        <v>5.5613346665336048</v>
      </c>
      <c r="AF66" s="136">
        <v>5.695440008878685</v>
      </c>
      <c r="AG66" s="136">
        <v>5.5766118117331223</v>
      </c>
      <c r="AH66" s="136">
        <v>5.6486591576909166</v>
      </c>
      <c r="AI66" s="136">
        <v>6.0750623921925273</v>
      </c>
      <c r="AJ66" s="136">
        <v>6.3980081828535145</v>
      </c>
      <c r="AK66" s="136">
        <v>6.0195361473519409</v>
      </c>
      <c r="AL66" s="136">
        <v>6.1885044823639488</v>
      </c>
      <c r="AM66" s="136">
        <v>6.7891553337188473</v>
      </c>
      <c r="AN66" s="136">
        <v>6.6590821380811978</v>
      </c>
      <c r="AO66" s="136">
        <v>6.3964274004108876</v>
      </c>
      <c r="AP66" s="136">
        <v>6.6605853304841336</v>
      </c>
      <c r="AQ66" s="136">
        <v>7.1068661808426654</v>
      </c>
      <c r="AR66" s="136">
        <v>6.8691750107675658</v>
      </c>
      <c r="AS66" s="136">
        <v>6.5201928423925493</v>
      </c>
      <c r="AT66" s="136">
        <v>6.3110726646744721</v>
      </c>
      <c r="AU66" s="136">
        <v>6.3785941113512914</v>
      </c>
      <c r="AV66" s="136">
        <v>6.012638845258591</v>
      </c>
      <c r="AW66" s="136">
        <v>5.5368373657728478</v>
      </c>
      <c r="AX66" s="136">
        <v>5.7763414053607098</v>
      </c>
      <c r="AY66" s="136">
        <v>6.2458729572446652</v>
      </c>
      <c r="AZ66" s="136">
        <v>5.8819006124817834</v>
      </c>
      <c r="BA66" s="136">
        <v>5.474950063685851</v>
      </c>
      <c r="BB66" s="136">
        <v>5.2063809823946929</v>
      </c>
      <c r="BC66" s="136">
        <v>5.3228448638905705</v>
      </c>
      <c r="BD66" s="136">
        <v>5.5685637485350501</v>
      </c>
      <c r="BE66" s="136">
        <v>4.5034326130369546</v>
      </c>
      <c r="BF66" s="136">
        <v>4.0991955571981729</v>
      </c>
      <c r="BG66" s="136">
        <v>4.6239621275863501</v>
      </c>
      <c r="BH66" s="136">
        <v>4.8875810361713263</v>
      </c>
      <c r="BI66" s="136">
        <v>4.6312901752981777</v>
      </c>
      <c r="BJ66" s="136">
        <v>4.5361342081431495</v>
      </c>
      <c r="BK66" s="136">
        <v>5.1316732447483826</v>
      </c>
      <c r="BL66" s="136">
        <v>5.5309459791709141</v>
      </c>
      <c r="BM66" s="136">
        <v>4.5728643033850283</v>
      </c>
    </row>
    <row r="67" spans="1:65">
      <c r="A67" s="137" t="s">
        <v>365</v>
      </c>
      <c r="B67" s="136">
        <v>3.4637773761504986</v>
      </c>
      <c r="C67" s="136">
        <v>3.6695603500691161</v>
      </c>
      <c r="D67" s="136">
        <v>3.8944369746757102</v>
      </c>
      <c r="E67" s="136">
        <v>3.8435318549292079</v>
      </c>
      <c r="F67" s="136">
        <v>4.1030373754911391</v>
      </c>
      <c r="G67" s="136">
        <v>4.1147696879542082</v>
      </c>
      <c r="H67" s="136">
        <v>4.12682411103793</v>
      </c>
      <c r="I67" s="136">
        <v>3.763467175713672</v>
      </c>
      <c r="J67" s="136">
        <v>3.6291664652892233</v>
      </c>
      <c r="K67" s="136">
        <v>3.5012624148472828</v>
      </c>
      <c r="L67" s="136">
        <v>3.4074063911219334</v>
      </c>
      <c r="M67" s="136">
        <v>3.3231108996366667</v>
      </c>
      <c r="N67" s="136">
        <v>3.322849331189683</v>
      </c>
      <c r="O67" s="136">
        <v>3.319289614432313</v>
      </c>
      <c r="P67" s="136">
        <v>3.3587560474791682</v>
      </c>
      <c r="Q67" s="136">
        <v>3.3293804974145882</v>
      </c>
      <c r="R67" s="136">
        <v>3.318190930637269</v>
      </c>
      <c r="S67" s="136">
        <v>3.4190897384281098</v>
      </c>
      <c r="T67" s="136">
        <v>3.3693755982446247</v>
      </c>
      <c r="U67" s="136">
        <v>3.2554506743245595</v>
      </c>
      <c r="V67" s="136">
        <v>3.1103304181761486</v>
      </c>
      <c r="W67" s="136">
        <v>3.111374182839306</v>
      </c>
      <c r="X67" s="136">
        <v>3.0621574328523304</v>
      </c>
      <c r="Y67" s="136">
        <v>3.1603334743109199</v>
      </c>
      <c r="Z67" s="136" t="s">
        <v>15</v>
      </c>
      <c r="AA67" s="136">
        <v>3.4225844004656576</v>
      </c>
      <c r="AB67" s="136">
        <v>3.3722025262137381</v>
      </c>
      <c r="AC67" s="136">
        <v>3.5322251013072417</v>
      </c>
      <c r="AD67" s="136">
        <v>3.0982107639200192</v>
      </c>
      <c r="AE67" s="136">
        <v>3.1685440349056058</v>
      </c>
      <c r="AF67" s="136">
        <v>3.2040076282179561</v>
      </c>
      <c r="AG67" s="136">
        <v>3.2180443225165765</v>
      </c>
      <c r="AH67" s="136">
        <v>3.2544221975729424</v>
      </c>
      <c r="AI67" s="136">
        <v>3.4375658345337006</v>
      </c>
      <c r="AJ67" s="136">
        <v>3.4380320472458137</v>
      </c>
      <c r="AK67" s="136">
        <v>3.1312723515619991</v>
      </c>
      <c r="AL67" s="136">
        <v>2.9680689327068706</v>
      </c>
      <c r="AM67" s="136">
        <v>3.058827976951414</v>
      </c>
      <c r="AN67" s="136">
        <v>3.0007431459807759</v>
      </c>
      <c r="AO67" s="136">
        <v>3.2790351352824034</v>
      </c>
      <c r="AP67" s="136">
        <v>3.1927198650432835</v>
      </c>
      <c r="AQ67" s="136">
        <v>3.7011009018399497</v>
      </c>
      <c r="AR67" s="136">
        <v>3.7079378091124093</v>
      </c>
      <c r="AS67" s="136">
        <v>3.7788729152956679</v>
      </c>
      <c r="AT67" s="136">
        <v>3.716716359823137</v>
      </c>
      <c r="AU67" s="136">
        <v>3.9970936772420842</v>
      </c>
      <c r="AV67" s="136">
        <v>4.0375205433407944</v>
      </c>
      <c r="AW67" s="136">
        <v>3.8288296290887152</v>
      </c>
      <c r="AX67" s="136">
        <v>3.8210359331442199</v>
      </c>
      <c r="AY67" s="136">
        <v>3.8062680230405066</v>
      </c>
      <c r="AZ67" s="136">
        <v>3.8923380067553732</v>
      </c>
      <c r="BA67" s="136">
        <v>3.8388775395846788</v>
      </c>
      <c r="BB67" s="136">
        <v>3.8391436303437931</v>
      </c>
      <c r="BC67" s="136">
        <v>4.1292815153345659</v>
      </c>
      <c r="BD67" s="136">
        <v>4.0292244623771563</v>
      </c>
      <c r="BE67" s="136">
        <v>3.7640173789825386</v>
      </c>
      <c r="BF67" s="136">
        <v>3.7132821288159872</v>
      </c>
      <c r="BG67" s="136">
        <v>3.6674002876232148</v>
      </c>
      <c r="BH67" s="136">
        <v>3.6511409805615642</v>
      </c>
      <c r="BI67" s="136">
        <v>3.4369353999648204</v>
      </c>
      <c r="BJ67" s="136">
        <v>3.4497461594789929</v>
      </c>
      <c r="BK67" s="136">
        <v>3.5041654464133689</v>
      </c>
      <c r="BL67" s="136">
        <v>3.6409961827963317</v>
      </c>
      <c r="BM67" s="136">
        <v>3.4861931601938969</v>
      </c>
    </row>
    <row r="68" spans="1:65">
      <c r="A68" s="137" t="s">
        <v>366</v>
      </c>
      <c r="B68" s="136">
        <v>3.0418549820057854</v>
      </c>
      <c r="C68" s="136">
        <v>2.9525242583522076</v>
      </c>
      <c r="D68" s="136">
        <v>2.9705170884429384</v>
      </c>
      <c r="E68" s="136">
        <v>2.8885621919589366</v>
      </c>
      <c r="F68" s="136">
        <v>2.8274410340766551</v>
      </c>
      <c r="G68" s="136">
        <v>2.7797821538452911</v>
      </c>
      <c r="H68" s="136">
        <v>2.7550867902268465</v>
      </c>
      <c r="I68" s="136">
        <v>2.7136697478253264</v>
      </c>
      <c r="J68" s="136">
        <v>2.6086679148336227</v>
      </c>
      <c r="K68" s="136">
        <v>2.7481252616987999</v>
      </c>
      <c r="L68" s="136">
        <v>2.6725040263182089</v>
      </c>
      <c r="M68" s="136">
        <v>2.6514795947282552</v>
      </c>
      <c r="N68" s="136">
        <v>2.6083750737336602</v>
      </c>
      <c r="O68" s="136">
        <v>2.5187301880332149</v>
      </c>
      <c r="P68" s="136">
        <v>2.6360470584633138</v>
      </c>
      <c r="Q68" s="136">
        <v>2.4990999736683617</v>
      </c>
      <c r="R68" s="136">
        <v>2.3500083318477221</v>
      </c>
      <c r="S68" s="136">
        <v>2.4882884707333233</v>
      </c>
      <c r="T68" s="136">
        <v>2.3904296694431535</v>
      </c>
      <c r="U68" s="136">
        <v>2.3800000328905955</v>
      </c>
      <c r="V68" s="136">
        <v>2.2483933010612303</v>
      </c>
      <c r="W68" s="136">
        <v>2.3587972526282792</v>
      </c>
      <c r="X68" s="136">
        <v>2.5983373640648266</v>
      </c>
      <c r="Y68" s="136">
        <v>2.5569617173784329</v>
      </c>
      <c r="Z68" s="136">
        <v>2.5079753076591436</v>
      </c>
      <c r="AA68" s="136">
        <v>2.4977521302824082</v>
      </c>
      <c r="AB68" s="136">
        <v>2.6142507052768233</v>
      </c>
      <c r="AC68" s="136">
        <v>2.7464359459897683</v>
      </c>
      <c r="AD68" s="136">
        <v>2.6086115751988093</v>
      </c>
      <c r="AE68" s="136">
        <v>2.6197432750448693</v>
      </c>
      <c r="AF68" s="136">
        <v>2.7123894626777765</v>
      </c>
      <c r="AG68" s="136">
        <v>2.7567410174694484</v>
      </c>
      <c r="AH68" s="136">
        <v>2.805294721253984</v>
      </c>
      <c r="AI68" s="136">
        <v>2.898788920117056</v>
      </c>
      <c r="AJ68" s="136">
        <v>3.0119410389174899</v>
      </c>
      <c r="AK68" s="136">
        <v>2.9475863563800004</v>
      </c>
      <c r="AL68" s="136">
        <v>2.9048783044697104</v>
      </c>
      <c r="AM68" s="136">
        <v>3.1188953750141613</v>
      </c>
      <c r="AN68" s="136">
        <v>3.2883078493353715</v>
      </c>
      <c r="AO68" s="136">
        <v>3.2078453069490958</v>
      </c>
      <c r="AP68" s="136">
        <v>3.2246070459371228</v>
      </c>
      <c r="AQ68" s="136">
        <v>3.3086547658689116</v>
      </c>
      <c r="AR68" s="136">
        <v>3.6200550222076671</v>
      </c>
      <c r="AS68" s="136">
        <v>3.58341689318131</v>
      </c>
      <c r="AT68" s="136">
        <v>3.5529985897083263</v>
      </c>
      <c r="AU68" s="136">
        <v>3.5990193436846973</v>
      </c>
      <c r="AV68" s="136">
        <v>3.6956465061928263</v>
      </c>
      <c r="AW68" s="136">
        <v>3.7361395708926186</v>
      </c>
      <c r="AX68" s="136">
        <v>3.7958072393530333</v>
      </c>
      <c r="AY68" s="136">
        <v>3.6181070461479146</v>
      </c>
      <c r="AZ68" s="136">
        <v>3.8471037920949112</v>
      </c>
      <c r="BA68" s="136">
        <v>3.7267751715800403</v>
      </c>
      <c r="BB68" s="136">
        <v>3.5642794724029296</v>
      </c>
      <c r="BC68" s="136">
        <v>3.6112246040025364</v>
      </c>
      <c r="BD68" s="136">
        <v>3.7066757247840711</v>
      </c>
      <c r="BE68" s="136">
        <v>3.4564266253379974</v>
      </c>
      <c r="BF68" s="136">
        <v>3.3307330748528008</v>
      </c>
      <c r="BG68" s="136">
        <v>3.4082837278664893</v>
      </c>
      <c r="BH68" s="136">
        <v>3.4976412131989818</v>
      </c>
      <c r="BI68" s="136">
        <v>3.1912702775357107</v>
      </c>
      <c r="BJ68" s="136">
        <v>3.194883291851998</v>
      </c>
      <c r="BK68" s="136">
        <v>3.3697530274534109</v>
      </c>
      <c r="BL68" s="136">
        <v>3.6251023067484538</v>
      </c>
      <c r="BM68" s="136">
        <v>3.3797595915943228</v>
      </c>
    </row>
    <row r="69" spans="1:65">
      <c r="A69" s="137" t="s">
        <v>367</v>
      </c>
      <c r="B69" s="136">
        <v>2.0180595255916036</v>
      </c>
      <c r="C69" s="136">
        <v>2.1434450592377048</v>
      </c>
      <c r="D69" s="136">
        <v>2.2413681394522964</v>
      </c>
      <c r="E69" s="136">
        <v>2.2381671348231689</v>
      </c>
      <c r="F69" s="136">
        <v>2.2003668682690001</v>
      </c>
      <c r="G69" s="136">
        <v>2.2538977251173029</v>
      </c>
      <c r="H69" s="136">
        <v>2.3068958397507697</v>
      </c>
      <c r="I69" s="136">
        <v>2.2552489845557706</v>
      </c>
      <c r="J69" s="136">
        <v>2.2376599491237941</v>
      </c>
      <c r="K69" s="136">
        <v>2.3659930308052046</v>
      </c>
      <c r="L69" s="136">
        <v>2.3543942414121717</v>
      </c>
      <c r="M69" s="136">
        <v>2.3920623927278526</v>
      </c>
      <c r="N69" s="136">
        <v>2.4893905272229238</v>
      </c>
      <c r="O69" s="136">
        <v>2.5028239997877026</v>
      </c>
      <c r="P69" s="136">
        <v>2.3996526145818904</v>
      </c>
      <c r="Q69" s="136">
        <v>2.3387831251900262</v>
      </c>
      <c r="R69" s="136">
        <v>2.1672926218343793</v>
      </c>
      <c r="S69" s="136">
        <v>2.5118019806954064</v>
      </c>
      <c r="T69" s="136">
        <v>2.5847509877489565</v>
      </c>
      <c r="U69" s="136">
        <v>2.5129728032680707</v>
      </c>
      <c r="V69" s="136">
        <v>2.4766696324409612</v>
      </c>
      <c r="W69" s="136">
        <v>2.4097452114987745</v>
      </c>
      <c r="X69" s="136">
        <v>2.2557656322536834</v>
      </c>
      <c r="Y69" s="136">
        <v>2.408372967542304</v>
      </c>
      <c r="Z69" s="136">
        <v>2.2890479398285191</v>
      </c>
      <c r="AA69" s="136">
        <v>2.3666870566884315</v>
      </c>
      <c r="AB69" s="136">
        <v>2.364352619788137</v>
      </c>
      <c r="AC69" s="136">
        <v>2.30928109678125</v>
      </c>
      <c r="AD69" s="136">
        <v>2.3909068675506484</v>
      </c>
      <c r="AE69" s="136">
        <v>2.4688264621609544</v>
      </c>
      <c r="AF69" s="136">
        <v>2.5165018442450422</v>
      </c>
      <c r="AG69" s="136">
        <v>2.5092217951369662</v>
      </c>
      <c r="AH69" s="136">
        <v>2.408775005156941</v>
      </c>
      <c r="AI69" s="136">
        <v>2.5339610572879376</v>
      </c>
      <c r="AJ69" s="136">
        <v>2.6032389368986095</v>
      </c>
      <c r="AK69" s="136">
        <v>2.5412184035553373</v>
      </c>
      <c r="AL69" s="136">
        <v>2.5783534526500338</v>
      </c>
      <c r="AM69" s="136">
        <v>2.6958435738790163</v>
      </c>
      <c r="AN69" s="136">
        <v>2.6924245138387199</v>
      </c>
      <c r="AO69" s="136">
        <v>2.5938471568642796</v>
      </c>
      <c r="AP69" s="136">
        <v>2.5091005120346814</v>
      </c>
      <c r="AQ69" s="136">
        <v>2.5355258004616172</v>
      </c>
      <c r="AR69" s="136">
        <v>2.5281878749904894</v>
      </c>
      <c r="AS69" s="136">
        <v>2.5248705710455948</v>
      </c>
      <c r="AT69" s="136">
        <v>2.4551110529485802</v>
      </c>
      <c r="AU69" s="136">
        <v>2.6246684060009291</v>
      </c>
      <c r="AV69" s="136">
        <v>2.5747352384289659</v>
      </c>
      <c r="AW69" s="136">
        <v>2.4968166046590268</v>
      </c>
      <c r="AX69" s="136">
        <v>2.44933110537893</v>
      </c>
      <c r="AY69" s="136">
        <v>2.4954948018554575</v>
      </c>
      <c r="AZ69" s="136">
        <v>2.5576789285818489</v>
      </c>
      <c r="BA69" s="136">
        <v>2.4130472129135758</v>
      </c>
      <c r="BB69" s="136">
        <v>2.3369451770380296</v>
      </c>
      <c r="BC69" s="136">
        <v>2.4067883990008689</v>
      </c>
      <c r="BD69" s="136">
        <v>2.3878032468879673</v>
      </c>
      <c r="BE69" s="136">
        <v>2.2759136635222559</v>
      </c>
      <c r="BF69" s="136">
        <v>2.2855543627166623</v>
      </c>
      <c r="BG69" s="136">
        <v>2.4201826744689008</v>
      </c>
      <c r="BH69" s="136">
        <v>2.4785506315980599</v>
      </c>
      <c r="BI69" s="136">
        <v>2.3535644230554036</v>
      </c>
      <c r="BJ69" s="136">
        <v>2.4092883820878583</v>
      </c>
      <c r="BK69" s="136">
        <v>2.5096294826787564</v>
      </c>
      <c r="BL69" s="136">
        <v>2.5064558909433972</v>
      </c>
      <c r="BM69" s="136">
        <v>2.4673106556966671</v>
      </c>
    </row>
    <row r="70" spans="1:65">
      <c r="A70" s="137" t="s">
        <v>368</v>
      </c>
      <c r="B70" s="136">
        <v>3.4092319578791552</v>
      </c>
      <c r="C70" s="136">
        <v>3.5457222714596619</v>
      </c>
      <c r="D70" s="136">
        <v>3.5711562600853903</v>
      </c>
      <c r="E70" s="136">
        <v>3.4267670189499175</v>
      </c>
      <c r="F70" s="136">
        <v>3.2744314907071361</v>
      </c>
      <c r="G70" s="136">
        <v>3.3877383978503515</v>
      </c>
      <c r="H70" s="136">
        <v>3.3267168085525305</v>
      </c>
      <c r="I70" s="136">
        <v>3.0727526447155462</v>
      </c>
      <c r="J70" s="136">
        <v>3.0103138552748443</v>
      </c>
      <c r="K70" s="136">
        <v>3.2471248696911501</v>
      </c>
      <c r="L70" s="136">
        <v>3.1682246136535435</v>
      </c>
      <c r="M70" s="136">
        <v>3.1008689320624319</v>
      </c>
      <c r="N70" s="136">
        <v>2.9615768698982694</v>
      </c>
      <c r="O70" s="136">
        <v>3.1742320279384391</v>
      </c>
      <c r="P70" s="136">
        <v>3.0821550165936502</v>
      </c>
      <c r="Q70" s="136">
        <v>2.8381435838194751</v>
      </c>
      <c r="R70" s="136">
        <v>2.8476300522341087</v>
      </c>
      <c r="S70" s="136">
        <v>2.8856991231106677</v>
      </c>
      <c r="T70" s="136">
        <v>3.1141729690916571</v>
      </c>
      <c r="U70" s="136">
        <v>2.9935770678968852</v>
      </c>
      <c r="V70" s="136">
        <v>2.9340462742344693</v>
      </c>
      <c r="W70" s="136">
        <v>3.1947964955270658</v>
      </c>
      <c r="X70" s="136">
        <v>3.1870127630370204</v>
      </c>
      <c r="Y70" s="136">
        <v>3.0823215519241574</v>
      </c>
      <c r="Z70" s="136">
        <v>3.1345413012829693</v>
      </c>
      <c r="AA70" s="136">
        <v>3.1749480898852576</v>
      </c>
      <c r="AB70" s="136">
        <v>3.3440211699344555</v>
      </c>
      <c r="AC70" s="136">
        <v>3.2777550161248032</v>
      </c>
      <c r="AD70" s="136">
        <v>3.3699409271692251</v>
      </c>
      <c r="AE70" s="136">
        <v>3.7168586589573955</v>
      </c>
      <c r="AF70" s="136">
        <v>3.8643140779464349</v>
      </c>
      <c r="AG70" s="136">
        <v>3.8553193319968351</v>
      </c>
      <c r="AH70" s="136">
        <v>3.9971984440270893</v>
      </c>
      <c r="AI70" s="136">
        <v>3.9780306132466778</v>
      </c>
      <c r="AJ70" s="136">
        <v>4.2545430138397657</v>
      </c>
      <c r="AK70" s="136">
        <v>4.4672822416140709</v>
      </c>
      <c r="AL70" s="136">
        <v>4.1714159009183049</v>
      </c>
      <c r="AM70" s="136">
        <v>4.5550339926794257</v>
      </c>
      <c r="AN70" s="136">
        <v>4.7768128188018286</v>
      </c>
      <c r="AO70" s="136">
        <v>4.7969001438979344</v>
      </c>
      <c r="AP70" s="136">
        <v>4.4296709834248231</v>
      </c>
      <c r="AQ70" s="136">
        <v>5.0634476125136807</v>
      </c>
      <c r="AR70" s="136">
        <v>5.2781964009896027</v>
      </c>
      <c r="AS70" s="136">
        <v>4.9341120539100674</v>
      </c>
      <c r="AT70" s="136">
        <v>4.7281816263340799</v>
      </c>
      <c r="AU70" s="136">
        <v>4.8479258242852943</v>
      </c>
      <c r="AV70" s="136">
        <v>4.8557113249151662</v>
      </c>
      <c r="AW70" s="136">
        <v>4.5716090605097079</v>
      </c>
      <c r="AX70" s="136">
        <v>4.6265504968623237</v>
      </c>
      <c r="AY70" s="136">
        <v>4.8625520532917337</v>
      </c>
      <c r="AZ70" s="136">
        <v>4.7727849070302604</v>
      </c>
      <c r="BA70" s="136">
        <v>4.3664488748596497</v>
      </c>
      <c r="BB70" s="136">
        <v>4.1419606683305616</v>
      </c>
      <c r="BC70" s="136">
        <v>4.4699053943017377</v>
      </c>
      <c r="BD70" s="136">
        <v>4.4716887524391398</v>
      </c>
      <c r="BE70" s="136">
        <v>3.8333950625837647</v>
      </c>
      <c r="BF70" s="136">
        <v>3.4670026461797612</v>
      </c>
      <c r="BG70" s="136">
        <v>3.7807685652623562</v>
      </c>
      <c r="BH70" s="136">
        <v>3.8515408956867692</v>
      </c>
      <c r="BI70" s="136">
        <v>3.7173457995326902</v>
      </c>
      <c r="BJ70" s="136">
        <v>3.5597614544233127</v>
      </c>
      <c r="BK70" s="136">
        <v>3.6846263536314718</v>
      </c>
      <c r="BL70" s="136">
        <v>3.6652617778257661</v>
      </c>
      <c r="BM70" s="136">
        <v>3.3388871892090584</v>
      </c>
    </row>
    <row r="71" spans="1:65">
      <c r="A71" s="137" t="s">
        <v>369</v>
      </c>
      <c r="B71" s="136">
        <v>2.3361622067598593</v>
      </c>
      <c r="C71" s="136">
        <v>2.3271979941913354</v>
      </c>
      <c r="D71" s="136">
        <v>2.4746395671358239</v>
      </c>
      <c r="E71" s="136">
        <v>2.3982152546725231</v>
      </c>
      <c r="F71" s="136">
        <v>2.5597226852774173</v>
      </c>
      <c r="G71" s="136">
        <v>2.6703831644269367</v>
      </c>
      <c r="H71" s="136">
        <v>2.7398988547613059</v>
      </c>
      <c r="I71" s="136">
        <v>2.5421069591949039</v>
      </c>
      <c r="J71" s="136">
        <v>2.4347043191279347</v>
      </c>
      <c r="K71" s="136">
        <v>2.5786126377360574</v>
      </c>
      <c r="L71" s="136">
        <v>2.5447913089129197</v>
      </c>
      <c r="M71" s="136">
        <v>2.4748062826442414</v>
      </c>
      <c r="N71" s="136">
        <v>2.3856756888909434</v>
      </c>
      <c r="O71" s="136">
        <v>2.5067537267132272</v>
      </c>
      <c r="P71" s="136">
        <v>2.5095152254072741</v>
      </c>
      <c r="Q71" s="136">
        <v>2.4387147195316756</v>
      </c>
      <c r="R71" s="136">
        <v>2.3971645510917376</v>
      </c>
      <c r="S71" s="136">
        <v>2.4864144353684652</v>
      </c>
      <c r="T71" s="136">
        <v>2.5331917158535995</v>
      </c>
      <c r="U71" s="136">
        <v>2.4548701528457872</v>
      </c>
      <c r="V71" s="136">
        <v>2.21955319591203</v>
      </c>
      <c r="W71" s="136">
        <v>2.2015289057076104</v>
      </c>
      <c r="X71" s="136">
        <v>2.3562643972405195</v>
      </c>
      <c r="Y71" s="136" t="s">
        <v>15</v>
      </c>
      <c r="Z71" s="136">
        <v>2.3891235074967536</v>
      </c>
      <c r="AA71" s="136">
        <v>2.5342485916914996</v>
      </c>
      <c r="AB71" s="136" t="s">
        <v>15</v>
      </c>
      <c r="AC71" s="136">
        <v>2.3069870618684511</v>
      </c>
      <c r="AD71" s="136">
        <v>2.4183566901087672</v>
      </c>
      <c r="AE71" s="136">
        <v>2.5068706397355753</v>
      </c>
      <c r="AF71" s="136">
        <v>2.5276644154183345</v>
      </c>
      <c r="AG71" s="136">
        <v>2.404621939224167</v>
      </c>
      <c r="AH71" s="136" t="s">
        <v>15</v>
      </c>
      <c r="AI71" s="136">
        <v>2.4616451499173073</v>
      </c>
      <c r="AJ71" s="136">
        <v>2.5734888404557617</v>
      </c>
      <c r="AK71" s="136">
        <v>2.3538932397139849</v>
      </c>
      <c r="AL71" s="136">
        <v>2.3452335119692451</v>
      </c>
      <c r="AM71" s="136">
        <v>2.6342391316068952</v>
      </c>
      <c r="AN71" s="136">
        <v>2.6112899263199756</v>
      </c>
      <c r="AO71" s="136">
        <v>2.4730847751294425</v>
      </c>
      <c r="AP71" s="136">
        <v>2.3722697708952434</v>
      </c>
      <c r="AQ71" s="136">
        <v>2.5585353897729384</v>
      </c>
      <c r="AR71" s="136">
        <v>2.646752466843965</v>
      </c>
      <c r="AS71" s="136">
        <v>2.4072684140561429</v>
      </c>
      <c r="AT71" s="136">
        <v>2.3038505948438384</v>
      </c>
      <c r="AU71" s="136">
        <v>2.5346347540878869</v>
      </c>
      <c r="AV71" s="136">
        <v>2.5303314699082087</v>
      </c>
      <c r="AW71" s="136">
        <v>2.4146355119818357</v>
      </c>
      <c r="AX71" s="136">
        <v>2.1485798824144773</v>
      </c>
      <c r="AY71" s="136">
        <v>2.3260985159762169</v>
      </c>
      <c r="AZ71" s="136">
        <v>2.3468474695484458</v>
      </c>
      <c r="BA71" s="136">
        <v>2.108274324066683</v>
      </c>
      <c r="BB71" s="136">
        <v>2.0251583099499757</v>
      </c>
      <c r="BC71" s="136">
        <v>2.3948415645342198</v>
      </c>
      <c r="BD71" s="136">
        <v>2.3595971942176592</v>
      </c>
      <c r="BE71" s="136">
        <v>1.8230038368208143</v>
      </c>
      <c r="BF71" s="136">
        <v>1.6748798898824222</v>
      </c>
      <c r="BG71" s="136">
        <v>2.2597441120934927</v>
      </c>
      <c r="BH71" s="136">
        <v>2.3848058633401101</v>
      </c>
      <c r="BI71" s="136">
        <v>2.2769733007118389</v>
      </c>
      <c r="BJ71" s="136">
        <v>2.0865770458754311</v>
      </c>
      <c r="BK71" s="136">
        <v>2.4012584474253331</v>
      </c>
      <c r="BL71" s="136">
        <v>2.1859969281437341</v>
      </c>
      <c r="BM71" s="136">
        <v>2.0305588298933572</v>
      </c>
    </row>
    <row r="72" spans="1:65">
      <c r="A72" s="137" t="s">
        <v>370</v>
      </c>
      <c r="B72" s="136" t="s">
        <v>15</v>
      </c>
      <c r="C72" s="136" t="s">
        <v>15</v>
      </c>
      <c r="D72" s="136" t="s">
        <v>15</v>
      </c>
      <c r="E72" s="136" t="s">
        <v>15</v>
      </c>
      <c r="F72" s="136" t="s">
        <v>15</v>
      </c>
      <c r="G72" s="136" t="s">
        <v>15</v>
      </c>
      <c r="H72" s="136" t="s">
        <v>15</v>
      </c>
      <c r="I72" s="136" t="s">
        <v>15</v>
      </c>
      <c r="J72" s="136" t="s">
        <v>15</v>
      </c>
      <c r="K72" s="136" t="s">
        <v>15</v>
      </c>
      <c r="L72" s="136" t="s">
        <v>15</v>
      </c>
      <c r="M72" s="136" t="s">
        <v>15</v>
      </c>
      <c r="N72" s="136" t="s">
        <v>15</v>
      </c>
      <c r="O72" s="136" t="s">
        <v>15</v>
      </c>
      <c r="P72" s="136" t="s">
        <v>15</v>
      </c>
      <c r="Q72" s="136" t="s">
        <v>15</v>
      </c>
      <c r="R72" s="136" t="s">
        <v>15</v>
      </c>
      <c r="S72" s="136" t="s">
        <v>15</v>
      </c>
      <c r="T72" s="136" t="s">
        <v>15</v>
      </c>
      <c r="U72" s="136" t="s">
        <v>15</v>
      </c>
      <c r="V72" s="136">
        <v>2.2460766797156522</v>
      </c>
      <c r="W72" s="136">
        <v>2.2853988255557907</v>
      </c>
      <c r="X72" s="136">
        <v>2.3831861482434507</v>
      </c>
      <c r="Y72" s="136">
        <v>2.3149062552076822</v>
      </c>
      <c r="Z72" s="136">
        <v>2.2401029706514342</v>
      </c>
      <c r="AA72" s="136">
        <v>2.4383256018092374</v>
      </c>
      <c r="AB72" s="136">
        <v>2.5621003556191648</v>
      </c>
      <c r="AC72" s="136">
        <v>2.3876265816695263</v>
      </c>
      <c r="AD72" s="136">
        <v>2.8247472785844692</v>
      </c>
      <c r="AE72" s="136">
        <v>3.1507621687748899</v>
      </c>
      <c r="AF72" s="136">
        <v>3.3770031182772828</v>
      </c>
      <c r="AG72" s="136">
        <v>3.2917726689982207</v>
      </c>
      <c r="AH72" s="136">
        <v>3.3566609814001169</v>
      </c>
      <c r="AI72" s="136">
        <v>3.350597687728742</v>
      </c>
      <c r="AJ72" s="136">
        <v>3.8272777154501392</v>
      </c>
      <c r="AK72" s="136">
        <v>3.6385680541358476</v>
      </c>
      <c r="AL72" s="136">
        <v>3.6124809376257225</v>
      </c>
      <c r="AM72" s="136">
        <v>3.8814957967706807</v>
      </c>
      <c r="AN72" s="136">
        <v>4.2367296772641811</v>
      </c>
      <c r="AO72" s="136">
        <v>3.8924015938469214</v>
      </c>
      <c r="AP72" s="136">
        <v>3.8922747370458559</v>
      </c>
      <c r="AQ72" s="136">
        <v>4.3222928048303677</v>
      </c>
      <c r="AR72" s="136">
        <v>4.6053477309914719</v>
      </c>
      <c r="AS72" s="136">
        <v>4.2921312202864463</v>
      </c>
      <c r="AT72" s="136">
        <v>4.021808216332186</v>
      </c>
      <c r="AU72" s="136">
        <v>4.1170570016883312</v>
      </c>
      <c r="AV72" s="136">
        <v>4.5491159711357581</v>
      </c>
      <c r="AW72" s="136">
        <v>4.2656838020967349</v>
      </c>
      <c r="AX72" s="136">
        <v>4.2814355707138034</v>
      </c>
      <c r="AY72" s="136">
        <v>4.7453803232513625</v>
      </c>
      <c r="AZ72" s="136">
        <v>4.7700230903035319</v>
      </c>
      <c r="BA72" s="136">
        <v>4.2049777383531497</v>
      </c>
      <c r="BB72" s="136">
        <v>3.9463811684685144</v>
      </c>
      <c r="BC72" s="136">
        <v>4.0872271146159243</v>
      </c>
      <c r="BD72" s="136">
        <v>3.9649697973987599</v>
      </c>
      <c r="BE72" s="136">
        <v>3.8953500780575783</v>
      </c>
      <c r="BF72" s="136">
        <v>3.6501685189039383</v>
      </c>
      <c r="BG72" s="136">
        <v>3.8482988055143732</v>
      </c>
      <c r="BH72" s="136">
        <v>4.0285481202947411</v>
      </c>
      <c r="BI72" s="136">
        <v>3.7781074229532225</v>
      </c>
      <c r="BJ72" s="136">
        <v>3.9989723937722572</v>
      </c>
      <c r="BK72" s="136">
        <v>3.9627737867676771</v>
      </c>
      <c r="BL72" s="136">
        <v>4.0592655210620503</v>
      </c>
      <c r="BM72" s="136">
        <v>3.5835938843605479</v>
      </c>
    </row>
    <row r="73" spans="1:65">
      <c r="A73" s="137" t="s">
        <v>371</v>
      </c>
      <c r="B73" s="136">
        <v>2.5888088910204927</v>
      </c>
      <c r="C73" s="136">
        <v>2.6883376366811991</v>
      </c>
      <c r="D73" s="136">
        <v>2.7112599553781909</v>
      </c>
      <c r="E73" s="136">
        <v>2.5867665423571413</v>
      </c>
      <c r="F73" s="136">
        <v>2.6164386630840504</v>
      </c>
      <c r="G73" s="136">
        <v>2.5356426302431996</v>
      </c>
      <c r="H73" s="136">
        <v>2.5552011914209305</v>
      </c>
      <c r="I73" s="136">
        <v>2.4846368619877759</v>
      </c>
      <c r="J73" s="136">
        <v>2.3658630887711913</v>
      </c>
      <c r="K73" s="136">
        <v>2.3499405277246694</v>
      </c>
      <c r="L73" s="136">
        <v>2.433815949165488</v>
      </c>
      <c r="M73" s="136">
        <v>2.5898875889996851</v>
      </c>
      <c r="N73" s="136">
        <v>2.6547048561415134</v>
      </c>
      <c r="O73" s="136">
        <v>2.6954670642485126</v>
      </c>
      <c r="P73" s="136">
        <v>2.7622754601623614</v>
      </c>
      <c r="Q73" s="136">
        <v>2.7293941985512942</v>
      </c>
      <c r="R73" s="136">
        <v>2.6565570772960547</v>
      </c>
      <c r="S73" s="136">
        <v>2.723236728317854</v>
      </c>
      <c r="T73" s="136">
        <v>2.8910269053848845</v>
      </c>
      <c r="U73" s="136">
        <v>2.8064814442523422</v>
      </c>
      <c r="V73" s="136">
        <v>2.9892485383164629</v>
      </c>
      <c r="W73" s="136">
        <v>3.1293271604649138</v>
      </c>
      <c r="X73" s="136">
        <v>3.1895334896694556</v>
      </c>
      <c r="Y73" s="136">
        <v>3.1039832118528361</v>
      </c>
      <c r="Z73" s="136">
        <v>3.0427433395780978</v>
      </c>
      <c r="AA73" s="136">
        <v>2.992841650145829</v>
      </c>
      <c r="AB73" s="136">
        <v>2.9429925381388058</v>
      </c>
      <c r="AC73" s="136">
        <v>2.9788054534218307</v>
      </c>
      <c r="AD73" s="136">
        <v>2.8246367271548296</v>
      </c>
      <c r="AE73" s="136">
        <v>2.9919750425845431</v>
      </c>
      <c r="AF73" s="136">
        <v>3.0841567075713985</v>
      </c>
      <c r="AG73" s="136">
        <v>3.0857294742531001</v>
      </c>
      <c r="AH73" s="136">
        <v>3.0532257527484621</v>
      </c>
      <c r="AI73" s="136">
        <v>3.2705192443866786</v>
      </c>
      <c r="AJ73" s="136">
        <v>3.2861292090168219</v>
      </c>
      <c r="AK73" s="136">
        <v>3.1151175525788992</v>
      </c>
      <c r="AL73" s="136">
        <v>3.0414420663497568</v>
      </c>
      <c r="AM73" s="136">
        <v>3.1107509347903619</v>
      </c>
      <c r="AN73" s="136">
        <v>3.1380928557357541</v>
      </c>
      <c r="AO73" s="136">
        <v>3.0765910871588171</v>
      </c>
      <c r="AP73" s="136">
        <v>3.1294281108014186</v>
      </c>
      <c r="AQ73" s="136">
        <v>3.2501676032823044</v>
      </c>
      <c r="AR73" s="136">
        <v>3.6901876187712737</v>
      </c>
      <c r="AS73" s="136">
        <v>3.6498800582490483</v>
      </c>
      <c r="AT73" s="136">
        <v>3.6996381039650608</v>
      </c>
      <c r="AU73" s="136">
        <v>4.3164823840170197</v>
      </c>
      <c r="AV73" s="136">
        <v>4.4565894563332771</v>
      </c>
      <c r="AW73" s="136">
        <v>4.1079686517909071</v>
      </c>
      <c r="AX73" s="136">
        <v>3.9521064152955843</v>
      </c>
      <c r="AY73" s="136">
        <v>3.7012742446969393</v>
      </c>
      <c r="AZ73" s="136">
        <v>3.6852921512745898</v>
      </c>
      <c r="BA73" s="136">
        <v>3.6409136569233786</v>
      </c>
      <c r="BB73" s="136">
        <v>3.7643015091600893</v>
      </c>
      <c r="BC73" s="136">
        <v>3.79683187032717</v>
      </c>
      <c r="BD73" s="136">
        <v>3.8699189506681315</v>
      </c>
      <c r="BE73" s="136">
        <v>3.3469771166475097</v>
      </c>
      <c r="BF73" s="136">
        <v>3.2791522983454411</v>
      </c>
      <c r="BG73" s="136">
        <v>3.3493845381675786</v>
      </c>
      <c r="BH73" s="136">
        <v>3.2215845560508551</v>
      </c>
      <c r="BI73" s="136">
        <v>2.9364205948539279</v>
      </c>
      <c r="BJ73" s="136">
        <v>3.0465768254013237</v>
      </c>
      <c r="BK73" s="136">
        <v>3.1055971247126228</v>
      </c>
      <c r="BL73" s="136">
        <v>3.1282601681309781</v>
      </c>
      <c r="BM73" s="136">
        <v>3.05182096799299</v>
      </c>
    </row>
    <row r="74" spans="1:65">
      <c r="A74" s="137" t="s">
        <v>372</v>
      </c>
      <c r="B74" s="136">
        <v>2.7228063356531158</v>
      </c>
      <c r="C74" s="136">
        <v>2.635886191005643</v>
      </c>
      <c r="D74" s="136">
        <v>2.859855092846995</v>
      </c>
      <c r="E74" s="136">
        <v>2.7358292080821385</v>
      </c>
      <c r="F74" s="136">
        <v>2.7853567215095021</v>
      </c>
      <c r="G74" s="136">
        <v>2.7788441892708819</v>
      </c>
      <c r="H74" s="136">
        <v>2.9362659782109226</v>
      </c>
      <c r="I74" s="136">
        <v>2.7362951639180033</v>
      </c>
      <c r="J74" s="136">
        <v>2.7584195256632964</v>
      </c>
      <c r="K74" s="136">
        <v>2.5825389760382547</v>
      </c>
      <c r="L74" s="136">
        <v>2.6557325314794089</v>
      </c>
      <c r="M74" s="136">
        <v>2.5887242041520708</v>
      </c>
      <c r="N74" s="136">
        <v>2.6869574533142893</v>
      </c>
      <c r="O74" s="136">
        <v>2.6161740304082932</v>
      </c>
      <c r="P74" s="136">
        <v>2.7453273112090955</v>
      </c>
      <c r="Q74" s="136">
        <v>2.6259558205633127</v>
      </c>
      <c r="R74" s="136">
        <v>2.4199278835809697</v>
      </c>
      <c r="S74" s="136">
        <v>2.489437390664051</v>
      </c>
      <c r="T74" s="136">
        <v>2.5737211481115283</v>
      </c>
      <c r="U74" s="136">
        <v>2.5655042416176439</v>
      </c>
      <c r="V74" s="136">
        <v>2.5385199973381249</v>
      </c>
      <c r="W74" s="136">
        <v>2.6430797074748642</v>
      </c>
      <c r="X74" s="136">
        <v>2.6001691976373733</v>
      </c>
      <c r="Y74" s="136">
        <v>2.5611775193876394</v>
      </c>
      <c r="Z74" s="136">
        <v>2.6807568612595918</v>
      </c>
      <c r="AA74" s="136">
        <v>2.6241150744029689</v>
      </c>
      <c r="AB74" s="136">
        <v>2.6735705718076526</v>
      </c>
      <c r="AC74" s="136">
        <v>2.5729874989472754</v>
      </c>
      <c r="AD74" s="136">
        <v>2.6579350835056124</v>
      </c>
      <c r="AE74" s="136">
        <v>2.7096626226342182</v>
      </c>
      <c r="AF74" s="136">
        <v>2.7840393011899622</v>
      </c>
      <c r="AG74" s="136">
        <v>2.8904993458558175</v>
      </c>
      <c r="AH74" s="136">
        <v>2.7895066494389273</v>
      </c>
      <c r="AI74" s="136">
        <v>2.9664170017415419</v>
      </c>
      <c r="AJ74" s="136">
        <v>3.0077161996103947</v>
      </c>
      <c r="AK74" s="136">
        <v>2.9232831390888285</v>
      </c>
      <c r="AL74" s="136">
        <v>2.7442661404423263</v>
      </c>
      <c r="AM74" s="136">
        <v>2.8209998046457638</v>
      </c>
      <c r="AN74" s="136">
        <v>2.773168246517224</v>
      </c>
      <c r="AO74" s="136">
        <v>2.8260559303829189</v>
      </c>
      <c r="AP74" s="136">
        <v>3.1037723480123702</v>
      </c>
      <c r="AQ74" s="136">
        <v>3.2443264729085781</v>
      </c>
      <c r="AR74" s="136">
        <v>3.4003637012252477</v>
      </c>
      <c r="AS74" s="136">
        <v>3.5409779977862912</v>
      </c>
      <c r="AT74" s="136">
        <v>3.5734717251580959</v>
      </c>
      <c r="AU74" s="136">
        <v>3.7546603573357968</v>
      </c>
      <c r="AV74" s="136">
        <v>3.8120375409720699</v>
      </c>
      <c r="AW74" s="136">
        <v>3.8105206741129098</v>
      </c>
      <c r="AX74" s="136">
        <v>3.5425962053423605</v>
      </c>
      <c r="AY74" s="136">
        <v>3.7250042501087801</v>
      </c>
      <c r="AZ74" s="136">
        <v>3.824624895266393</v>
      </c>
      <c r="BA74" s="136">
        <v>3.8048846741250375</v>
      </c>
      <c r="BB74" s="136">
        <v>3.8358198509793904</v>
      </c>
      <c r="BC74" s="136">
        <v>3.9522060327196162</v>
      </c>
      <c r="BD74" s="136">
        <v>3.8671655197146211</v>
      </c>
      <c r="BE74" s="136">
        <v>3.8996340081233782</v>
      </c>
      <c r="BF74" s="136">
        <v>3.6580463757092936</v>
      </c>
      <c r="BG74" s="136">
        <v>3.6127227046190771</v>
      </c>
      <c r="BH74" s="136">
        <v>3.621164166650011</v>
      </c>
      <c r="BI74" s="136">
        <v>3.5766167786891723</v>
      </c>
      <c r="BJ74" s="136">
        <v>3.4554317851871619</v>
      </c>
      <c r="BK74" s="136">
        <v>3.5763600993682836</v>
      </c>
      <c r="BL74" s="136">
        <v>3.7427847539276318</v>
      </c>
      <c r="BM74" s="136">
        <v>3.6204161281588636</v>
      </c>
    </row>
    <row r="75" spans="1:65">
      <c r="A75" s="137" t="s">
        <v>373</v>
      </c>
      <c r="B75" s="136">
        <v>3.1104010516196796</v>
      </c>
      <c r="C75" s="136">
        <v>3.1707518613939452</v>
      </c>
      <c r="D75" s="136">
        <v>3.2712931063968336</v>
      </c>
      <c r="E75" s="136">
        <v>3.2045976870040884</v>
      </c>
      <c r="F75" s="136">
        <v>2.9404163809720303</v>
      </c>
      <c r="G75" s="136">
        <v>3.0888360466850391</v>
      </c>
      <c r="H75" s="136">
        <v>3.1903882219717716</v>
      </c>
      <c r="I75" s="136">
        <v>3.0796006684504889</v>
      </c>
      <c r="J75" s="136">
        <v>2.9658021443288742</v>
      </c>
      <c r="K75" s="136">
        <v>3.0322866871368386</v>
      </c>
      <c r="L75" s="136">
        <v>2.9413277887229046</v>
      </c>
      <c r="M75" s="136">
        <v>2.9625090862321364</v>
      </c>
      <c r="N75" s="136">
        <v>3.0260588126429737</v>
      </c>
      <c r="O75" s="136">
        <v>3.024528487826645</v>
      </c>
      <c r="P75" s="136">
        <v>2.9930006229708224</v>
      </c>
      <c r="Q75" s="136">
        <v>2.9318180987679243</v>
      </c>
      <c r="R75" s="136" t="s">
        <v>15</v>
      </c>
      <c r="S75" s="136" t="s">
        <v>15</v>
      </c>
      <c r="T75" s="136" t="s">
        <v>15</v>
      </c>
      <c r="U75" s="136" t="s">
        <v>15</v>
      </c>
      <c r="V75" s="136" t="s">
        <v>15</v>
      </c>
      <c r="W75" s="136">
        <v>2.6113985457402724</v>
      </c>
      <c r="X75" s="136">
        <v>2.6188487625404813</v>
      </c>
      <c r="Y75" s="136">
        <v>2.6069214397334415</v>
      </c>
      <c r="Z75" s="136">
        <v>2.4149712162954589</v>
      </c>
      <c r="AA75" s="136">
        <v>2.5393306547141732</v>
      </c>
      <c r="AB75" s="136">
        <v>2.7849145274716993</v>
      </c>
      <c r="AC75" s="136">
        <v>2.8630695976887703</v>
      </c>
      <c r="AD75" s="136">
        <v>3.6478129154804408</v>
      </c>
      <c r="AE75" s="136">
        <v>4.0440500942416451</v>
      </c>
      <c r="AF75" s="136">
        <v>4.1754989168248713</v>
      </c>
      <c r="AG75" s="136">
        <v>4.1001872105870589</v>
      </c>
      <c r="AH75" s="136">
        <v>4.1529438620243893</v>
      </c>
      <c r="AI75" s="136">
        <v>4.2846120865132278</v>
      </c>
      <c r="AJ75" s="136">
        <v>4.4813779174118178</v>
      </c>
      <c r="AK75" s="136">
        <v>4.3182054193171036</v>
      </c>
      <c r="AL75" s="136">
        <v>4.3753564149433917</v>
      </c>
      <c r="AM75" s="136">
        <v>4.7580882854047131</v>
      </c>
      <c r="AN75" s="136">
        <v>4.7647621811564598</v>
      </c>
      <c r="AO75" s="136">
        <v>4.4948862987217231</v>
      </c>
      <c r="AP75" s="136">
        <v>4.42959213795422</v>
      </c>
      <c r="AQ75" s="136">
        <v>4.5283245548693989</v>
      </c>
      <c r="AR75" s="136">
        <v>4.5769917656279073</v>
      </c>
      <c r="AS75" s="136">
        <v>4.5321640402293353</v>
      </c>
      <c r="AT75" s="136">
        <v>4.3996500865430246</v>
      </c>
      <c r="AU75" s="136">
        <v>4.5506205791128789</v>
      </c>
      <c r="AV75" s="136">
        <v>4.524979839739605</v>
      </c>
      <c r="AW75" s="136">
        <v>4.2757719655402369</v>
      </c>
      <c r="AX75" s="136">
        <v>4.1342070209738191</v>
      </c>
      <c r="AY75" s="136">
        <v>4.1835931441271139</v>
      </c>
      <c r="AZ75" s="136">
        <v>4.1831668914576579</v>
      </c>
      <c r="BA75" s="136">
        <v>3.7863633233141871</v>
      </c>
      <c r="BB75" s="136">
        <v>3.5797127610788935</v>
      </c>
      <c r="BC75" s="136">
        <v>3.5212601742954015</v>
      </c>
      <c r="BD75" s="136">
        <v>3.3491341068005629</v>
      </c>
      <c r="BE75" s="136">
        <v>3.1040189507079932</v>
      </c>
      <c r="BF75" s="136">
        <v>2.7601506646212437</v>
      </c>
      <c r="BG75" s="136">
        <v>3.251536790231067</v>
      </c>
      <c r="BH75" s="136">
        <v>3.3513077173001435</v>
      </c>
      <c r="BI75" s="136">
        <v>3.3326906144406627</v>
      </c>
      <c r="BJ75" s="136">
        <v>3.1531969148327823</v>
      </c>
      <c r="BK75" s="136">
        <v>3.4793423302710185</v>
      </c>
      <c r="BL75" s="136">
        <v>3.2999696502113816</v>
      </c>
      <c r="BM75" s="136">
        <v>3.1296314168114883</v>
      </c>
    </row>
    <row r="76" spans="1:65">
      <c r="A76" s="137" t="s">
        <v>374</v>
      </c>
      <c r="B76" s="136">
        <v>2.0857152015633202</v>
      </c>
      <c r="C76" s="136">
        <v>2.1822255963134753</v>
      </c>
      <c r="D76" s="136">
        <v>2.2302868925737918</v>
      </c>
      <c r="E76" s="136">
        <v>2.1783711183275698</v>
      </c>
      <c r="F76" s="136">
        <v>2.2215855103929623</v>
      </c>
      <c r="G76" s="136">
        <v>2.1724441100740597</v>
      </c>
      <c r="H76" s="136">
        <v>2.168950223681013</v>
      </c>
      <c r="I76" s="136">
        <v>2.1821597671843076</v>
      </c>
      <c r="J76" s="136">
        <v>2.3124530647446058</v>
      </c>
      <c r="K76" s="136">
        <v>2.4192080382768126</v>
      </c>
      <c r="L76" s="136">
        <v>2.4111767498407803</v>
      </c>
      <c r="M76" s="136">
        <v>2.4007686503080814</v>
      </c>
      <c r="N76" s="136">
        <v>2.3719511171717218</v>
      </c>
      <c r="O76" s="136">
        <v>2.5096106626214318</v>
      </c>
      <c r="P76" s="136">
        <v>2.3322813302213992</v>
      </c>
      <c r="Q76" s="136">
        <v>2.3353770502702327</v>
      </c>
      <c r="R76" s="136">
        <v>2.3301153055569293</v>
      </c>
      <c r="S76" s="136">
        <v>2.3794100251742019</v>
      </c>
      <c r="T76" s="136">
        <v>2.3588202462135688</v>
      </c>
      <c r="U76" s="136">
        <v>2.3412552905434567</v>
      </c>
      <c r="V76" s="136">
        <v>2.5054666191480206</v>
      </c>
      <c r="W76" s="136">
        <v>2.5496363883031807</v>
      </c>
      <c r="X76" s="136">
        <v>2.6679380699382702</v>
      </c>
      <c r="Y76" s="136">
        <v>2.4913879038575204</v>
      </c>
      <c r="Z76" s="136">
        <v>2.7242465689826911</v>
      </c>
      <c r="AA76" s="136">
        <v>2.7391890541289268</v>
      </c>
      <c r="AB76" s="136">
        <v>2.7188735476937422</v>
      </c>
      <c r="AC76" s="136">
        <v>2.7574401173034424</v>
      </c>
      <c r="AD76" s="136">
        <v>2.876814359618876</v>
      </c>
      <c r="AE76" s="136">
        <v>3.0260132261313224</v>
      </c>
      <c r="AF76" s="136">
        <v>3.0603040473277101</v>
      </c>
      <c r="AG76" s="136">
        <v>2.9407552554456382</v>
      </c>
      <c r="AH76" s="136">
        <v>2.9096997637664774</v>
      </c>
      <c r="AI76" s="136">
        <v>2.8870486356637759</v>
      </c>
      <c r="AJ76" s="136">
        <v>2.9106292678259558</v>
      </c>
      <c r="AK76" s="136">
        <v>2.9045597875899731</v>
      </c>
      <c r="AL76" s="136">
        <v>3.046073761289132</v>
      </c>
      <c r="AM76" s="136">
        <v>3.2436860505486389</v>
      </c>
      <c r="AN76" s="136">
        <v>3.2520216917138365</v>
      </c>
      <c r="AO76" s="136">
        <v>3.1107569992439288</v>
      </c>
      <c r="AP76" s="136">
        <v>3.1229268108849944</v>
      </c>
      <c r="AQ76" s="136">
        <v>3.0950181941423862</v>
      </c>
      <c r="AR76" s="136">
        <v>3.0837471424655454</v>
      </c>
      <c r="AS76" s="136">
        <v>2.9325178633411615</v>
      </c>
      <c r="AT76" s="136">
        <v>2.8788469533741474</v>
      </c>
      <c r="AU76" s="136">
        <v>2.9016865756630463</v>
      </c>
      <c r="AV76" s="136">
        <v>2.8864098494608479</v>
      </c>
      <c r="AW76" s="136">
        <v>2.7347907043555884</v>
      </c>
      <c r="AX76" s="136">
        <v>2.7326888794732498</v>
      </c>
      <c r="AY76" s="136">
        <v>2.7854484635188363</v>
      </c>
      <c r="AZ76" s="136">
        <v>2.6960176593755119</v>
      </c>
      <c r="BA76" s="136">
        <v>2.5992694568126988</v>
      </c>
      <c r="BB76" s="136">
        <v>2.131138443168954</v>
      </c>
      <c r="BC76" s="136">
        <v>2.308649817244202</v>
      </c>
      <c r="BD76" s="136">
        <v>2.2105386088767665</v>
      </c>
      <c r="BE76" s="136">
        <v>1.6573665072087926</v>
      </c>
      <c r="BF76" s="136">
        <v>1.5162692851289428</v>
      </c>
      <c r="BG76" s="136">
        <v>1.8512149641517037</v>
      </c>
      <c r="BH76" s="136">
        <v>2.1130234735586662</v>
      </c>
      <c r="BI76" s="136">
        <v>1.9601008507840449</v>
      </c>
      <c r="BJ76" s="136">
        <v>1.9763094526797091</v>
      </c>
      <c r="BK76" s="136">
        <v>2.0126379814825186</v>
      </c>
      <c r="BL76" s="136">
        <v>1.95342674392386</v>
      </c>
      <c r="BM76" s="136">
        <v>1.9966448603287592</v>
      </c>
    </row>
    <row r="77" spans="1:65">
      <c r="A77" s="137" t="s">
        <v>375</v>
      </c>
      <c r="B77" s="136">
        <v>2.5817995023277049</v>
      </c>
      <c r="C77" s="136">
        <v>2.7661640230304494</v>
      </c>
      <c r="D77" s="136">
        <v>2.8560600525339561</v>
      </c>
      <c r="E77" s="136">
        <v>2.5990124772129892</v>
      </c>
      <c r="F77" s="136">
        <v>2.3669200359124405</v>
      </c>
      <c r="G77" s="136">
        <v>2.3737738308561118</v>
      </c>
      <c r="H77" s="136">
        <v>2.2768638423537184</v>
      </c>
      <c r="I77" s="136">
        <v>2.2773607110817204</v>
      </c>
      <c r="J77" s="136">
        <v>2.4005050930384164</v>
      </c>
      <c r="K77" s="136">
        <v>2.4953567769540612</v>
      </c>
      <c r="L77" s="136">
        <v>2.5534169343783315</v>
      </c>
      <c r="M77" s="136">
        <v>2.567061681818863</v>
      </c>
      <c r="N77" s="136">
        <v>2.6341071029526946</v>
      </c>
      <c r="O77" s="136">
        <v>2.8141780152100329</v>
      </c>
      <c r="P77" s="136">
        <v>2.8207829721361009</v>
      </c>
      <c r="Q77" s="136">
        <v>2.6466508743932864</v>
      </c>
      <c r="R77" s="136">
        <v>2.6496330037895142</v>
      </c>
      <c r="S77" s="136">
        <v>2.6807785851775203</v>
      </c>
      <c r="T77" s="136">
        <v>2.7493018342969053</v>
      </c>
      <c r="U77" s="136">
        <v>2.5342795002940033</v>
      </c>
      <c r="V77" s="136">
        <v>2.5893221968001496</v>
      </c>
      <c r="W77" s="136">
        <v>2.7127899231874246</v>
      </c>
      <c r="X77" s="136">
        <v>2.7057121256524237</v>
      </c>
      <c r="Y77" s="136">
        <v>2.6569272960295724</v>
      </c>
      <c r="Z77" s="136">
        <v>2.6320209982635241</v>
      </c>
      <c r="AA77" s="136">
        <v>2.7475923575059906</v>
      </c>
      <c r="AB77" s="136">
        <v>2.793517090070976</v>
      </c>
      <c r="AC77" s="136">
        <v>2.7114779338793009</v>
      </c>
      <c r="AD77" s="136">
        <v>2.7555399043617506</v>
      </c>
      <c r="AE77" s="136">
        <v>2.8127568887694232</v>
      </c>
      <c r="AF77" s="136">
        <v>2.8098155285860096</v>
      </c>
      <c r="AG77" s="136">
        <v>2.8304574163500908</v>
      </c>
      <c r="AH77" s="136">
        <v>2.7332988088353281</v>
      </c>
      <c r="AI77" s="136">
        <v>2.8321357209213001</v>
      </c>
      <c r="AJ77" s="136">
        <v>2.9809989846362646</v>
      </c>
      <c r="AK77" s="136">
        <v>2.798635717431313</v>
      </c>
      <c r="AL77" s="136">
        <v>2.8432621882050015</v>
      </c>
      <c r="AM77" s="136">
        <v>2.8275890132400745</v>
      </c>
      <c r="AN77" s="136">
        <v>3.0034919371602533</v>
      </c>
      <c r="AO77" s="136">
        <v>2.8985344507708573</v>
      </c>
      <c r="AP77" s="136">
        <v>2.9135565762627937</v>
      </c>
      <c r="AQ77" s="136">
        <v>2.9681818454276567</v>
      </c>
      <c r="AR77" s="136">
        <v>3.0808533540535383</v>
      </c>
      <c r="AS77" s="136">
        <v>3.0913404826866588</v>
      </c>
      <c r="AT77" s="136">
        <v>3.1104518559923395</v>
      </c>
      <c r="AU77" s="136">
        <v>3.3556530110716425</v>
      </c>
      <c r="AV77" s="136">
        <v>3.178882825842841</v>
      </c>
      <c r="AW77" s="136" t="s">
        <v>15</v>
      </c>
      <c r="AX77" s="136">
        <v>2.9612137111052368</v>
      </c>
      <c r="AY77" s="136">
        <v>2.9562209393813639</v>
      </c>
      <c r="AZ77" s="136">
        <v>2.9514319271770595</v>
      </c>
      <c r="BA77" s="136">
        <v>2.9303105765411734</v>
      </c>
      <c r="BB77" s="136">
        <v>2.9324264211601889</v>
      </c>
      <c r="BC77" s="136">
        <v>3.1597566628066209</v>
      </c>
      <c r="BD77" s="136">
        <v>3.1531787965036955</v>
      </c>
      <c r="BE77" s="136">
        <v>2.978016589606209</v>
      </c>
      <c r="BF77" s="136">
        <v>2.9033551544001241</v>
      </c>
      <c r="BG77" s="136">
        <v>2.9989922819764532</v>
      </c>
      <c r="BH77" s="136">
        <v>3.1432477537565742</v>
      </c>
      <c r="BI77" s="136" t="s">
        <v>15</v>
      </c>
      <c r="BJ77" s="136">
        <v>2.9751463566079424</v>
      </c>
      <c r="BK77" s="136">
        <v>3.0932554410598829</v>
      </c>
      <c r="BL77" s="136">
        <v>3.2557667659588128</v>
      </c>
      <c r="BM77" s="136">
        <v>3.2285039406614375</v>
      </c>
    </row>
    <row r="78" spans="1:65">
      <c r="A78" s="137" t="s">
        <v>376</v>
      </c>
      <c r="B78" s="136">
        <v>2.8785873955066217</v>
      </c>
      <c r="C78" s="136">
        <v>2.8841650613172045</v>
      </c>
      <c r="D78" s="136">
        <v>2.9394705532632774</v>
      </c>
      <c r="E78" s="136">
        <v>2.9699729677409463</v>
      </c>
      <c r="F78" s="136">
        <v>3.0170096289165951</v>
      </c>
      <c r="G78" s="136">
        <v>2.8341749315180973</v>
      </c>
      <c r="H78" s="136">
        <v>2.8479703565316425</v>
      </c>
      <c r="I78" s="136">
        <v>2.8791114925435308</v>
      </c>
      <c r="J78" s="136">
        <v>2.8956112388324216</v>
      </c>
      <c r="K78" s="136">
        <v>2.9548415103554238</v>
      </c>
      <c r="L78" s="136">
        <v>3.0163975088123265</v>
      </c>
      <c r="M78" s="136">
        <v>3.0574309206900119</v>
      </c>
      <c r="N78" s="136">
        <v>3.0686140566191566</v>
      </c>
      <c r="O78" s="136">
        <v>3.1330013376609229</v>
      </c>
      <c r="P78" s="136">
        <v>3.1839348759535921</v>
      </c>
      <c r="Q78" s="136">
        <v>3.1510132592490669</v>
      </c>
      <c r="R78" s="136" t="s">
        <v>15</v>
      </c>
      <c r="S78" s="136">
        <v>3.0545378001883328</v>
      </c>
      <c r="T78" s="136">
        <v>3.0846577650067672</v>
      </c>
      <c r="U78" s="136">
        <v>3.1231722273821321</v>
      </c>
      <c r="V78" s="136">
        <v>3.0325719875318731</v>
      </c>
      <c r="W78" s="136">
        <v>3.1377561509037095</v>
      </c>
      <c r="X78" s="136">
        <v>3.1569895749188701</v>
      </c>
      <c r="Y78" s="136">
        <v>2.9917029546273786</v>
      </c>
      <c r="Z78" s="136">
        <v>3.1265136927262827</v>
      </c>
      <c r="AA78" s="136">
        <v>3.2505952351096692</v>
      </c>
      <c r="AB78" s="136">
        <v>3.212025519980152</v>
      </c>
      <c r="AC78" s="136">
        <v>3.311414508053895</v>
      </c>
      <c r="AD78" s="136">
        <v>3.3863945521589329</v>
      </c>
      <c r="AE78" s="136">
        <v>3.4568906033192786</v>
      </c>
      <c r="AF78" s="136">
        <v>3.5545768711841164</v>
      </c>
      <c r="AG78" s="136">
        <v>3.5172717858536786</v>
      </c>
      <c r="AH78" s="136">
        <v>3.3799528794538101</v>
      </c>
      <c r="AI78" s="136">
        <v>3.6000950956937494</v>
      </c>
      <c r="AJ78" s="136">
        <v>3.5306422675361189</v>
      </c>
      <c r="AK78" s="136">
        <v>3.3466590300421708</v>
      </c>
      <c r="AL78" s="136">
        <v>3.2730887516954263</v>
      </c>
      <c r="AM78" s="136">
        <v>3.3323553990522905</v>
      </c>
      <c r="AN78" s="136">
        <v>3.3432091553554377</v>
      </c>
      <c r="AO78" s="136">
        <v>3.2224552996297735</v>
      </c>
      <c r="AP78" s="136">
        <v>3.1011329789850635</v>
      </c>
      <c r="AQ78" s="136">
        <v>3.3208852492784366</v>
      </c>
      <c r="AR78" s="136">
        <v>3.4228037124891184</v>
      </c>
      <c r="AS78" s="136">
        <v>3.5121271408756338</v>
      </c>
      <c r="AT78" s="136">
        <v>3.4376678342156564</v>
      </c>
      <c r="AU78" s="136">
        <v>3.7209046462409439</v>
      </c>
      <c r="AV78" s="136">
        <v>3.7431916538895438</v>
      </c>
      <c r="AW78" s="136">
        <v>3.5848659371122391</v>
      </c>
      <c r="AX78" s="136">
        <v>3.347483274119873</v>
      </c>
      <c r="AY78" s="136">
        <v>3.4946146825106785</v>
      </c>
      <c r="AZ78" s="136">
        <v>3.4412338286076558</v>
      </c>
      <c r="BA78" s="136">
        <v>3.3665574802941336</v>
      </c>
      <c r="BB78" s="136">
        <v>3.2088734664521974</v>
      </c>
      <c r="BC78" s="136">
        <v>3.4776640330928332</v>
      </c>
      <c r="BD78" s="136">
        <v>3.3394797187286707</v>
      </c>
      <c r="BE78" s="136">
        <v>3.1409190849541657</v>
      </c>
      <c r="BF78" s="136">
        <v>3.0760964113599929</v>
      </c>
      <c r="BG78" s="136">
        <v>3.4157421680259938</v>
      </c>
      <c r="BH78" s="136">
        <v>3.2154734147368149</v>
      </c>
      <c r="BI78" s="136">
        <v>3.1436424108969709</v>
      </c>
      <c r="BJ78" s="136">
        <v>2.9990199331317369</v>
      </c>
      <c r="BK78" s="136">
        <v>3.286671898891588</v>
      </c>
      <c r="BL78" s="136">
        <v>3.1383912045740243</v>
      </c>
      <c r="BM78" s="136">
        <v>3.1226899506828643</v>
      </c>
    </row>
    <row r="79" spans="1:65">
      <c r="A79" s="137" t="s">
        <v>377</v>
      </c>
      <c r="B79" s="136">
        <v>2.3421202568417021</v>
      </c>
      <c r="C79" s="136">
        <v>2.3810307090954175</v>
      </c>
      <c r="D79" s="136">
        <v>2.3858121965067118</v>
      </c>
      <c r="E79" s="136">
        <v>2.4198608572352964</v>
      </c>
      <c r="F79" s="136">
        <v>2.4592387460914291</v>
      </c>
      <c r="G79" s="136">
        <v>2.460748575608076</v>
      </c>
      <c r="H79" s="136">
        <v>2.3884839393768638</v>
      </c>
      <c r="I79" s="136">
        <v>2.2526320718383763</v>
      </c>
      <c r="J79" s="136">
        <v>2.0752782833994905</v>
      </c>
      <c r="K79" s="136">
        <v>2.2708295915820091</v>
      </c>
      <c r="L79" s="136">
        <v>2.3404874840045857</v>
      </c>
      <c r="M79" s="136">
        <v>2.3083421030848732</v>
      </c>
      <c r="N79" s="136">
        <v>2.3202755347873283</v>
      </c>
      <c r="O79" s="136">
        <v>2.4863270396016288</v>
      </c>
      <c r="P79" s="136">
        <v>2.4259411783732872</v>
      </c>
      <c r="Q79" s="136">
        <v>2.3913071851532473</v>
      </c>
      <c r="R79" s="136">
        <v>2.341113319020145</v>
      </c>
      <c r="S79" s="136">
        <v>2.456358712256415</v>
      </c>
      <c r="T79" s="136">
        <v>2.4765990816209182</v>
      </c>
      <c r="U79" s="136">
        <v>2.3556359329388004</v>
      </c>
      <c r="V79" s="136">
        <v>2.1723916782162842</v>
      </c>
      <c r="W79" s="136">
        <v>2.565725427131738</v>
      </c>
      <c r="X79" s="136">
        <v>2.5576146146568703</v>
      </c>
      <c r="Y79" s="136">
        <v>2.4227342084850991</v>
      </c>
      <c r="Z79" s="136">
        <v>2.3984535027892937</v>
      </c>
      <c r="AA79" s="136">
        <v>2.6495232138010967</v>
      </c>
      <c r="AB79" s="136">
        <v>2.7653084347239365</v>
      </c>
      <c r="AC79" s="136">
        <v>2.6376711030058</v>
      </c>
      <c r="AD79" s="136">
        <v>2.406886244758295</v>
      </c>
      <c r="AE79" s="136">
        <v>2.6012859069211269</v>
      </c>
      <c r="AF79" s="136">
        <v>2.7402722955233663</v>
      </c>
      <c r="AG79" s="136">
        <v>2.6504808221401865</v>
      </c>
      <c r="AH79" s="136">
        <v>2.4163004121222165</v>
      </c>
      <c r="AI79" s="136">
        <v>2.6919937668270575</v>
      </c>
      <c r="AJ79" s="136">
        <v>2.7754644555108379</v>
      </c>
      <c r="AK79" s="136">
        <v>2.7001297657206127</v>
      </c>
      <c r="AL79" s="136">
        <v>2.5434757854769163</v>
      </c>
      <c r="AM79" s="136">
        <v>2.8322398637124357</v>
      </c>
      <c r="AN79" s="136">
        <v>2.8705200945891218</v>
      </c>
      <c r="AO79" s="136">
        <v>2.8632594895372789</v>
      </c>
      <c r="AP79" s="136">
        <v>2.7615302797341093</v>
      </c>
      <c r="AQ79" s="136">
        <v>2.9672045846421029</v>
      </c>
      <c r="AR79" s="136">
        <v>3.0939531343789715</v>
      </c>
      <c r="AS79" s="136">
        <v>2.8443669081188783</v>
      </c>
      <c r="AT79" s="136">
        <v>2.6326189321120332</v>
      </c>
      <c r="AU79" s="136">
        <v>2.6876086516641018</v>
      </c>
      <c r="AV79" s="136">
        <v>2.7619341377713171</v>
      </c>
      <c r="AW79" s="136">
        <v>2.4747139771986038</v>
      </c>
      <c r="AX79" s="136">
        <v>2.4949359423219839</v>
      </c>
      <c r="AY79" s="136">
        <v>2.6848289434691535</v>
      </c>
      <c r="AZ79" s="136">
        <v>2.8025044251603135</v>
      </c>
      <c r="BA79" s="136">
        <v>2.4370427843202078</v>
      </c>
      <c r="BB79" s="136">
        <v>2.4278720811372918</v>
      </c>
      <c r="BC79" s="136">
        <v>2.6663025523733808</v>
      </c>
      <c r="BD79" s="136">
        <v>2.5364480656631967</v>
      </c>
      <c r="BE79" s="136">
        <v>2.2775184530936365</v>
      </c>
      <c r="BF79" s="136">
        <v>1.8596531868088333</v>
      </c>
      <c r="BG79" s="136">
        <v>2.3694491664736899</v>
      </c>
      <c r="BH79" s="136">
        <v>2.650563412217255</v>
      </c>
      <c r="BI79" s="136">
        <v>2.6220054959762433</v>
      </c>
      <c r="BJ79" s="136">
        <v>2.312557441971387</v>
      </c>
      <c r="BK79" s="136">
        <v>2.6854498163332057</v>
      </c>
      <c r="BL79" s="136">
        <v>2.6604432721119342</v>
      </c>
      <c r="BM79" s="136">
        <v>2.5844063763414664</v>
      </c>
    </row>
    <row r="80" spans="1:65">
      <c r="A80" s="137" t="s">
        <v>378</v>
      </c>
      <c r="B80" s="136">
        <v>2.299961585982198</v>
      </c>
      <c r="C80" s="136">
        <v>2.3980946700289567</v>
      </c>
      <c r="D80" s="136">
        <v>2.5811326908840151</v>
      </c>
      <c r="E80" s="136">
        <v>2.522500097076001</v>
      </c>
      <c r="F80" s="136">
        <v>2.4814404187211525</v>
      </c>
      <c r="G80" s="136">
        <v>2.8391369772614596</v>
      </c>
      <c r="H80" s="136">
        <v>2.7633815862342148</v>
      </c>
      <c r="I80" s="136">
        <v>2.6166815066432618</v>
      </c>
      <c r="J80" s="136">
        <v>2.6096307182742318</v>
      </c>
      <c r="K80" s="136">
        <v>2.765184705284855</v>
      </c>
      <c r="L80" s="136">
        <v>2.7736299045747423</v>
      </c>
      <c r="M80" s="136">
        <v>2.6075209662374275</v>
      </c>
      <c r="N80" s="136">
        <v>2.5652885253919604</v>
      </c>
      <c r="O80" s="136">
        <v>2.6575458560009486</v>
      </c>
      <c r="P80" s="136">
        <v>2.4680103980217289</v>
      </c>
      <c r="Q80" s="136">
        <v>2.303463008515942</v>
      </c>
      <c r="R80" s="136">
        <v>2.2988888073530989</v>
      </c>
      <c r="S80" s="136">
        <v>2.5177689384409461</v>
      </c>
      <c r="T80" s="136">
        <v>2.5658121424559561</v>
      </c>
      <c r="U80" s="136">
        <v>2.3713904725670703</v>
      </c>
      <c r="V80" s="136">
        <v>2.2316021762389791</v>
      </c>
      <c r="W80" s="136">
        <v>2.4010856076979534</v>
      </c>
      <c r="X80" s="136">
        <v>2.3897820820384785</v>
      </c>
      <c r="Y80" s="136">
        <v>2.4414837173598194</v>
      </c>
      <c r="Z80" s="136">
        <v>2.4181691026093119</v>
      </c>
      <c r="AA80" s="136">
        <v>2.5396823121697767</v>
      </c>
      <c r="AB80" s="136">
        <v>2.6757785485131151</v>
      </c>
      <c r="AC80" s="136">
        <v>2.4805973439889866</v>
      </c>
      <c r="AD80" s="136">
        <v>2.3114667317414024</v>
      </c>
      <c r="AE80" s="136">
        <v>2.5893667895402817</v>
      </c>
      <c r="AF80" s="136">
        <v>2.6187716307090945</v>
      </c>
      <c r="AG80" s="136">
        <v>2.5665829635534552</v>
      </c>
      <c r="AH80" s="136">
        <v>2.4153062248382113</v>
      </c>
      <c r="AI80" s="136">
        <v>2.5822485568393607</v>
      </c>
      <c r="AJ80" s="136">
        <v>2.6302141480992689</v>
      </c>
      <c r="AK80" s="136">
        <v>2.4240155298594948</v>
      </c>
      <c r="AL80" s="136">
        <v>2.2866408571206041</v>
      </c>
      <c r="AM80" s="136">
        <v>2.5520446607815637</v>
      </c>
      <c r="AN80" s="136">
        <v>2.7030284475599289</v>
      </c>
      <c r="AO80" s="136">
        <v>2.5375955498368716</v>
      </c>
      <c r="AP80" s="136">
        <v>2.3860168939008024</v>
      </c>
      <c r="AQ80" s="136">
        <v>2.5498731129502263</v>
      </c>
      <c r="AR80" s="136">
        <v>2.744692507083581</v>
      </c>
      <c r="AS80" s="136">
        <v>2.4979209261289932</v>
      </c>
      <c r="AT80" s="136">
        <v>2.1974670922976247</v>
      </c>
      <c r="AU80" s="136">
        <v>2.5826046840705343</v>
      </c>
      <c r="AV80" s="136">
        <v>2.399078227233447</v>
      </c>
      <c r="AW80" s="136">
        <v>2.2121384129785802</v>
      </c>
      <c r="AX80" s="136">
        <v>2.1728117862080829</v>
      </c>
      <c r="AY80" s="136">
        <v>2.3997693157106634</v>
      </c>
      <c r="AZ80" s="136">
        <v>2.3844817089027788</v>
      </c>
      <c r="BA80" s="136">
        <v>2.1318690981568418</v>
      </c>
      <c r="BB80" s="136">
        <v>1.9157573483913843</v>
      </c>
      <c r="BC80" s="136">
        <v>2.1513104076094898</v>
      </c>
      <c r="BD80" s="136">
        <v>2.1939372320443589</v>
      </c>
      <c r="BE80" s="136">
        <v>1.7398623613242772</v>
      </c>
      <c r="BF80" s="136">
        <v>1.0164112485283845</v>
      </c>
      <c r="BG80" s="136">
        <v>1.7876855282387274</v>
      </c>
      <c r="BH80" s="136">
        <v>2.1747628909983274</v>
      </c>
      <c r="BI80" s="136">
        <v>2.1291442195879697</v>
      </c>
      <c r="BJ80" s="136">
        <v>1.9145196725428155</v>
      </c>
      <c r="BK80" s="136">
        <v>2.386719550682598</v>
      </c>
      <c r="BL80" s="136">
        <v>2.0956376457333086</v>
      </c>
      <c r="BM80" s="136">
        <v>2.0749646704258535</v>
      </c>
    </row>
    <row r="81" spans="1:65">
      <c r="A81" s="137" t="s">
        <v>379</v>
      </c>
      <c r="B81" s="136">
        <v>3.4288324798571748</v>
      </c>
      <c r="C81" s="136">
        <v>3.3040619787355685</v>
      </c>
      <c r="D81" s="136">
        <v>3.6556349273983502</v>
      </c>
      <c r="E81" s="136">
        <v>3.5583711461816869</v>
      </c>
      <c r="F81" s="136">
        <v>3.4023767572983905</v>
      </c>
      <c r="G81" s="136">
        <v>3.5393100038582808</v>
      </c>
      <c r="H81" s="136">
        <v>3.5227452010072144</v>
      </c>
      <c r="I81" s="136">
        <v>3.3121428115278375</v>
      </c>
      <c r="J81" s="136">
        <v>3.3209809758542619</v>
      </c>
      <c r="K81" s="136">
        <v>3.4921291892132067</v>
      </c>
      <c r="L81" s="136">
        <v>3.4515249088164279</v>
      </c>
      <c r="M81" s="136">
        <v>3.4151221333943451</v>
      </c>
      <c r="N81" s="136">
        <v>3.4273805356008835</v>
      </c>
      <c r="O81" s="136">
        <v>3.4756689793868074</v>
      </c>
      <c r="P81" s="136">
        <v>3.2430180201666072</v>
      </c>
      <c r="Q81" s="136">
        <v>3.2237330294051767</v>
      </c>
      <c r="R81" s="136">
        <v>3.4527025902794186</v>
      </c>
      <c r="S81" s="136">
        <v>3.403919119347</v>
      </c>
      <c r="T81" s="136">
        <v>3.2715655636312162</v>
      </c>
      <c r="U81" s="136">
        <v>3.5853450125224433</v>
      </c>
      <c r="V81" s="136">
        <v>3.5709843487831825</v>
      </c>
      <c r="W81" s="136">
        <v>3.5832288318237304</v>
      </c>
      <c r="X81" s="136">
        <v>3.1622008151619245</v>
      </c>
      <c r="Y81" s="136" t="s">
        <v>15</v>
      </c>
      <c r="Z81" s="136">
        <v>3.9487035004045645</v>
      </c>
      <c r="AA81" s="136">
        <v>4.1554947395972093</v>
      </c>
      <c r="AB81" s="136">
        <v>4.3469801918460762</v>
      </c>
      <c r="AC81" s="136">
        <v>3.8748711385737855</v>
      </c>
      <c r="AD81" s="136">
        <v>4.1831884082096593</v>
      </c>
      <c r="AE81" s="136">
        <v>4.6166963290966558</v>
      </c>
      <c r="AF81" s="136">
        <v>4.6163509951998716</v>
      </c>
      <c r="AG81" s="136">
        <v>4.450816309785627</v>
      </c>
      <c r="AH81" s="136">
        <v>4.6745953456016558</v>
      </c>
      <c r="AI81" s="136">
        <v>5.0901460578058799</v>
      </c>
      <c r="AJ81" s="136">
        <v>5.1689403543050165</v>
      </c>
      <c r="AK81" s="136">
        <v>5.3544796967291193</v>
      </c>
      <c r="AL81" s="136">
        <v>5.6410542503610124</v>
      </c>
      <c r="AM81" s="136">
        <v>5.9981110000958076</v>
      </c>
      <c r="AN81" s="136">
        <v>6.1664833221639963</v>
      </c>
      <c r="AO81" s="136">
        <v>6.1161623412772048</v>
      </c>
      <c r="AP81" s="136">
        <v>7.1525915174529819</v>
      </c>
      <c r="AQ81" s="136">
        <v>7.228085162820614</v>
      </c>
      <c r="AR81" s="136">
        <v>7.2163021777874583</v>
      </c>
      <c r="AS81" s="136">
        <v>7.4012279511792904</v>
      </c>
      <c r="AT81" s="136">
        <v>7.5763117041533503</v>
      </c>
      <c r="AU81" s="136">
        <v>6.8184100730284971</v>
      </c>
      <c r="AV81" s="136">
        <v>6.155600642455048</v>
      </c>
      <c r="AW81" s="136">
        <v>5.7857088953020925</v>
      </c>
      <c r="AX81" s="136">
        <v>6.48877538131664</v>
      </c>
      <c r="AY81" s="136">
        <v>6.0190694719319797</v>
      </c>
      <c r="AZ81" s="136">
        <v>5.5969223002268675</v>
      </c>
      <c r="BA81" s="136">
        <v>5.4042332830568123</v>
      </c>
      <c r="BB81" s="136">
        <v>5.2370391213226348</v>
      </c>
      <c r="BC81" s="136">
        <v>5.3800658173526958</v>
      </c>
      <c r="BD81" s="136">
        <v>4.7981528767969506</v>
      </c>
      <c r="BE81" s="136">
        <v>3.5673768790846188</v>
      </c>
      <c r="BF81" s="136">
        <v>3.11259561955915</v>
      </c>
      <c r="BG81" s="136">
        <v>3.5182228131733626</v>
      </c>
      <c r="BH81" s="136">
        <v>3.692479464072095</v>
      </c>
      <c r="BI81" s="136">
        <v>3.3768367019924264</v>
      </c>
      <c r="BJ81" s="136">
        <v>3.3187227694209183</v>
      </c>
      <c r="BK81" s="136">
        <v>3.6385311120607997</v>
      </c>
      <c r="BL81" s="136">
        <v>3.289876829932314</v>
      </c>
      <c r="BM81" s="136">
        <v>3.1575579786787999</v>
      </c>
    </row>
    <row r="82" spans="1:65">
      <c r="A82" s="137" t="s">
        <v>380</v>
      </c>
      <c r="B82" s="136">
        <v>2.39639391994743</v>
      </c>
      <c r="C82" s="136">
        <v>2.3175309930775838</v>
      </c>
      <c r="D82" s="136">
        <v>2.4414283290643262</v>
      </c>
      <c r="E82" s="136">
        <v>2.4003792122747409</v>
      </c>
      <c r="F82" s="136">
        <v>2.4131011277312959</v>
      </c>
      <c r="G82" s="136">
        <v>2.3526191794359086</v>
      </c>
      <c r="H82" s="136">
        <v>2.3884744401501723</v>
      </c>
      <c r="I82" s="136">
        <v>2.3991937450990251</v>
      </c>
      <c r="J82" s="136">
        <v>2.5320612063804799</v>
      </c>
      <c r="K82" s="136">
        <v>2.5037811387439572</v>
      </c>
      <c r="L82" s="136">
        <v>2.5409902389592722</v>
      </c>
      <c r="M82" s="136">
        <v>2.4812195652932481</v>
      </c>
      <c r="N82" s="136">
        <v>2.6261071997398902</v>
      </c>
      <c r="O82" s="136">
        <v>2.4853672408291549</v>
      </c>
      <c r="P82" s="136">
        <v>2.546128463336633</v>
      </c>
      <c r="Q82" s="136">
        <v>2.3886517460673349</v>
      </c>
      <c r="R82" s="136">
        <v>2.391685649005852</v>
      </c>
      <c r="S82" s="136">
        <v>2.3769997832598935</v>
      </c>
      <c r="T82" s="136">
        <v>2.3999790537892909</v>
      </c>
      <c r="U82" s="136">
        <v>2.1951934509063449</v>
      </c>
      <c r="V82" s="136">
        <v>2.3268603176840785</v>
      </c>
      <c r="W82" s="136">
        <v>2.2820935405695444</v>
      </c>
      <c r="X82" s="136">
        <v>2.2397064322271434</v>
      </c>
      <c r="Y82" s="136">
        <v>2.2345124568451977</v>
      </c>
      <c r="Z82" s="136">
        <v>2.1947712573144513</v>
      </c>
      <c r="AA82" s="136">
        <v>2.2501489005146587</v>
      </c>
      <c r="AB82" s="136">
        <v>2.2227593315505962</v>
      </c>
      <c r="AC82" s="136">
        <v>2.1047706706178526</v>
      </c>
      <c r="AD82" s="136">
        <v>2.1331308522553916</v>
      </c>
      <c r="AE82" s="136">
        <v>2.2523351915452281</v>
      </c>
      <c r="AF82" s="136">
        <v>2.3133996903812633</v>
      </c>
      <c r="AG82" s="136">
        <v>2.3583366997787567</v>
      </c>
      <c r="AH82" s="136">
        <v>2.4022192876817656</v>
      </c>
      <c r="AI82" s="136">
        <v>2.5536278227752192</v>
      </c>
      <c r="AJ82" s="136">
        <v>2.6290324824639217</v>
      </c>
      <c r="AK82" s="136">
        <v>2.3924682301905147</v>
      </c>
      <c r="AL82" s="136">
        <v>2.3223440828579678</v>
      </c>
      <c r="AM82" s="136">
        <v>2.4414298977239901</v>
      </c>
      <c r="AN82" s="136">
        <v>2.4095330077342316</v>
      </c>
      <c r="AO82" s="136">
        <v>2.3036532848229454</v>
      </c>
      <c r="AP82" s="136">
        <v>2.2926887401643707</v>
      </c>
      <c r="AQ82" s="136">
        <v>2.4850142043955326</v>
      </c>
      <c r="AR82" s="136">
        <v>2.5773298736478205</v>
      </c>
      <c r="AS82" s="136">
        <v>2.6540425030466679</v>
      </c>
      <c r="AT82" s="136">
        <v>2.6170279736614526</v>
      </c>
      <c r="AU82" s="136">
        <v>2.7094325873305913</v>
      </c>
      <c r="AV82" s="136">
        <v>2.684204539983531</v>
      </c>
      <c r="AW82" s="136">
        <v>2.5354699967906873</v>
      </c>
      <c r="AX82" s="136">
        <v>2.38984152307312</v>
      </c>
      <c r="AY82" s="136">
        <v>2.4961303394078147</v>
      </c>
      <c r="AZ82" s="136">
        <v>2.4517550167822248</v>
      </c>
      <c r="BA82" s="136">
        <v>2.3933724869049207</v>
      </c>
      <c r="BB82" s="136">
        <v>2.4327437671890224</v>
      </c>
      <c r="BC82" s="136">
        <v>2.5986420316956971</v>
      </c>
      <c r="BD82" s="136">
        <v>2.5870792727155982</v>
      </c>
      <c r="BE82" s="136">
        <v>2.5354927982385047</v>
      </c>
      <c r="BF82" s="136">
        <v>2.5996458345339941</v>
      </c>
      <c r="BG82" s="136">
        <v>2.8505332932310345</v>
      </c>
      <c r="BH82" s="136">
        <v>2.8600378012815084</v>
      </c>
      <c r="BI82" s="136">
        <v>2.9082746790958076</v>
      </c>
      <c r="BJ82" s="136">
        <v>2.8374032332820365</v>
      </c>
      <c r="BK82" s="136">
        <v>2.9146014531614659</v>
      </c>
      <c r="BL82" s="136">
        <v>2.9706468405256432</v>
      </c>
      <c r="BM82" s="136">
        <v>2.8809804684587297</v>
      </c>
    </row>
    <row r="83" spans="1:65">
      <c r="A83" s="137" t="s">
        <v>381</v>
      </c>
      <c r="B83" s="136">
        <v>2.8545691572878158</v>
      </c>
      <c r="C83" s="136">
        <v>2.9846422736868883</v>
      </c>
      <c r="D83" s="136">
        <v>3.186877453245256</v>
      </c>
      <c r="E83" s="136">
        <v>3.016245787070666</v>
      </c>
      <c r="F83" s="136">
        <v>3.0751481363411752</v>
      </c>
      <c r="G83" s="136">
        <v>2.9668719513401172</v>
      </c>
      <c r="H83" s="136">
        <v>3.1106551118879184</v>
      </c>
      <c r="I83" s="136">
        <v>3.0176101614347335</v>
      </c>
      <c r="J83" s="136">
        <v>3.0737575781567723</v>
      </c>
      <c r="K83" s="136">
        <v>3.162727710445794</v>
      </c>
      <c r="L83" s="136">
        <v>3.2360191175413791</v>
      </c>
      <c r="M83" s="136">
        <v>3.0518900588141915</v>
      </c>
      <c r="N83" s="136">
        <v>3.0641558830287701</v>
      </c>
      <c r="O83" s="136">
        <v>3.0468239771383856</v>
      </c>
      <c r="P83" s="136">
        <v>2.9806744063256474</v>
      </c>
      <c r="Q83" s="136">
        <v>2.8612084146881198</v>
      </c>
      <c r="R83" s="136">
        <v>2.8852575038542927</v>
      </c>
      <c r="S83" s="136">
        <v>2.9906764453732544</v>
      </c>
      <c r="T83" s="136">
        <v>2.8624080276555963</v>
      </c>
      <c r="U83" s="136">
        <v>2.8749303467517979</v>
      </c>
      <c r="V83" s="136">
        <v>3.0154783827752256</v>
      </c>
      <c r="W83" s="136">
        <v>3.2727790864542023</v>
      </c>
      <c r="X83" s="136">
        <v>3.262849098293751</v>
      </c>
      <c r="Y83" s="136">
        <v>3.1242850909001021</v>
      </c>
      <c r="Z83" s="136">
        <v>3.062380066111579</v>
      </c>
      <c r="AA83" s="136">
        <v>3.2334003486513678</v>
      </c>
      <c r="AB83" s="136">
        <v>3.3492974144128502</v>
      </c>
      <c r="AC83" s="136">
        <v>3.1474385410122685</v>
      </c>
      <c r="AD83" s="136">
        <v>3.1264588585224016</v>
      </c>
      <c r="AE83" s="136">
        <v>3.1297226100550519</v>
      </c>
      <c r="AF83" s="136">
        <v>3.0850339137282656</v>
      </c>
      <c r="AG83" s="136">
        <v>3.113047460123564</v>
      </c>
      <c r="AH83" s="136">
        <v>3.1788608034581038</v>
      </c>
      <c r="AI83" s="136">
        <v>3.6322007319154381</v>
      </c>
      <c r="AJ83" s="136">
        <v>3.3502091922990536</v>
      </c>
      <c r="AK83" s="136">
        <v>3.2089096063938216</v>
      </c>
      <c r="AL83" s="136">
        <v>3.1719789816742727</v>
      </c>
      <c r="AM83" s="136">
        <v>3.3212355927493524</v>
      </c>
      <c r="AN83" s="136">
        <v>3.3833496841016522</v>
      </c>
      <c r="AO83" s="136">
        <v>3.3484898731709922</v>
      </c>
      <c r="AP83" s="136">
        <v>3.3338307074874844</v>
      </c>
      <c r="AQ83" s="136">
        <v>3.4944122662554209</v>
      </c>
      <c r="AR83" s="136">
        <v>3.5345509619304654</v>
      </c>
      <c r="AS83" s="136">
        <v>3.5761493907568074</v>
      </c>
      <c r="AT83" s="136">
        <v>3.401541616719904</v>
      </c>
      <c r="AU83" s="136">
        <v>3.5913556978740933</v>
      </c>
      <c r="AV83" s="136">
        <v>3.5733856194531479</v>
      </c>
      <c r="AW83" s="136">
        <v>3.5555747171802077</v>
      </c>
      <c r="AX83" s="136">
        <v>3.4612296932249822</v>
      </c>
      <c r="AY83" s="136">
        <v>3.6785465580342729</v>
      </c>
      <c r="AZ83" s="136">
        <v>3.6658069222612131</v>
      </c>
      <c r="BA83" s="136">
        <v>3.6459539707955324</v>
      </c>
      <c r="BB83" s="136">
        <v>3.4891586821093963</v>
      </c>
      <c r="BC83" s="136">
        <v>3.7253623745361213</v>
      </c>
      <c r="BD83" s="136">
        <v>3.6878784457795377</v>
      </c>
      <c r="BE83" s="136">
        <v>3.3844277630078938</v>
      </c>
      <c r="BF83" s="136">
        <v>3.2867779217989268</v>
      </c>
      <c r="BG83" s="136">
        <v>3.3896257960877016</v>
      </c>
      <c r="BH83" s="136">
        <v>3.2794350484909502</v>
      </c>
      <c r="BI83" s="136">
        <v>3.1477680742560521</v>
      </c>
      <c r="BJ83" s="136">
        <v>3.1270181243438415</v>
      </c>
      <c r="BK83" s="136">
        <v>3.312808617845687</v>
      </c>
      <c r="BL83" s="136">
        <v>3.3211593391052903</v>
      </c>
      <c r="BM83" s="136">
        <v>3.2125244141470155</v>
      </c>
    </row>
    <row r="84" spans="1:65">
      <c r="A84" s="137" t="s">
        <v>382</v>
      </c>
      <c r="B84" s="136">
        <v>3.1654724508287733</v>
      </c>
      <c r="C84" s="136">
        <v>3.162731200592531</v>
      </c>
      <c r="D84" s="136">
        <v>3.3265602716507847</v>
      </c>
      <c r="E84" s="136">
        <v>3.0801988656616111</v>
      </c>
      <c r="F84" s="136">
        <v>3.0699903370424186</v>
      </c>
      <c r="G84" s="136">
        <v>3.1147920073149757</v>
      </c>
      <c r="H84" s="136">
        <v>3.2104487611416506</v>
      </c>
      <c r="I84" s="136">
        <v>2.8768512222582596</v>
      </c>
      <c r="J84" s="136">
        <v>2.7843975250032615</v>
      </c>
      <c r="K84" s="136">
        <v>2.8126576671535273</v>
      </c>
      <c r="L84" s="136">
        <v>3.1017073220835258</v>
      </c>
      <c r="M84" s="136">
        <v>2.7058828394595116</v>
      </c>
      <c r="N84" s="136">
        <v>2.7378982661876128</v>
      </c>
      <c r="O84" s="136">
        <v>2.9474761529724356</v>
      </c>
      <c r="P84" s="136">
        <v>3.1727377488773048</v>
      </c>
      <c r="Q84" s="136">
        <v>2.7537705265317429</v>
      </c>
      <c r="R84" s="136">
        <v>2.7685311743150067</v>
      </c>
      <c r="S84" s="136">
        <v>2.8026507998424419</v>
      </c>
      <c r="T84" s="136">
        <v>3.1275172846295956</v>
      </c>
      <c r="U84" s="136">
        <v>2.9061203700893006</v>
      </c>
      <c r="V84" s="136">
        <v>2.6465385196847202</v>
      </c>
      <c r="W84" s="136">
        <v>2.9287621592558808</v>
      </c>
      <c r="X84" s="136">
        <v>3.087671270184718</v>
      </c>
      <c r="Y84" s="136">
        <v>2.7459689056028518</v>
      </c>
      <c r="Z84" s="136">
        <v>2.5946855952912187</v>
      </c>
      <c r="AA84" s="136">
        <v>2.7069500403702942</v>
      </c>
      <c r="AB84" s="136">
        <v>2.8946034328767585</v>
      </c>
      <c r="AC84" s="136">
        <v>2.8073709167374883</v>
      </c>
      <c r="AD84" s="136">
        <v>2.8904384490529438</v>
      </c>
      <c r="AE84" s="136">
        <v>3.1999017755925143</v>
      </c>
      <c r="AF84" s="136">
        <v>3.386359818992644</v>
      </c>
      <c r="AG84" s="136">
        <v>3.3578736300083323</v>
      </c>
      <c r="AH84" s="136">
        <v>3.2627924139032283</v>
      </c>
      <c r="AI84" s="136">
        <v>3.3873970925185084</v>
      </c>
      <c r="AJ84" s="136">
        <v>3.6079752359129271</v>
      </c>
      <c r="AK84" s="136">
        <v>3.5259337629109901</v>
      </c>
      <c r="AL84" s="136">
        <v>3.5168212611632232</v>
      </c>
      <c r="AM84" s="136">
        <v>3.7639530643556673</v>
      </c>
      <c r="AN84" s="136">
        <v>3.9117187114610599</v>
      </c>
      <c r="AO84" s="136">
        <v>3.8129911676538901</v>
      </c>
      <c r="AP84" s="136">
        <v>3.7495170631968269</v>
      </c>
      <c r="AQ84" s="136">
        <v>3.8585196019629748</v>
      </c>
      <c r="AR84" s="136">
        <v>4.2355242983219776</v>
      </c>
      <c r="AS84" s="136">
        <v>3.9259582110037963</v>
      </c>
      <c r="AT84" s="136">
        <v>4.0069084049672972</v>
      </c>
      <c r="AU84" s="136">
        <v>4.315457771484005</v>
      </c>
      <c r="AV84" s="136">
        <v>4.401744040193476</v>
      </c>
      <c r="AW84" s="136">
        <v>3.9548219287786512</v>
      </c>
      <c r="AX84" s="136">
        <v>4.0467264882993845</v>
      </c>
      <c r="AY84" s="136">
        <v>4.1765557251071934</v>
      </c>
      <c r="AZ84" s="136">
        <v>4.0885406722965243</v>
      </c>
      <c r="BA84" s="136">
        <v>3.8772080268729598</v>
      </c>
      <c r="BB84" s="136">
        <v>3.6675944019959861</v>
      </c>
      <c r="BC84" s="136">
        <v>3.8165995015155829</v>
      </c>
      <c r="BD84" s="136">
        <v>3.7650745883155312</v>
      </c>
      <c r="BE84" s="136">
        <v>3.4327223762425247</v>
      </c>
      <c r="BF84" s="136">
        <v>3.197832114350259</v>
      </c>
      <c r="BG84" s="136">
        <v>3.6228366646670644</v>
      </c>
      <c r="BH84" s="136">
        <v>3.7968419367237018</v>
      </c>
      <c r="BI84" s="136">
        <v>3.577262240190811</v>
      </c>
      <c r="BJ84" s="136">
        <v>3.5756562574729842</v>
      </c>
      <c r="BK84" s="136">
        <v>3.6774451443554654</v>
      </c>
      <c r="BL84" s="136">
        <v>3.8493950869343569</v>
      </c>
      <c r="BM84" s="136">
        <v>3.628490580894622</v>
      </c>
    </row>
    <row r="85" spans="1:65">
      <c r="A85" s="137" t="s">
        <v>383</v>
      </c>
      <c r="B85" s="136">
        <v>2.8558546208360998</v>
      </c>
      <c r="C85" s="136">
        <v>3.0359716435797437</v>
      </c>
      <c r="D85" s="136">
        <v>2.9875765766582831</v>
      </c>
      <c r="E85" s="136">
        <v>2.7242219697163401</v>
      </c>
      <c r="F85" s="136">
        <v>2.4847862021780482</v>
      </c>
      <c r="G85" s="136">
        <v>2.5303240015565356</v>
      </c>
      <c r="H85" s="136">
        <v>2.4021469425835749</v>
      </c>
      <c r="I85" s="136">
        <v>2.4050401363624783</v>
      </c>
      <c r="J85" s="136">
        <v>2.5303951190142446</v>
      </c>
      <c r="K85" s="136">
        <v>2.633680563643034</v>
      </c>
      <c r="L85" s="136">
        <v>2.7465829249978908</v>
      </c>
      <c r="M85" s="136">
        <v>2.9688937848022192</v>
      </c>
      <c r="N85" s="136">
        <v>3.0880443937697755</v>
      </c>
      <c r="O85" s="136">
        <v>3.3358053000354402</v>
      </c>
      <c r="P85" s="136">
        <v>3.3390713376969114</v>
      </c>
      <c r="Q85" s="136">
        <v>3.1689151801940079</v>
      </c>
      <c r="R85" s="136">
        <v>3.0937788942049393</v>
      </c>
      <c r="S85" s="136">
        <v>3.2794799902793881</v>
      </c>
      <c r="T85" s="136">
        <v>3.5010624367413081</v>
      </c>
      <c r="U85" s="136">
        <v>3.4936815029996255</v>
      </c>
      <c r="V85" s="136">
        <v>3.241528227535341</v>
      </c>
      <c r="W85" s="136">
        <v>3.4591264774570991</v>
      </c>
      <c r="X85" s="136">
        <v>3.3964635129094072</v>
      </c>
      <c r="Y85" s="136">
        <v>3.4136171850508639</v>
      </c>
      <c r="Z85" s="136">
        <v>3.5776775526783915</v>
      </c>
      <c r="AA85" s="136">
        <v>3.6447750766106486</v>
      </c>
      <c r="AB85" s="136">
        <v>3.7173762318360599</v>
      </c>
      <c r="AC85" s="136">
        <v>3.6411922488496762</v>
      </c>
      <c r="AD85" s="136">
        <v>3.7382747784118182</v>
      </c>
      <c r="AE85" s="136">
        <v>3.7946873072519396</v>
      </c>
      <c r="AF85" s="136">
        <v>3.9442195010100565</v>
      </c>
      <c r="AG85" s="136">
        <v>3.8817571442940983</v>
      </c>
      <c r="AH85" s="136">
        <v>3.8747946032998315</v>
      </c>
      <c r="AI85" s="136">
        <v>3.9765576046722906</v>
      </c>
      <c r="AJ85" s="136">
        <v>4.0435860966464094</v>
      </c>
      <c r="AK85" s="136">
        <v>3.9968451346995875</v>
      </c>
      <c r="AL85" s="136">
        <v>4.1878292136659434</v>
      </c>
      <c r="AM85" s="136">
        <v>4.5250843548631225</v>
      </c>
      <c r="AN85" s="136">
        <v>4.2903741049993975</v>
      </c>
      <c r="AO85" s="136">
        <v>4.1076808558585789</v>
      </c>
      <c r="AP85" s="136">
        <v>4.2290464988018934</v>
      </c>
      <c r="AQ85" s="136">
        <v>4.2496973188362466</v>
      </c>
      <c r="AR85" s="136">
        <v>4.4401353151020064</v>
      </c>
      <c r="AS85" s="136">
        <v>4.43433485085637</v>
      </c>
      <c r="AT85" s="136">
        <v>4.6865593795284637</v>
      </c>
      <c r="AU85" s="136">
        <v>4.875386534652363</v>
      </c>
      <c r="AV85" s="136">
        <v>4.8357503132832083</v>
      </c>
      <c r="AW85" s="136">
        <v>4.5114246647662632</v>
      </c>
      <c r="AX85" s="136">
        <v>4.4898030232390367</v>
      </c>
      <c r="AY85" s="136">
        <v>4.3771974604959398</v>
      </c>
      <c r="AZ85" s="136">
        <v>4.11465694101053</v>
      </c>
      <c r="BA85" s="136">
        <v>4.0441378590235297</v>
      </c>
      <c r="BB85" s="136">
        <v>4.0622381303473443</v>
      </c>
      <c r="BC85" s="136">
        <v>4.4094135131810912</v>
      </c>
      <c r="BD85" s="136">
        <v>4.3656703457118411</v>
      </c>
      <c r="BE85" s="136">
        <v>4.0194419869665552</v>
      </c>
      <c r="BF85" s="136">
        <v>3.9505739121731582</v>
      </c>
      <c r="BG85" s="136">
        <v>4.1902997351844737</v>
      </c>
      <c r="BH85" s="136">
        <v>4.1450397123890728</v>
      </c>
      <c r="BI85" s="136">
        <v>3.9668505361993991</v>
      </c>
      <c r="BJ85" s="136">
        <v>4.1007987664393344</v>
      </c>
      <c r="BK85" s="136">
        <v>4.1282194441894937</v>
      </c>
      <c r="BL85" s="136">
        <v>4.4223965906612941</v>
      </c>
      <c r="BM85" s="136">
        <v>4.2018947677640606</v>
      </c>
    </row>
    <row r="86" spans="1:65">
      <c r="A86" s="137" t="s">
        <v>384</v>
      </c>
      <c r="B86" s="136">
        <v>2.5974181537744654</v>
      </c>
      <c r="C86" s="136">
        <v>2.4651454708069238</v>
      </c>
      <c r="D86" s="136">
        <v>2.5583726554794533</v>
      </c>
      <c r="E86" s="136">
        <v>2.3643227808214737</v>
      </c>
      <c r="F86" s="136">
        <v>2.2025345133511665</v>
      </c>
      <c r="G86" s="136">
        <v>2.3303074429448851</v>
      </c>
      <c r="H86" s="136">
        <v>2.2239532522762246</v>
      </c>
      <c r="I86" s="136">
        <v>2.2214778664128434</v>
      </c>
      <c r="J86" s="136">
        <v>2.1727624033528334</v>
      </c>
      <c r="K86" s="136">
        <v>2.2201364805013841</v>
      </c>
      <c r="L86" s="136">
        <v>2.3095574915699748</v>
      </c>
      <c r="M86" s="136">
        <v>2.1345148272837928</v>
      </c>
      <c r="N86" s="136">
        <v>2.1432116695292751</v>
      </c>
      <c r="O86" s="136">
        <v>2.1575861141840167</v>
      </c>
      <c r="P86" s="136">
        <v>2.1989092883613939</v>
      </c>
      <c r="Q86" s="136">
        <v>1.9363117299501604</v>
      </c>
      <c r="R86" s="136">
        <v>1.9650187650546753</v>
      </c>
      <c r="S86" s="136">
        <v>2.0702046071316129</v>
      </c>
      <c r="T86" s="136">
        <v>2.0942861330718907</v>
      </c>
      <c r="U86" s="136">
        <v>2.0445186644330344</v>
      </c>
      <c r="V86" s="136">
        <v>1.8372505281971965</v>
      </c>
      <c r="W86" s="136">
        <v>1.9612568086783477</v>
      </c>
      <c r="X86" s="136">
        <v>2.0727487715929933</v>
      </c>
      <c r="Y86" s="136">
        <v>1.9375100641887266</v>
      </c>
      <c r="Z86" s="136">
        <v>1.8850236724780476</v>
      </c>
      <c r="AA86" s="136">
        <v>2.0139097507619783</v>
      </c>
      <c r="AB86" s="136">
        <v>2.1204469505815347</v>
      </c>
      <c r="AC86" s="136">
        <v>2.0391330101049636</v>
      </c>
      <c r="AD86" s="136">
        <v>1.9160787828571706</v>
      </c>
      <c r="AE86" s="136">
        <v>2.0232713719392796</v>
      </c>
      <c r="AF86" s="136">
        <v>2.1477120015808677</v>
      </c>
      <c r="AG86" s="136">
        <v>2.0277206595926187</v>
      </c>
      <c r="AH86" s="136">
        <v>2.0014476275824702</v>
      </c>
      <c r="AI86" s="136">
        <v>2.1615547102872741</v>
      </c>
      <c r="AJ86" s="136">
        <v>2.4156927275766549</v>
      </c>
      <c r="AK86" s="136">
        <v>2.1033733173610365</v>
      </c>
      <c r="AL86" s="136">
        <v>2.1437980889313288</v>
      </c>
      <c r="AM86" s="136">
        <v>2.1035025695606331</v>
      </c>
      <c r="AN86" s="136">
        <v>2.2481683174504727</v>
      </c>
      <c r="AO86" s="136">
        <v>2.1210454870045301</v>
      </c>
      <c r="AP86" s="136">
        <v>2.0095926540874829</v>
      </c>
      <c r="AQ86" s="136">
        <v>2.2978350166296031</v>
      </c>
      <c r="AR86" s="136">
        <v>2.5027366536009841</v>
      </c>
      <c r="AS86" s="136">
        <v>2.3978183129873734</v>
      </c>
      <c r="AT86" s="136">
        <v>2.2229325385966243</v>
      </c>
      <c r="AU86" s="136">
        <v>2.4899416377292667</v>
      </c>
      <c r="AV86" s="136">
        <v>2.660301306754139</v>
      </c>
      <c r="AW86" s="136">
        <v>2.482259053631207</v>
      </c>
      <c r="AX86" s="136">
        <v>2.3108932131087019</v>
      </c>
      <c r="AY86" s="136">
        <v>2.6428730487523846</v>
      </c>
      <c r="AZ86" s="136">
        <v>2.6879876093455715</v>
      </c>
      <c r="BA86" s="136">
        <v>2.7032262716608848</v>
      </c>
      <c r="BB86" s="136">
        <v>2.3428580531762933</v>
      </c>
      <c r="BC86" s="136">
        <v>2.6160047296349589</v>
      </c>
      <c r="BD86" s="136">
        <v>2.6736759402266035</v>
      </c>
      <c r="BE86" s="136">
        <v>2.3720294281330174</v>
      </c>
      <c r="BF86" s="136">
        <v>2.3785650495701742</v>
      </c>
      <c r="BG86" s="136">
        <v>2.5919281615699012</v>
      </c>
      <c r="BH86" s="136">
        <v>2.5842748649608018</v>
      </c>
      <c r="BI86" s="136">
        <v>2.3287828233801275</v>
      </c>
      <c r="BJ86" s="136">
        <v>2.3430027879522797</v>
      </c>
      <c r="BK86" s="136">
        <v>2.5059138466819513</v>
      </c>
      <c r="BL86" s="136">
        <v>2.5875641151114919</v>
      </c>
      <c r="BM86" s="136">
        <v>2.4593804301275362</v>
      </c>
    </row>
    <row r="87" spans="1:65">
      <c r="A87" s="137" t="s">
        <v>385</v>
      </c>
      <c r="B87" s="136">
        <v>2.1283390814634555</v>
      </c>
      <c r="C87" s="136">
        <v>2.2511311150231403</v>
      </c>
      <c r="D87" s="136">
        <v>2.2687023769498031</v>
      </c>
      <c r="E87" s="136">
        <v>2.197773133028496</v>
      </c>
      <c r="F87" s="136">
        <v>2.4973044077981399</v>
      </c>
      <c r="G87" s="136">
        <v>2.5338976528177133</v>
      </c>
      <c r="H87" s="136">
        <v>2.4863053413830429</v>
      </c>
      <c r="I87" s="136">
        <v>2.3932347066710031</v>
      </c>
      <c r="J87" s="136">
        <v>2.360743866102712</v>
      </c>
      <c r="K87" s="136">
        <v>2.4546452034137571</v>
      </c>
      <c r="L87" s="136">
        <v>2.4375467970743316</v>
      </c>
      <c r="M87" s="136">
        <v>2.3197523242220432</v>
      </c>
      <c r="N87" s="136">
        <v>2.3360187903515639</v>
      </c>
      <c r="O87" s="136">
        <v>2.4851043453578097</v>
      </c>
      <c r="P87" s="136">
        <v>2.3404662500485816</v>
      </c>
      <c r="Q87" s="136">
        <v>2.403050315236845</v>
      </c>
      <c r="R87" s="136">
        <v>2.2527427518380674</v>
      </c>
      <c r="S87" s="136">
        <v>2.5039708324669911</v>
      </c>
      <c r="T87" s="136">
        <v>2.6795827073544349</v>
      </c>
      <c r="U87" s="136">
        <v>2.4501206019173245</v>
      </c>
      <c r="V87" s="136">
        <v>2.3277150123729</v>
      </c>
      <c r="W87" s="136">
        <v>2.4377201168031775</v>
      </c>
      <c r="X87" s="136">
        <v>2.3610551699741187</v>
      </c>
      <c r="Y87" s="136">
        <v>2.3603823507139672</v>
      </c>
      <c r="Z87" s="136" t="s">
        <v>15</v>
      </c>
      <c r="AA87" s="136">
        <v>2.697532587144325</v>
      </c>
      <c r="AB87" s="136">
        <v>2.6699790327836173</v>
      </c>
      <c r="AC87" s="136">
        <v>2.5845216298472802</v>
      </c>
      <c r="AD87" s="136">
        <v>2.3961997119946838</v>
      </c>
      <c r="AE87" s="136">
        <v>2.4594534229733593</v>
      </c>
      <c r="AF87" s="136">
        <v>2.721490533196175</v>
      </c>
      <c r="AG87" s="136">
        <v>2.4809816392939701</v>
      </c>
      <c r="AH87" s="136">
        <v>2.4545855563214563</v>
      </c>
      <c r="AI87" s="136">
        <v>2.5846886487678149</v>
      </c>
      <c r="AJ87" s="136">
        <v>2.6691093556572554</v>
      </c>
      <c r="AK87" s="136">
        <v>2.357307800228821</v>
      </c>
      <c r="AL87" s="136">
        <v>2.5033899976925977</v>
      </c>
      <c r="AM87" s="136">
        <v>2.703048698444992</v>
      </c>
      <c r="AN87" s="136">
        <v>2.6458011506753842</v>
      </c>
      <c r="AO87" s="136">
        <v>2.5698699981876016</v>
      </c>
      <c r="AP87" s="136">
        <v>2.4909741321864689</v>
      </c>
      <c r="AQ87" s="136">
        <v>2.6796994265217853</v>
      </c>
      <c r="AR87" s="136">
        <v>2.7769501891586517</v>
      </c>
      <c r="AS87" s="136">
        <v>2.5175255069787057</v>
      </c>
      <c r="AT87" s="136">
        <v>2.2789516972647648</v>
      </c>
      <c r="AU87" s="136">
        <v>2.5330598766137347</v>
      </c>
      <c r="AV87" s="136">
        <v>2.473532240477919</v>
      </c>
      <c r="AW87" s="136">
        <v>2.1857704674044891</v>
      </c>
      <c r="AX87" s="136">
        <v>2.1116809854933196</v>
      </c>
      <c r="AY87" s="136">
        <v>2.1740921086396598</v>
      </c>
      <c r="AZ87" s="136">
        <v>2.1193961316013992</v>
      </c>
      <c r="BA87" s="136">
        <v>2.1129218151274274</v>
      </c>
      <c r="BB87" s="136">
        <v>1.8639499169731848</v>
      </c>
      <c r="BC87" s="136">
        <v>2.207430154768208</v>
      </c>
      <c r="BD87" s="136">
        <v>2.1568600997809884</v>
      </c>
      <c r="BE87" s="136">
        <v>1.6361068447051057</v>
      </c>
      <c r="BF87" s="136">
        <v>1.4397866284575871</v>
      </c>
      <c r="BG87" s="136">
        <v>1.9397821239340856</v>
      </c>
      <c r="BH87" s="136">
        <v>1.9875247599321144</v>
      </c>
      <c r="BI87" s="136">
        <v>1.9569091323836361</v>
      </c>
      <c r="BJ87" s="136">
        <v>1.6698355360460344</v>
      </c>
      <c r="BK87" s="136">
        <v>2.0343635097769517</v>
      </c>
      <c r="BL87" s="136">
        <v>1.7660813612221873</v>
      </c>
      <c r="BM87" s="136">
        <v>1.6511396010385735</v>
      </c>
    </row>
    <row r="88" spans="1:65">
      <c r="A88" s="137" t="s">
        <v>386</v>
      </c>
      <c r="B88" s="136">
        <v>2.5421582062823336</v>
      </c>
      <c r="C88" s="136">
        <v>2.7710851727337653</v>
      </c>
      <c r="D88" s="136">
        <v>2.8337157020814501</v>
      </c>
      <c r="E88" s="136">
        <v>2.7735890307233282</v>
      </c>
      <c r="F88" s="136">
        <v>2.8532811275972749</v>
      </c>
      <c r="G88" s="136">
        <v>3.2212087783760492</v>
      </c>
      <c r="H88" s="136">
        <v>3.1290996776155442</v>
      </c>
      <c r="I88" s="136">
        <v>2.8413937585562663</v>
      </c>
      <c r="J88" s="136">
        <v>3.0360357359126171</v>
      </c>
      <c r="K88" s="136">
        <v>3.0669463665650296</v>
      </c>
      <c r="L88" s="136">
        <v>3.0412213323355299</v>
      </c>
      <c r="M88" s="136">
        <v>2.9435755673253143</v>
      </c>
      <c r="N88" s="136">
        <v>2.9457806016985248</v>
      </c>
      <c r="O88" s="136">
        <v>3.014001675828613</v>
      </c>
      <c r="P88" s="136">
        <v>3.0398484680812996</v>
      </c>
      <c r="Q88" s="136">
        <v>3.0443879061529291</v>
      </c>
      <c r="R88" s="136">
        <v>2.9193568449550789</v>
      </c>
      <c r="S88" s="136">
        <v>3.0877278584746612</v>
      </c>
      <c r="T88" s="136">
        <v>3.113424133036792</v>
      </c>
      <c r="U88" s="136">
        <v>3.147222316707738</v>
      </c>
      <c r="V88" s="136">
        <v>3.2342764801182349</v>
      </c>
      <c r="W88" s="136">
        <v>3.2755507683908625</v>
      </c>
      <c r="X88" s="136">
        <v>3.3041726182644346</v>
      </c>
      <c r="Y88" s="136">
        <v>3.2419260376892867</v>
      </c>
      <c r="Z88" s="136" t="s">
        <v>15</v>
      </c>
      <c r="AA88" s="136" t="s">
        <v>15</v>
      </c>
      <c r="AB88" s="136">
        <v>3.4666317435616945</v>
      </c>
      <c r="AC88" s="136">
        <v>3.6205546723184927</v>
      </c>
      <c r="AD88" s="136">
        <v>3.6222008051755084</v>
      </c>
      <c r="AE88" s="136">
        <v>3.7313538049112971</v>
      </c>
      <c r="AF88" s="136">
        <v>3.7075737111602343</v>
      </c>
      <c r="AG88" s="136">
        <v>3.7396782637781332</v>
      </c>
      <c r="AH88" s="136">
        <v>3.6788956373494157</v>
      </c>
      <c r="AI88" s="136">
        <v>3.7163633071771849</v>
      </c>
      <c r="AJ88" s="136" t="s">
        <v>15</v>
      </c>
      <c r="AK88" s="136">
        <v>3.7224947736274254</v>
      </c>
      <c r="AL88" s="136">
        <v>3.6396574773135359</v>
      </c>
      <c r="AM88" s="136">
        <v>3.7781900087524081</v>
      </c>
      <c r="AN88" s="136" t="s">
        <v>15</v>
      </c>
      <c r="AO88" s="136">
        <v>3.8627359214172881</v>
      </c>
      <c r="AP88" s="136">
        <v>3.9002801058603391</v>
      </c>
      <c r="AQ88" s="136">
        <v>4.2398561696799852</v>
      </c>
      <c r="AR88" s="136">
        <v>4.3070258666926762</v>
      </c>
      <c r="AS88" s="136">
        <v>4.1240656955779897</v>
      </c>
      <c r="AT88" s="136">
        <v>3.9895926498058292</v>
      </c>
      <c r="AU88" s="136">
        <v>4.0380459771582</v>
      </c>
      <c r="AV88" s="136">
        <v>4.0067664268032637</v>
      </c>
      <c r="AW88" s="136">
        <v>3.8233139210978804</v>
      </c>
      <c r="AX88" s="136">
        <v>3.6092925665863049</v>
      </c>
      <c r="AY88" s="136">
        <v>3.6721819753511462</v>
      </c>
      <c r="AZ88" s="136">
        <v>3.6472544872424888</v>
      </c>
      <c r="BA88" s="136">
        <v>3.4426039012822631</v>
      </c>
      <c r="BB88" s="136">
        <v>3.4133928404236973</v>
      </c>
      <c r="BC88" s="136">
        <v>3.5092818379758204</v>
      </c>
      <c r="BD88" s="136">
        <v>3.4365928991523909</v>
      </c>
      <c r="BE88" s="136">
        <v>3.1644172482806345</v>
      </c>
      <c r="BF88" s="136">
        <v>3.1441196316559044</v>
      </c>
      <c r="BG88" s="136">
        <v>3.4216195665948548</v>
      </c>
      <c r="BH88" s="136">
        <v>3.6441067642911178</v>
      </c>
      <c r="BI88" s="136">
        <v>3.6386794384953993</v>
      </c>
      <c r="BJ88" s="136">
        <v>3.5257164287262781</v>
      </c>
      <c r="BK88" s="136">
        <v>3.7449577227003426</v>
      </c>
      <c r="BL88" s="136">
        <v>3.7977706632535253</v>
      </c>
      <c r="BM88" s="136">
        <v>3.7625366357193646</v>
      </c>
    </row>
    <row r="89" spans="1:65">
      <c r="A89" s="137" t="s">
        <v>387</v>
      </c>
      <c r="B89" s="136">
        <v>2.7962400815382362</v>
      </c>
      <c r="C89" s="136">
        <v>2.9800809552626957</v>
      </c>
      <c r="D89" s="136">
        <v>3.0919217350762671</v>
      </c>
      <c r="E89" s="136">
        <v>3.0211235376935077</v>
      </c>
      <c r="F89" s="136">
        <v>2.7687506019768713</v>
      </c>
      <c r="G89" s="136">
        <v>3.0680765326294948</v>
      </c>
      <c r="H89" s="136">
        <v>3.003467041300623</v>
      </c>
      <c r="I89" s="136">
        <v>3.002126569656177</v>
      </c>
      <c r="J89" s="136">
        <v>3.0998705207928623</v>
      </c>
      <c r="K89" s="136">
        <v>3.2344889110029205</v>
      </c>
      <c r="L89" s="136">
        <v>3.1880126508773095</v>
      </c>
      <c r="M89" s="136">
        <v>3.1244210493427147</v>
      </c>
      <c r="N89" s="136">
        <v>3.4419223528458383</v>
      </c>
      <c r="O89" s="136">
        <v>3.3067718719811929</v>
      </c>
      <c r="P89" s="136">
        <v>3.2416071812259384</v>
      </c>
      <c r="Q89" s="136">
        <v>3.0589232155537029</v>
      </c>
      <c r="R89" s="136">
        <v>3.0083959380104908</v>
      </c>
      <c r="S89" s="136">
        <v>3.1055533433844329</v>
      </c>
      <c r="T89" s="136" t="s">
        <v>15</v>
      </c>
      <c r="U89" s="136">
        <v>3.1426448269659506</v>
      </c>
      <c r="V89" s="136">
        <v>2.9074324179812692</v>
      </c>
      <c r="W89" s="136">
        <v>3.1799088429499522</v>
      </c>
      <c r="X89" s="136">
        <v>3.1007918524535296</v>
      </c>
      <c r="Y89" s="136">
        <v>3.2156995156254564</v>
      </c>
      <c r="Z89" s="136">
        <v>3.078572851080779</v>
      </c>
      <c r="AA89" s="136">
        <v>3.2824547930235486</v>
      </c>
      <c r="AB89" s="136">
        <v>3.2768220120567859</v>
      </c>
      <c r="AC89" s="136">
        <v>3.1230784495104538</v>
      </c>
      <c r="AD89" s="136">
        <v>3.1738380504799806</v>
      </c>
      <c r="AE89" s="136">
        <v>3.2227830192694382</v>
      </c>
      <c r="AF89" s="136">
        <v>3.3062625003507846</v>
      </c>
      <c r="AG89" s="136">
        <v>3.3017285485698622</v>
      </c>
      <c r="AH89" s="136">
        <v>3.1874575721101817</v>
      </c>
      <c r="AI89" s="136">
        <v>3.3206726481384026</v>
      </c>
      <c r="AJ89" s="136">
        <v>3.3467806859345623</v>
      </c>
      <c r="AK89" s="136">
        <v>3.306448799794147</v>
      </c>
      <c r="AL89" s="136">
        <v>3.2277833471672142</v>
      </c>
      <c r="AM89" s="136">
        <v>3.3264049094319761</v>
      </c>
      <c r="AN89" s="136">
        <v>3.376918858991238</v>
      </c>
      <c r="AO89" s="136">
        <v>3.1763551645691024</v>
      </c>
      <c r="AP89" s="136">
        <v>3.1331486066465701</v>
      </c>
      <c r="AQ89" s="136">
        <v>3.3176758494466503</v>
      </c>
      <c r="AR89" s="136">
        <v>3.4432586458240344</v>
      </c>
      <c r="AS89" s="136">
        <v>3.6422208635552513</v>
      </c>
      <c r="AT89" s="136">
        <v>3.5949131146756139</v>
      </c>
      <c r="AU89" s="136">
        <v>3.7838191264847199</v>
      </c>
      <c r="AV89" s="136">
        <v>3.8296434445141143</v>
      </c>
      <c r="AW89" s="136">
        <v>3.5145874827919936</v>
      </c>
      <c r="AX89" s="136">
        <v>3.2669120266332481</v>
      </c>
      <c r="AY89" s="136">
        <v>3.2791065864457432</v>
      </c>
      <c r="AZ89" s="136">
        <v>3.4002679734830248</v>
      </c>
      <c r="BA89" s="136">
        <v>3.3958480444874475</v>
      </c>
      <c r="BB89" s="136">
        <v>3.4618303514911752</v>
      </c>
      <c r="BC89" s="136">
        <v>3.6708711155777323</v>
      </c>
      <c r="BD89" s="136">
        <v>3.6307370366063325</v>
      </c>
      <c r="BE89" s="136">
        <v>3.4034195309818815</v>
      </c>
      <c r="BF89" s="136">
        <v>3.321712097434518</v>
      </c>
      <c r="BG89" s="136">
        <v>3.2917438737354767</v>
      </c>
      <c r="BH89" s="136">
        <v>3.440236590203257</v>
      </c>
      <c r="BI89" s="136">
        <v>3.2374753227672444</v>
      </c>
      <c r="BJ89" s="136">
        <v>3.294700898122279</v>
      </c>
      <c r="BK89" s="136">
        <v>3.4882627892856246</v>
      </c>
      <c r="BL89" s="136">
        <v>3.3982102446898867</v>
      </c>
      <c r="BM89" s="136">
        <v>3.3355236527731518</v>
      </c>
    </row>
    <row r="90" spans="1:65">
      <c r="A90" s="137" t="s">
        <v>388</v>
      </c>
      <c r="B90" s="136">
        <v>2.1758490044666341</v>
      </c>
      <c r="C90" s="136">
        <v>2.1163874596525236</v>
      </c>
      <c r="D90" s="136">
        <v>2.3203437664240441</v>
      </c>
      <c r="E90" s="136">
        <v>2.3009631047157693</v>
      </c>
      <c r="F90" s="136">
        <v>2.2636867775130809</v>
      </c>
      <c r="G90" s="136">
        <v>2.2032775835180063</v>
      </c>
      <c r="H90" s="136">
        <v>2.1729406009349836</v>
      </c>
      <c r="I90" s="136">
        <v>2.0929518998011902</v>
      </c>
      <c r="J90" s="136">
        <v>1.9847861307403682</v>
      </c>
      <c r="K90" s="136">
        <v>1.9488650802139713</v>
      </c>
      <c r="L90" s="136">
        <v>2.0243931369588819</v>
      </c>
      <c r="M90" s="136">
        <v>2.0009551541668458</v>
      </c>
      <c r="N90" s="136">
        <v>1.9873438011824149</v>
      </c>
      <c r="O90" s="136">
        <v>2.1015231049860539</v>
      </c>
      <c r="P90" s="136">
        <v>2.2465863547177025</v>
      </c>
      <c r="Q90" s="136">
        <v>2.0826257003768336</v>
      </c>
      <c r="R90" s="136">
        <v>2.1065003619872966</v>
      </c>
      <c r="S90" s="136">
        <v>2.1749171685869881</v>
      </c>
      <c r="T90" s="136">
        <v>2.1783821462632225</v>
      </c>
      <c r="U90" s="136">
        <v>2.1234801637518723</v>
      </c>
      <c r="V90" s="136">
        <v>1.9679149866073193</v>
      </c>
      <c r="W90" s="136">
        <v>1.9565934672385346</v>
      </c>
      <c r="X90" s="136">
        <v>2.0051089164222513</v>
      </c>
      <c r="Y90" s="136">
        <v>1.8620643887851087</v>
      </c>
      <c r="Z90" s="136">
        <v>1.9569580403000202</v>
      </c>
      <c r="AA90" s="136">
        <v>2.0629017261426554</v>
      </c>
      <c r="AB90" s="136">
        <v>2.0234413864594685</v>
      </c>
      <c r="AC90" s="136">
        <v>2.0811827335991175</v>
      </c>
      <c r="AD90" s="136">
        <v>2.0221040062572393</v>
      </c>
      <c r="AE90" s="136">
        <v>2.0164296847663579</v>
      </c>
      <c r="AF90" s="136">
        <v>2.0923700953380933</v>
      </c>
      <c r="AG90" s="136">
        <v>2.0708236935907163</v>
      </c>
      <c r="AH90" s="136">
        <v>1.945070598464792</v>
      </c>
      <c r="AI90" s="136">
        <v>1.9615815979509696</v>
      </c>
      <c r="AJ90" s="136">
        <v>2.1135818912302766</v>
      </c>
      <c r="AK90" s="136">
        <v>2.0496045921359989</v>
      </c>
      <c r="AL90" s="136">
        <v>1.9985409588766101</v>
      </c>
      <c r="AM90" s="136">
        <v>2.3180719408149346</v>
      </c>
      <c r="AN90" s="136">
        <v>2.364995475670475</v>
      </c>
      <c r="AO90" s="136">
        <v>2.3196692938735382</v>
      </c>
      <c r="AP90" s="136">
        <v>2.297283827996174</v>
      </c>
      <c r="AQ90" s="136">
        <v>2.3133198235165477</v>
      </c>
      <c r="AR90" s="136">
        <v>2.3998256759723002</v>
      </c>
      <c r="AS90" s="136">
        <v>2.3135743301627643</v>
      </c>
      <c r="AT90" s="136">
        <v>2.1688614124694294</v>
      </c>
      <c r="AU90" s="136">
        <v>2.2759538292861943</v>
      </c>
      <c r="AV90" s="136">
        <v>2.2435264531230019</v>
      </c>
      <c r="AW90" s="136">
        <v>2.2190739463928875</v>
      </c>
      <c r="AX90" s="136">
        <v>2.0893312865853426</v>
      </c>
      <c r="AY90" s="136">
        <v>2.2539791276595671</v>
      </c>
      <c r="AZ90" s="136">
        <v>2.2620566764012535</v>
      </c>
      <c r="BA90" s="136">
        <v>2.192796908796085</v>
      </c>
      <c r="BB90" s="136">
        <v>2.1794088600028583</v>
      </c>
      <c r="BC90" s="136">
        <v>2.4351807347393244</v>
      </c>
      <c r="BD90" s="136">
        <v>2.4299168256730157</v>
      </c>
      <c r="BE90" s="136">
        <v>2.3161170137586167</v>
      </c>
      <c r="BF90" s="136">
        <v>2.1616580257003339</v>
      </c>
      <c r="BG90" s="136">
        <v>2.5563800646341832</v>
      </c>
      <c r="BH90" s="136">
        <v>2.4980236773638929</v>
      </c>
      <c r="BI90" s="136">
        <v>2.4127705431546529</v>
      </c>
      <c r="BJ90" s="136">
        <v>2.4076965320012729</v>
      </c>
      <c r="BK90" s="136">
        <v>2.5427064675575979</v>
      </c>
      <c r="BL90" s="136">
        <v>2.3925007252659269</v>
      </c>
      <c r="BM90" s="136">
        <v>2.4466417650597081</v>
      </c>
    </row>
    <row r="91" spans="1:65">
      <c r="A91" s="137" t="s">
        <v>389</v>
      </c>
      <c r="B91" s="136">
        <v>2.1889037267591958</v>
      </c>
      <c r="C91" s="136">
        <v>2.2318453208320208</v>
      </c>
      <c r="D91" s="136">
        <v>2.2623755905840865</v>
      </c>
      <c r="E91" s="136">
        <v>2.383973076568433</v>
      </c>
      <c r="F91" s="136">
        <v>2.2373124778385232</v>
      </c>
      <c r="G91" s="136">
        <v>2.2546680296283448</v>
      </c>
      <c r="H91" s="136">
        <v>2.1646182623534922</v>
      </c>
      <c r="I91" s="136">
        <v>2.2598952872470348</v>
      </c>
      <c r="J91" s="136">
        <v>2.3005863204508277</v>
      </c>
      <c r="K91" s="136">
        <v>2.2091811516983642</v>
      </c>
      <c r="L91" s="136">
        <v>2.2139757329623717</v>
      </c>
      <c r="M91" s="136">
        <v>2.4140022661250642</v>
      </c>
      <c r="N91" s="136">
        <v>2.2449133768018887</v>
      </c>
      <c r="O91" s="136">
        <v>2.1475743023815053</v>
      </c>
      <c r="P91" s="136">
        <v>2.1397102211935857</v>
      </c>
      <c r="Q91" s="136">
        <v>2.2778172596711483</v>
      </c>
      <c r="R91" s="136">
        <v>2.1850260675835727</v>
      </c>
      <c r="S91" s="136">
        <v>2.2189732625822325</v>
      </c>
      <c r="T91" s="136">
        <v>2.3326909034819723</v>
      </c>
      <c r="U91" s="136">
        <v>2.6281939822625722</v>
      </c>
      <c r="V91" s="136">
        <v>2.3176275910835238</v>
      </c>
      <c r="W91" s="136">
        <v>2.4521035878547921</v>
      </c>
      <c r="X91" s="136">
        <v>2.1025046228002742</v>
      </c>
      <c r="Y91" s="136">
        <v>2.4853814277712618</v>
      </c>
      <c r="Z91" s="136">
        <v>2.7240244512827565</v>
      </c>
      <c r="AA91" s="136">
        <v>3.1618775499558196</v>
      </c>
      <c r="AB91" s="136">
        <v>3.201435443195678</v>
      </c>
      <c r="AC91" s="136">
        <v>3.0476106208962164</v>
      </c>
      <c r="AD91" s="136">
        <v>3.0162609343032636</v>
      </c>
      <c r="AE91" s="136">
        <v>3.2397108865247741</v>
      </c>
      <c r="AF91" s="136">
        <v>2.985187288925037</v>
      </c>
      <c r="AG91" s="136">
        <v>3.1539488360371148</v>
      </c>
      <c r="AH91" s="136">
        <v>3.0897816175352593</v>
      </c>
      <c r="AI91" s="136">
        <v>3.7053495294542338</v>
      </c>
      <c r="AJ91" s="136">
        <v>3.3059300303582329</v>
      </c>
      <c r="AK91" s="136">
        <v>3.4523841878421724</v>
      </c>
      <c r="AL91" s="136">
        <v>3.6568436449868891</v>
      </c>
      <c r="AM91" s="136">
        <v>3.9402959835435403</v>
      </c>
      <c r="AN91" s="136">
        <v>4.1057188026071563</v>
      </c>
      <c r="AO91" s="136">
        <v>4.0924862201028382</v>
      </c>
      <c r="AP91" s="136">
        <v>4.5959830904427443</v>
      </c>
      <c r="AQ91" s="136">
        <v>5.341704205921503</v>
      </c>
      <c r="AR91" s="136">
        <v>5.4790770810786338</v>
      </c>
      <c r="AS91" s="136">
        <v>5.7029771310235695</v>
      </c>
      <c r="AT91" s="136">
        <v>5.1007531355755624</v>
      </c>
      <c r="AU91" s="136">
        <v>5.0790680523844891</v>
      </c>
      <c r="AV91" s="136">
        <v>4.7164062135570344</v>
      </c>
      <c r="AW91" s="136">
        <v>4.7886074788100874</v>
      </c>
      <c r="AX91" s="136">
        <v>4.769962912933468</v>
      </c>
      <c r="AY91" s="136">
        <v>4.9674458763949483</v>
      </c>
      <c r="AZ91" s="136">
        <v>4.4438769599172998</v>
      </c>
      <c r="BA91" s="136">
        <v>4.2644303410982118</v>
      </c>
      <c r="BB91" s="136">
        <v>4.0690765829986653</v>
      </c>
      <c r="BC91" s="136">
        <v>3.4234240347150942</v>
      </c>
      <c r="BD91" s="136">
        <v>3.1552354592046217</v>
      </c>
      <c r="BE91" s="136">
        <v>2.1526979089325318</v>
      </c>
      <c r="BF91" s="136">
        <v>1.7199731171954376</v>
      </c>
      <c r="BG91" s="136">
        <v>1.6739910417565107</v>
      </c>
      <c r="BH91" s="136">
        <v>1.9727098142454167</v>
      </c>
      <c r="BI91" s="136">
        <v>1.8184228642562437</v>
      </c>
      <c r="BJ91" s="136">
        <v>1.7495563588889986</v>
      </c>
      <c r="BK91" s="136">
        <v>1.8931716034956598</v>
      </c>
      <c r="BL91" s="136">
        <v>2.0401301485762691</v>
      </c>
      <c r="BM91" s="136">
        <v>1.733092438858262</v>
      </c>
    </row>
    <row r="92" spans="1:65">
      <c r="A92" s="137" t="s">
        <v>390</v>
      </c>
      <c r="B92" s="136">
        <v>2.5848336468323327</v>
      </c>
      <c r="C92" s="136">
        <v>2.5374157538021063</v>
      </c>
      <c r="D92" s="136">
        <v>2.6174474021226128</v>
      </c>
      <c r="E92" s="136">
        <v>2.5267537512135405</v>
      </c>
      <c r="F92" s="136">
        <v>2.466420932737353</v>
      </c>
      <c r="G92" s="136">
        <v>2.440734881154782</v>
      </c>
      <c r="H92" s="136">
        <v>2.4469936852148786</v>
      </c>
      <c r="I92" s="136">
        <v>2.5147596005245436</v>
      </c>
      <c r="J92" s="136">
        <v>2.512680391933797</v>
      </c>
      <c r="K92" s="136">
        <v>2.6158608586755268</v>
      </c>
      <c r="L92" s="136">
        <v>2.6434720099091265</v>
      </c>
      <c r="M92" s="136">
        <v>2.588885801769881</v>
      </c>
      <c r="N92" s="136">
        <v>2.5164193388776539</v>
      </c>
      <c r="O92" s="136">
        <v>2.4797994982317264</v>
      </c>
      <c r="P92" s="136">
        <v>2.4624116932614304</v>
      </c>
      <c r="Q92" s="136">
        <v>2.6242817240519987</v>
      </c>
      <c r="R92" s="136">
        <v>2.7891652401419664</v>
      </c>
      <c r="S92" s="136">
        <v>2.8847716513419517</v>
      </c>
      <c r="T92" s="136">
        <v>2.9812047034099831</v>
      </c>
      <c r="U92" s="136">
        <v>2.9624337942003605</v>
      </c>
      <c r="V92" s="136">
        <v>2.8802502868593769</v>
      </c>
      <c r="W92" s="136">
        <v>2.7441719021139961</v>
      </c>
      <c r="X92" s="136">
        <v>2.9470173874901744</v>
      </c>
      <c r="Y92" s="136">
        <v>2.7149369002122614</v>
      </c>
      <c r="Z92" s="136">
        <v>2.8665285522425816</v>
      </c>
      <c r="AA92" s="136">
        <v>2.7791609907270116</v>
      </c>
      <c r="AB92" s="136">
        <v>2.6440953796281264</v>
      </c>
      <c r="AC92" s="136">
        <v>2.9185672177816628</v>
      </c>
      <c r="AD92" s="136">
        <v>2.6792439579496721</v>
      </c>
      <c r="AE92" s="136">
        <v>2.8201131843513703</v>
      </c>
      <c r="AF92" s="136">
        <v>2.8021101572095972</v>
      </c>
      <c r="AG92" s="136">
        <v>2.6892094185378097</v>
      </c>
      <c r="AH92" s="136">
        <v>2.4959345818017336</v>
      </c>
      <c r="AI92" s="136">
        <v>2.5501815792981808</v>
      </c>
      <c r="AJ92" s="136">
        <v>2.6489623657685795</v>
      </c>
      <c r="AK92" s="136">
        <v>2.5986427320225571</v>
      </c>
      <c r="AL92" s="136">
        <v>2.4763538086536694</v>
      </c>
      <c r="AM92" s="136">
        <v>2.6556030353637738</v>
      </c>
      <c r="AN92" s="136">
        <v>2.6413219806142818</v>
      </c>
      <c r="AO92" s="136" t="s">
        <v>15</v>
      </c>
      <c r="AP92" s="136" t="s">
        <v>15</v>
      </c>
      <c r="AQ92" s="136">
        <v>3.0848254746641741</v>
      </c>
      <c r="AR92" s="136">
        <v>2.8893263129897004</v>
      </c>
      <c r="AS92" s="136" t="s">
        <v>15</v>
      </c>
      <c r="AT92" s="136" t="s">
        <v>15</v>
      </c>
      <c r="AU92" s="136">
        <v>3.7990871529502117</v>
      </c>
      <c r="AV92" s="136">
        <v>3.7609137127268708</v>
      </c>
      <c r="AW92" s="136">
        <v>3.694655276405979</v>
      </c>
      <c r="AX92" s="136">
        <v>3.5422880531230025</v>
      </c>
      <c r="AY92" s="136">
        <v>3.6234358586893389</v>
      </c>
      <c r="AZ92" s="136">
        <v>3.5676245277634417</v>
      </c>
      <c r="BA92" s="136">
        <v>3.4396623891453708</v>
      </c>
      <c r="BB92" s="136">
        <v>3.4230758617899242</v>
      </c>
      <c r="BC92" s="136">
        <v>3.4386105665694213</v>
      </c>
      <c r="BD92" s="136">
        <v>3.4162287719821238</v>
      </c>
      <c r="BE92" s="136">
        <v>3.0994298756653054</v>
      </c>
      <c r="BF92" s="136">
        <v>2.9277045796806993</v>
      </c>
      <c r="BG92" s="136">
        <v>3.029454649023303</v>
      </c>
      <c r="BH92" s="136">
        <v>2.9207419492332365</v>
      </c>
      <c r="BI92" s="136">
        <v>2.7484352108872625</v>
      </c>
      <c r="BJ92" s="136">
        <v>2.6095684188082799</v>
      </c>
      <c r="BK92" s="136">
        <v>2.6784800053393711</v>
      </c>
      <c r="BL92" s="136">
        <v>2.5272595042214823</v>
      </c>
      <c r="BM92" s="136">
        <v>2.6848623043831616</v>
      </c>
    </row>
    <row r="93" spans="1:65">
      <c r="A93" s="137" t="s">
        <v>391</v>
      </c>
      <c r="B93" s="136">
        <v>2.010228501794828</v>
      </c>
      <c r="C93" s="136">
        <v>1.9651353482302192</v>
      </c>
      <c r="D93" s="136">
        <v>2.1396472266828619</v>
      </c>
      <c r="E93" s="136">
        <v>2.1968019598830391</v>
      </c>
      <c r="F93" s="136">
        <v>2.3783089581484012</v>
      </c>
      <c r="G93" s="136">
        <v>2.3325354826026317</v>
      </c>
      <c r="H93" s="136">
        <v>2.4658826959355347</v>
      </c>
      <c r="I93" s="136">
        <v>2.3198618824219865</v>
      </c>
      <c r="J93" s="136">
        <v>2.4149618759816427</v>
      </c>
      <c r="K93" s="136">
        <v>2.4637897968459028</v>
      </c>
      <c r="L93" s="136">
        <v>2.580285063822592</v>
      </c>
      <c r="M93" s="136">
        <v>2.5639883081141277</v>
      </c>
      <c r="N93" s="136">
        <v>2.5240720018720846</v>
      </c>
      <c r="O93" s="136">
        <v>2.5004344861445507</v>
      </c>
      <c r="P93" s="136">
        <v>2.5336578078256813</v>
      </c>
      <c r="Q93" s="136">
        <v>2.3561476715663772</v>
      </c>
      <c r="R93" s="136">
        <v>2.1690657558625559</v>
      </c>
      <c r="S93" s="136">
        <v>2.3852931043434746</v>
      </c>
      <c r="T93" s="136">
        <v>2.4672865173825116</v>
      </c>
      <c r="U93" s="136">
        <v>2.4636773642793788</v>
      </c>
      <c r="V93" s="136">
        <v>2.4688637131979974</v>
      </c>
      <c r="W93" s="136">
        <v>2.4228911619423412</v>
      </c>
      <c r="X93" s="136">
        <v>2.6160343671799837</v>
      </c>
      <c r="Y93" s="136">
        <v>2.5585398344015347</v>
      </c>
      <c r="Z93" s="136">
        <v>2.6509827834927289</v>
      </c>
      <c r="AA93" s="136">
        <v>2.6906134277637395</v>
      </c>
      <c r="AB93" s="136">
        <v>2.7494342990486271</v>
      </c>
      <c r="AC93" s="136">
        <v>2.6952919922334986</v>
      </c>
      <c r="AD93" s="136">
        <v>2.6985414125019282</v>
      </c>
      <c r="AE93" s="136">
        <v>2.7551891575652152</v>
      </c>
      <c r="AF93" s="136">
        <v>2.8576528182050867</v>
      </c>
      <c r="AG93" s="136">
        <v>2.7883359597556936</v>
      </c>
      <c r="AH93" s="136">
        <v>2.6556720718796849</v>
      </c>
      <c r="AI93" s="136">
        <v>2.8324391268955158</v>
      </c>
      <c r="AJ93" s="136">
        <v>2.9224437858969998</v>
      </c>
      <c r="AK93" s="136">
        <v>2.7941515984829497</v>
      </c>
      <c r="AL93" s="136">
        <v>2.7589509901229348</v>
      </c>
      <c r="AM93" s="136">
        <v>2.8863489515683467</v>
      </c>
      <c r="AN93" s="136">
        <v>2.875756893741539</v>
      </c>
      <c r="AO93" s="136">
        <v>2.7436607442028111</v>
      </c>
      <c r="AP93" s="136">
        <v>2.650015873404433</v>
      </c>
      <c r="AQ93" s="136">
        <v>2.7242884871482596</v>
      </c>
      <c r="AR93" s="136">
        <v>2.7633296581796736</v>
      </c>
      <c r="AS93" s="136">
        <v>2.7334815727130799</v>
      </c>
      <c r="AT93" s="136">
        <v>2.5687912967443389</v>
      </c>
      <c r="AU93" s="136">
        <v>2.6853281590923577</v>
      </c>
      <c r="AV93" s="136">
        <v>2.6343459658807573</v>
      </c>
      <c r="AW93" s="136">
        <v>2.6093370458270551</v>
      </c>
      <c r="AX93" s="136">
        <v>2.6249925777156276</v>
      </c>
      <c r="AY93" s="136">
        <v>2.6539040176890523</v>
      </c>
      <c r="AZ93" s="136">
        <v>2.7632878423227276</v>
      </c>
      <c r="BA93" s="136">
        <v>2.7367063912904164</v>
      </c>
      <c r="BB93" s="136">
        <v>2.6294490850441052</v>
      </c>
      <c r="BC93" s="136">
        <v>2.7702949254727911</v>
      </c>
      <c r="BD93" s="136">
        <v>2.7257990990163425</v>
      </c>
      <c r="BE93" s="136">
        <v>2.6222591086280906</v>
      </c>
      <c r="BF93" s="136">
        <v>2.4020525460278668</v>
      </c>
      <c r="BG93" s="136">
        <v>2.6288985108630771</v>
      </c>
      <c r="BH93" s="136">
        <v>2.7321267801654172</v>
      </c>
      <c r="BI93" s="136">
        <v>2.4817814900277892</v>
      </c>
      <c r="BJ93" s="136">
        <v>2.2875134836696507</v>
      </c>
      <c r="BK93" s="136">
        <v>2.7336676831756859</v>
      </c>
      <c r="BL93" s="136">
        <v>2.7308651162154804</v>
      </c>
      <c r="BM93" s="136">
        <v>2.6234809451446437</v>
      </c>
    </row>
    <row r="94" spans="1:65">
      <c r="A94" s="137" t="s">
        <v>392</v>
      </c>
      <c r="B94" s="136">
        <v>2.6080650976689657</v>
      </c>
      <c r="C94" s="136">
        <v>2.6880784987162509</v>
      </c>
      <c r="D94" s="136">
        <v>2.6823878321332182</v>
      </c>
      <c r="E94" s="136">
        <v>2.7507416656787527</v>
      </c>
      <c r="F94" s="136">
        <v>2.6406151124289039</v>
      </c>
      <c r="G94" s="136">
        <v>2.740044017173997</v>
      </c>
      <c r="H94" s="136">
        <v>2.7494890589828098</v>
      </c>
      <c r="I94" s="136">
        <v>2.8092857632495143</v>
      </c>
      <c r="J94" s="136">
        <v>2.7342355866551751</v>
      </c>
      <c r="K94" s="136">
        <v>2.9390637725393489</v>
      </c>
      <c r="L94" s="136">
        <v>2.8791703559881898</v>
      </c>
      <c r="M94" s="136">
        <v>2.852729615137811</v>
      </c>
      <c r="N94" s="136">
        <v>2.8312118636218249</v>
      </c>
      <c r="O94" s="136">
        <v>2.9730883279446201</v>
      </c>
      <c r="P94" s="136">
        <v>2.8810023257804973</v>
      </c>
      <c r="Q94" s="136">
        <v>2.8104278002104932</v>
      </c>
      <c r="R94" s="136">
        <v>2.6082992293577152</v>
      </c>
      <c r="S94" s="136">
        <v>2.7684467628407918</v>
      </c>
      <c r="T94" s="136">
        <v>2.7960040267416946</v>
      </c>
      <c r="U94" s="136">
        <v>2.8967912010497443</v>
      </c>
      <c r="V94" s="136">
        <v>2.9590041499565993</v>
      </c>
      <c r="W94" s="136">
        <v>3.2446814998042419</v>
      </c>
      <c r="X94" s="136">
        <v>3.1748906897516123</v>
      </c>
      <c r="Y94" s="136">
        <v>3.1951851769254596</v>
      </c>
      <c r="Z94" s="136">
        <v>3.1686441330007273</v>
      </c>
      <c r="AA94" s="136">
        <v>3.3672356524908751</v>
      </c>
      <c r="AB94" s="136">
        <v>3.3563984425813365</v>
      </c>
      <c r="AC94" s="136">
        <v>3.2907153219990675</v>
      </c>
      <c r="AD94" s="136">
        <v>3.3585805967510267</v>
      </c>
      <c r="AE94" s="136">
        <v>3.4730843566156442</v>
      </c>
      <c r="AF94" s="136">
        <v>3.6505936041514615</v>
      </c>
      <c r="AG94" s="136">
        <v>3.6094087232454122</v>
      </c>
      <c r="AH94" s="136">
        <v>3.6573333094531377</v>
      </c>
      <c r="AI94" s="136">
        <v>3.6073038743335304</v>
      </c>
      <c r="AJ94" s="136">
        <v>3.8213896577531594</v>
      </c>
      <c r="AK94" s="136">
        <v>3.8592986901889064</v>
      </c>
      <c r="AL94" s="136">
        <v>3.8271982832666582</v>
      </c>
      <c r="AM94" s="136">
        <v>3.9584657523485016</v>
      </c>
      <c r="AN94" s="136">
        <v>4.2926387085775728</v>
      </c>
      <c r="AO94" s="136">
        <v>4.3111442348030105</v>
      </c>
      <c r="AP94" s="136">
        <v>4.4117960983202726</v>
      </c>
      <c r="AQ94" s="136">
        <v>4.7276583249956721</v>
      </c>
      <c r="AR94" s="136">
        <v>4.7058186412556964</v>
      </c>
      <c r="AS94" s="136">
        <v>4.4824696626526617</v>
      </c>
      <c r="AT94" s="136">
        <v>4.0917753636302026</v>
      </c>
      <c r="AU94" s="136">
        <v>3.9395442915030872</v>
      </c>
      <c r="AV94" s="136">
        <v>3.9364061400260049</v>
      </c>
      <c r="AW94" s="136">
        <v>3.9180115204145096</v>
      </c>
      <c r="AX94" s="136">
        <v>3.8688253918748119</v>
      </c>
      <c r="AY94" s="136">
        <v>3.9508685193382203</v>
      </c>
      <c r="AZ94" s="136">
        <v>4.1696716011099753</v>
      </c>
      <c r="BA94" s="136">
        <v>4.0413284671975918</v>
      </c>
      <c r="BB94" s="136">
        <v>3.8333240752057542</v>
      </c>
      <c r="BC94" s="136">
        <v>3.9911153976308604</v>
      </c>
      <c r="BD94" s="136">
        <v>4.0381391394029142</v>
      </c>
      <c r="BE94" s="136">
        <v>3.9739594664187385</v>
      </c>
      <c r="BF94" s="136">
        <v>3.6859689516957572</v>
      </c>
      <c r="BG94" s="136">
        <v>3.8108570927166943</v>
      </c>
      <c r="BH94" s="136">
        <v>3.897513979805546</v>
      </c>
      <c r="BI94" s="136">
        <v>3.5889717690375251</v>
      </c>
      <c r="BJ94" s="136">
        <v>3.8359033374721534</v>
      </c>
      <c r="BK94" s="136">
        <v>3.8418416159708459</v>
      </c>
      <c r="BL94" s="136">
        <v>4.1831798956302029</v>
      </c>
      <c r="BM94" s="136">
        <v>3.9165712825854686</v>
      </c>
    </row>
    <row r="95" spans="1:65">
      <c r="A95" s="137" t="s">
        <v>393</v>
      </c>
      <c r="B95" s="136">
        <v>1.9519678736227448</v>
      </c>
      <c r="C95" s="136">
        <v>2.0315485790998338</v>
      </c>
      <c r="D95" s="136">
        <v>2.1259924780092838</v>
      </c>
      <c r="E95" s="136">
        <v>2.0056939105910647</v>
      </c>
      <c r="F95" s="136">
        <v>2.1875243393867554</v>
      </c>
      <c r="G95" s="136">
        <v>2.2615231823769282</v>
      </c>
      <c r="H95" s="136">
        <v>2.2920234843461178</v>
      </c>
      <c r="I95" s="136">
        <v>2.1072409266944994</v>
      </c>
      <c r="J95" s="136">
        <v>2.2067119241564415</v>
      </c>
      <c r="K95" s="136">
        <v>2.1851012717859164</v>
      </c>
      <c r="L95" s="136">
        <v>2.2121511962096947</v>
      </c>
      <c r="M95" s="136">
        <v>2.1513417115280471</v>
      </c>
      <c r="N95" s="136">
        <v>2.1360572909705282</v>
      </c>
      <c r="O95" s="136">
        <v>2.2145112587623492</v>
      </c>
      <c r="P95" s="136">
        <v>1.988919994904212</v>
      </c>
      <c r="Q95" s="136">
        <v>2.1527644081012332</v>
      </c>
      <c r="R95" s="136">
        <v>2.0859884300298552</v>
      </c>
      <c r="S95" s="136">
        <v>1.923040786815984</v>
      </c>
      <c r="T95" s="136">
        <v>2.1873795266847469</v>
      </c>
      <c r="U95" s="136">
        <v>2.0751866118477991</v>
      </c>
      <c r="V95" s="136">
        <v>1.8292479696777215</v>
      </c>
      <c r="W95" s="136" t="s">
        <v>15</v>
      </c>
      <c r="X95" s="136">
        <v>1.9060995107504379</v>
      </c>
      <c r="Y95" s="136" t="s">
        <v>15</v>
      </c>
      <c r="Z95" s="136">
        <v>1.9433354431918808</v>
      </c>
      <c r="AA95" s="136" t="s">
        <v>15</v>
      </c>
      <c r="AB95" s="136">
        <v>2.2521868785728816</v>
      </c>
      <c r="AC95" s="136" t="s">
        <v>15</v>
      </c>
      <c r="AD95" s="136" t="s">
        <v>15</v>
      </c>
      <c r="AE95" s="136" t="s">
        <v>15</v>
      </c>
      <c r="AF95" s="136" t="s">
        <v>15</v>
      </c>
      <c r="AG95" s="136">
        <v>2.1417638536400836</v>
      </c>
      <c r="AH95" s="136">
        <v>2.101867265030267</v>
      </c>
      <c r="AI95" s="136">
        <v>2.2474276023423641</v>
      </c>
      <c r="AJ95" s="136">
        <v>2.1898393074275186</v>
      </c>
      <c r="AK95" s="136">
        <v>2.1213359302399462</v>
      </c>
      <c r="AL95" s="136">
        <v>2.0729707873295746</v>
      </c>
      <c r="AM95" s="136">
        <v>2.1799789396628122</v>
      </c>
      <c r="AN95" s="136">
        <v>2.3267569882589689</v>
      </c>
      <c r="AO95" s="136">
        <v>2.165333709461692</v>
      </c>
      <c r="AP95" s="136">
        <v>2.0497726070883027</v>
      </c>
      <c r="AQ95" s="136">
        <v>2.0450200925069382</v>
      </c>
      <c r="AR95" s="136">
        <v>2.2167520845334594</v>
      </c>
      <c r="AS95" s="136">
        <v>2.1146247894521437</v>
      </c>
      <c r="AT95" s="136">
        <v>1.9565604958749503</v>
      </c>
      <c r="AU95" s="136">
        <v>1.8743931026904046</v>
      </c>
      <c r="AV95" s="136">
        <v>2.0157831129879251</v>
      </c>
      <c r="AW95" s="136">
        <v>1.8438460600582149</v>
      </c>
      <c r="AX95" s="136">
        <v>1.7731424233457309</v>
      </c>
      <c r="AY95" s="136">
        <v>1.7112716290407404</v>
      </c>
      <c r="AZ95" s="136">
        <v>1.8227777077854947</v>
      </c>
      <c r="BA95" s="136">
        <v>1.654430821089937</v>
      </c>
      <c r="BB95" s="136">
        <v>1.5688934758361426</v>
      </c>
      <c r="BC95" s="136">
        <v>1.685803404561234</v>
      </c>
      <c r="BD95" s="136">
        <v>1.7552032739099011</v>
      </c>
      <c r="BE95" s="136">
        <v>1.4516493147521283</v>
      </c>
      <c r="BF95" s="136">
        <v>1.2099076261539583</v>
      </c>
      <c r="BG95" s="136">
        <v>1.6920989934235566</v>
      </c>
      <c r="BH95" s="136">
        <v>1.6720643839888689</v>
      </c>
      <c r="BI95" s="136">
        <v>1.7076778797921566</v>
      </c>
      <c r="BJ95" s="136">
        <v>1.5444569263425361</v>
      </c>
      <c r="BK95" s="136">
        <v>1.7321208794376948</v>
      </c>
      <c r="BL95" s="136">
        <v>1.3919273745784753</v>
      </c>
      <c r="BM95" s="136">
        <v>1.4363981090870732</v>
      </c>
    </row>
    <row r="96" spans="1:65">
      <c r="A96" s="137" t="s">
        <v>394</v>
      </c>
      <c r="B96" s="136">
        <v>2.4072633841295841</v>
      </c>
      <c r="C96" s="136">
        <v>2.389894354408642</v>
      </c>
      <c r="D96" s="136">
        <v>2.0903712275331752</v>
      </c>
      <c r="E96" s="136">
        <v>2.4770788177628829</v>
      </c>
      <c r="F96" s="136">
        <v>2.3388440462594384</v>
      </c>
      <c r="G96" s="136">
        <v>2.3648237119094873</v>
      </c>
      <c r="H96" s="136">
        <v>2.099875095029474</v>
      </c>
      <c r="I96" s="136">
        <v>2.4471333599621703</v>
      </c>
      <c r="J96" s="136">
        <v>2.3465956033667243</v>
      </c>
      <c r="K96" s="136">
        <v>2.3944610827963397</v>
      </c>
      <c r="L96" s="136">
        <v>2.0037642454777882</v>
      </c>
      <c r="M96" s="136">
        <v>2.4023287017971291</v>
      </c>
      <c r="N96" s="136">
        <v>2.3038590947191735</v>
      </c>
      <c r="O96" s="136">
        <v>2.3033298887850946</v>
      </c>
      <c r="P96" s="136">
        <v>1.923043146551181</v>
      </c>
      <c r="Q96" s="136">
        <v>2.4613247688206252</v>
      </c>
      <c r="R96" s="136">
        <v>2.0887592712963881</v>
      </c>
      <c r="S96" s="136">
        <v>2.2282829696606332</v>
      </c>
      <c r="T96" s="136">
        <v>2.0451007566274235</v>
      </c>
      <c r="U96" s="136">
        <v>2.3094770194129084</v>
      </c>
      <c r="V96" s="136">
        <v>2.0644008995463246</v>
      </c>
      <c r="W96" s="136">
        <v>2.1388009679189777</v>
      </c>
      <c r="X96" s="136">
        <v>2.0545200906432748</v>
      </c>
      <c r="Y96" s="136">
        <v>2.1668928865869517</v>
      </c>
      <c r="Z96" s="136">
        <v>2.2496964277174305</v>
      </c>
      <c r="AA96" s="136">
        <v>2.2366018516654687</v>
      </c>
      <c r="AB96" s="136">
        <v>2.3099555488619496</v>
      </c>
      <c r="AC96" s="136">
        <v>2.2262095864336695</v>
      </c>
      <c r="AD96" s="136">
        <v>2.2757152538303878</v>
      </c>
      <c r="AE96" s="136">
        <v>2.4079321995290477</v>
      </c>
      <c r="AF96" s="136">
        <v>2.4731655231640977</v>
      </c>
      <c r="AG96" s="136">
        <v>2.4998935378367899</v>
      </c>
      <c r="AH96" s="136">
        <v>2.7026011412737434</v>
      </c>
      <c r="AI96" s="136">
        <v>2.6645778298520426</v>
      </c>
      <c r="AJ96" s="136">
        <v>2.9126750946921183</v>
      </c>
      <c r="AK96" s="136">
        <v>2.7579558296578637</v>
      </c>
      <c r="AL96" s="136">
        <v>2.9759015109394311</v>
      </c>
      <c r="AM96" s="136">
        <v>3.1152302280218103</v>
      </c>
      <c r="AN96" s="136">
        <v>3.3554596372013008</v>
      </c>
      <c r="AO96" s="136">
        <v>3.4568341194807424</v>
      </c>
      <c r="AP96" s="136">
        <v>3.7882837587765077</v>
      </c>
      <c r="AQ96" s="136">
        <v>4.1570373854191098</v>
      </c>
      <c r="AR96" s="136">
        <v>4.3001436405593996</v>
      </c>
      <c r="AS96" s="136">
        <v>4.1981385113180414</v>
      </c>
      <c r="AT96" s="136">
        <v>4.1091850776761429</v>
      </c>
      <c r="AU96" s="136">
        <v>4.2004132645818313</v>
      </c>
      <c r="AV96" s="136">
        <v>4.0169909843441545</v>
      </c>
      <c r="AW96" s="136">
        <v>3.3643962504488441</v>
      </c>
      <c r="AX96" s="136">
        <v>3.7194742572717376</v>
      </c>
      <c r="AY96" s="136">
        <v>3.5859304054443073</v>
      </c>
      <c r="AZ96" s="136">
        <v>3.5872199539435545</v>
      </c>
      <c r="BA96" s="136">
        <v>2.9912114924520248</v>
      </c>
      <c r="BB96" s="136">
        <v>3.1564357797499536</v>
      </c>
      <c r="BC96" s="136">
        <v>2.9540600351624962</v>
      </c>
      <c r="BD96" s="136">
        <v>2.8989885063984246</v>
      </c>
      <c r="BE96" s="136">
        <v>2.4567690148157482</v>
      </c>
      <c r="BF96" s="136">
        <v>2.2865651931844511</v>
      </c>
      <c r="BG96" s="136">
        <v>2.0887998791265083</v>
      </c>
      <c r="BH96" s="136">
        <v>2.2003200290128775</v>
      </c>
      <c r="BI96" s="136">
        <v>2.0011219863592182</v>
      </c>
      <c r="BJ96" s="136">
        <v>2.0456673409390049</v>
      </c>
      <c r="BK96" s="136">
        <v>2.3511305901512158</v>
      </c>
      <c r="BL96" s="136">
        <v>1.8494356340763389</v>
      </c>
      <c r="BM96" s="136">
        <v>1.8827386708937273</v>
      </c>
    </row>
    <row r="97" spans="1:89">
      <c r="A97" s="137" t="s">
        <v>395</v>
      </c>
      <c r="B97" s="136">
        <v>2.2358851976536456</v>
      </c>
      <c r="C97" s="136">
        <v>2.3662352974407246</v>
      </c>
      <c r="D97" s="136">
        <v>2.4164005572008267</v>
      </c>
      <c r="E97" s="136">
        <v>2.6170009407413204</v>
      </c>
      <c r="F97" s="136">
        <v>2.5788549074371447</v>
      </c>
      <c r="G97" s="136">
        <v>2.5994205489963442</v>
      </c>
      <c r="H97" s="136">
        <v>2.7347973470103866</v>
      </c>
      <c r="I97" s="136">
        <v>2.6504425462198338</v>
      </c>
      <c r="J97" s="136">
        <v>2.5639654543844266</v>
      </c>
      <c r="K97" s="136">
        <v>2.5194581508397031</v>
      </c>
      <c r="L97" s="136">
        <v>2.6473790142035338</v>
      </c>
      <c r="M97" s="136">
        <v>2.5202574606797068</v>
      </c>
      <c r="N97" s="136">
        <v>2.5476465897807454</v>
      </c>
      <c r="O97" s="136">
        <v>2.6552903619535813</v>
      </c>
      <c r="P97" s="136">
        <v>2.7235264173635145</v>
      </c>
      <c r="Q97" s="136">
        <v>2.7000410576356955</v>
      </c>
      <c r="R97" s="136">
        <v>2.4388665622142534</v>
      </c>
      <c r="S97" s="136">
        <v>2.6495689628219905</v>
      </c>
      <c r="T97" s="136">
        <v>2.5741218777881341</v>
      </c>
      <c r="U97" s="136">
        <v>2.4057886246989253</v>
      </c>
      <c r="V97" s="136">
        <v>2.4186076803659851</v>
      </c>
      <c r="W97" s="136">
        <v>2.3612686661514024</v>
      </c>
      <c r="X97" s="136">
        <v>2.4521298017369224</v>
      </c>
      <c r="Y97" s="136">
        <v>2.7112465248440949</v>
      </c>
      <c r="Z97" s="136" t="s">
        <v>15</v>
      </c>
      <c r="AA97" s="136" t="s">
        <v>15</v>
      </c>
      <c r="AB97" s="136" t="s">
        <v>15</v>
      </c>
      <c r="AC97" s="136" t="s">
        <v>15</v>
      </c>
      <c r="AD97" s="136" t="s">
        <v>15</v>
      </c>
      <c r="AE97" s="136" t="s">
        <v>15</v>
      </c>
      <c r="AF97" s="136">
        <v>3.0598087217811409</v>
      </c>
      <c r="AG97" s="136">
        <v>3.0235672383438357</v>
      </c>
      <c r="AH97" s="136">
        <v>2.8435808051012659</v>
      </c>
      <c r="AI97" s="136">
        <v>3.0024226936891401</v>
      </c>
      <c r="AJ97" s="136">
        <v>2.9904325626955734</v>
      </c>
      <c r="AK97" s="136">
        <v>2.6786912403486269</v>
      </c>
      <c r="AL97" s="136">
        <v>2.6602690020175204</v>
      </c>
      <c r="AM97" s="136">
        <v>2.8897452540929125</v>
      </c>
      <c r="AN97" s="136">
        <v>2.9601327078091382</v>
      </c>
      <c r="AO97" s="136">
        <v>3.1040132228954227</v>
      </c>
      <c r="AP97" s="136">
        <v>3.185904629235512</v>
      </c>
      <c r="AQ97" s="136">
        <v>3.4968991770949227</v>
      </c>
      <c r="AR97" s="136">
        <v>3.6155195581066963</v>
      </c>
      <c r="AS97" s="136">
        <v>3.6777077820374089</v>
      </c>
      <c r="AT97" s="136">
        <v>3.634931364458351</v>
      </c>
      <c r="AU97" s="136">
        <v>3.7377880356233977</v>
      </c>
      <c r="AV97" s="136">
        <v>3.6773852430759066</v>
      </c>
      <c r="AW97" s="136">
        <v>3.518539859717051</v>
      </c>
      <c r="AX97" s="136">
        <v>3.355619847971516</v>
      </c>
      <c r="AY97" s="136">
        <v>3.3314432961642098</v>
      </c>
      <c r="AZ97" s="136">
        <v>3.2990486373510097</v>
      </c>
      <c r="BA97" s="136">
        <v>2.7720330252998568</v>
      </c>
      <c r="BB97" s="136">
        <v>2.8708141972817942</v>
      </c>
      <c r="BC97" s="136">
        <v>3.030354794875401</v>
      </c>
      <c r="BD97" s="136">
        <v>3.2004528237725651</v>
      </c>
      <c r="BE97" s="136">
        <v>3.0533047682925156</v>
      </c>
      <c r="BF97" s="136">
        <v>3.0454747759793714</v>
      </c>
      <c r="BG97" s="136">
        <v>3.555130400448236</v>
      </c>
      <c r="BH97" s="136">
        <v>3.6607947984772653</v>
      </c>
      <c r="BI97" s="136">
        <v>3.4833871339303824</v>
      </c>
      <c r="BJ97" s="136">
        <v>3.3101827990019772</v>
      </c>
      <c r="BK97" s="136">
        <v>3.7468321062072376</v>
      </c>
      <c r="BL97" s="136">
        <v>3.5040278326418948</v>
      </c>
      <c r="BM97" s="136">
        <v>3.7619960142259004</v>
      </c>
    </row>
    <row r="98" spans="1:89">
      <c r="A98" s="137" t="s">
        <v>396</v>
      </c>
      <c r="B98" s="136">
        <v>2.4051618554079797</v>
      </c>
      <c r="C98" s="136">
        <v>2.5151290223368079</v>
      </c>
      <c r="D98" s="136">
        <v>2.6999223299194766</v>
      </c>
      <c r="E98" s="136">
        <v>2.7362116251817716</v>
      </c>
      <c r="F98" s="136">
        <v>2.7149668372876579</v>
      </c>
      <c r="G98" s="136">
        <v>2.7534343716751741</v>
      </c>
      <c r="H98" s="136">
        <v>2.7017070025925398</v>
      </c>
      <c r="I98" s="136">
        <v>2.8191637793349993</v>
      </c>
      <c r="J98" s="136">
        <v>2.6992427496692972</v>
      </c>
      <c r="K98" s="136">
        <v>2.8342877418278167</v>
      </c>
      <c r="L98" s="136">
        <v>2.8384126762358757</v>
      </c>
      <c r="M98" s="136">
        <v>2.7459052946171347</v>
      </c>
      <c r="N98" s="136">
        <v>2.7378932612860631</v>
      </c>
      <c r="O98" s="136">
        <v>2.7384396179943993</v>
      </c>
      <c r="P98" s="136">
        <v>2.7290923548989592</v>
      </c>
      <c r="Q98" s="136">
        <v>2.6415903354305477</v>
      </c>
      <c r="R98" s="136">
        <v>2.5158225027083652</v>
      </c>
      <c r="S98" s="136">
        <v>2.6200151120343729</v>
      </c>
      <c r="T98" s="136">
        <v>2.7728808618647993</v>
      </c>
      <c r="U98" s="136">
        <v>2.6470071035338134</v>
      </c>
      <c r="V98" s="136">
        <v>2.5689156156345634</v>
      </c>
      <c r="W98" s="136">
        <v>2.9282320200412779</v>
      </c>
      <c r="X98" s="136">
        <v>2.958718074741792</v>
      </c>
      <c r="Y98" s="136">
        <v>2.7532411981356812</v>
      </c>
      <c r="Z98" s="136">
        <v>2.7039786297454587</v>
      </c>
      <c r="AA98" s="136">
        <v>2.9416009651229791</v>
      </c>
      <c r="AB98" s="136">
        <v>2.8572645568452648</v>
      </c>
      <c r="AC98" s="136">
        <v>2.8888883802200178</v>
      </c>
      <c r="AD98" s="136">
        <v>2.9272679852365244</v>
      </c>
      <c r="AE98" s="136">
        <v>2.8902689203581735</v>
      </c>
      <c r="AF98" s="136">
        <v>2.9253133732285939</v>
      </c>
      <c r="AG98" s="136">
        <v>2.8863678930013896</v>
      </c>
      <c r="AH98" s="136">
        <v>2.7518403253652552</v>
      </c>
      <c r="AI98" s="136">
        <v>3.0559468559314711</v>
      </c>
      <c r="AJ98" s="136">
        <v>3.0922670963909393</v>
      </c>
      <c r="AK98" s="136">
        <v>3.0237651975752389</v>
      </c>
      <c r="AL98" s="136">
        <v>2.9609851034520354</v>
      </c>
      <c r="AM98" s="136">
        <v>3.4144431983540207</v>
      </c>
      <c r="AN98" s="136">
        <v>3.2322489026926076</v>
      </c>
      <c r="AO98" s="136">
        <v>3.1837434833695122</v>
      </c>
      <c r="AP98" s="136">
        <v>3.0666546807863906</v>
      </c>
      <c r="AQ98" s="136">
        <v>3.1819721600112123</v>
      </c>
      <c r="AR98" s="136">
        <v>3.2874379182544193</v>
      </c>
      <c r="AS98" s="136">
        <v>3.1712612482906049</v>
      </c>
      <c r="AT98" s="136">
        <v>3.0835535003163597</v>
      </c>
      <c r="AU98" s="136">
        <v>3.332676790540912</v>
      </c>
      <c r="AV98" s="136">
        <v>3.1681499783932656</v>
      </c>
      <c r="AW98" s="136">
        <v>3.1243096808097768</v>
      </c>
      <c r="AX98" s="136">
        <v>3.0013224112687236</v>
      </c>
      <c r="AY98" s="136">
        <v>3.1231633669972485</v>
      </c>
      <c r="AZ98" s="136">
        <v>3.0936662502217183</v>
      </c>
      <c r="BA98" s="136">
        <v>2.861834355803675</v>
      </c>
      <c r="BB98" s="136">
        <v>2.9812335396678722</v>
      </c>
      <c r="BC98" s="136">
        <v>3.1848225298403943</v>
      </c>
      <c r="BD98" s="136">
        <v>3.2160021675903079</v>
      </c>
      <c r="BE98" s="136">
        <v>3.0144038833703273</v>
      </c>
      <c r="BF98" s="136">
        <v>2.9087970732616442</v>
      </c>
      <c r="BG98" s="136">
        <v>3.1260531311152482</v>
      </c>
      <c r="BH98" s="136">
        <v>3.1061946632421935</v>
      </c>
      <c r="BI98" s="136">
        <v>3.0189195714554877</v>
      </c>
      <c r="BJ98" s="136">
        <v>2.8788696349147065</v>
      </c>
      <c r="BK98" s="136">
        <v>3.1950358953513649</v>
      </c>
      <c r="BL98" s="136">
        <v>3.013727453206168</v>
      </c>
      <c r="BM98" s="136">
        <v>3.1117496996449781</v>
      </c>
    </row>
    <row r="99" spans="1:89">
      <c r="A99" s="137" t="s">
        <v>397</v>
      </c>
      <c r="B99" s="136" t="s">
        <v>15</v>
      </c>
      <c r="C99" s="136" t="s">
        <v>15</v>
      </c>
      <c r="D99" s="136" t="s">
        <v>15</v>
      </c>
      <c r="E99" s="136" t="s">
        <v>15</v>
      </c>
      <c r="F99" s="136" t="s">
        <v>15</v>
      </c>
      <c r="G99" s="136" t="s">
        <v>15</v>
      </c>
      <c r="H99" s="136" t="s">
        <v>15</v>
      </c>
      <c r="I99" s="136" t="s">
        <v>15</v>
      </c>
      <c r="J99" s="136" t="s">
        <v>15</v>
      </c>
      <c r="K99" s="136" t="s">
        <v>15</v>
      </c>
      <c r="L99" s="136" t="s">
        <v>15</v>
      </c>
      <c r="M99" s="136" t="s">
        <v>15</v>
      </c>
      <c r="N99" s="136" t="s">
        <v>15</v>
      </c>
      <c r="O99" s="136" t="s">
        <v>15</v>
      </c>
      <c r="P99" s="136" t="s">
        <v>15</v>
      </c>
      <c r="Q99" s="136" t="s">
        <v>15</v>
      </c>
      <c r="R99" s="136" t="s">
        <v>15</v>
      </c>
      <c r="S99" s="136" t="s">
        <v>15</v>
      </c>
      <c r="T99" s="136" t="s">
        <v>15</v>
      </c>
      <c r="U99" s="136" t="s">
        <v>15</v>
      </c>
      <c r="V99" s="136">
        <v>2.937449582293965</v>
      </c>
      <c r="W99" s="136">
        <v>3.40317081617179</v>
      </c>
      <c r="X99" s="136">
        <v>3.3265122519166517</v>
      </c>
      <c r="Y99" s="136">
        <v>3.3346559744960049</v>
      </c>
      <c r="Z99" s="136">
        <v>3.544216838896403</v>
      </c>
      <c r="AA99" s="136">
        <v>3.8018729305174292</v>
      </c>
      <c r="AB99" s="136">
        <v>3.8375797073457338</v>
      </c>
      <c r="AC99" s="136">
        <v>3.6736107784371526</v>
      </c>
      <c r="AD99" s="136">
        <v>3.6372068400397088</v>
      </c>
      <c r="AE99" s="136">
        <v>4.2766133746570825</v>
      </c>
      <c r="AF99" s="136">
        <v>4.2283580823765936</v>
      </c>
      <c r="AG99" s="136">
        <v>4.4550215590445736</v>
      </c>
      <c r="AH99" s="136">
        <v>4.235505018746708</v>
      </c>
      <c r="AI99" s="136">
        <v>4.5558194753624912</v>
      </c>
      <c r="AJ99" s="136">
        <v>4.8761028755177431</v>
      </c>
      <c r="AK99" s="136">
        <v>4.7060940791657906</v>
      </c>
      <c r="AL99" s="136">
        <v>4.6926546711866646</v>
      </c>
      <c r="AM99" s="136">
        <v>4.880859340594184</v>
      </c>
      <c r="AN99" s="136">
        <v>4.9044905599583943</v>
      </c>
      <c r="AO99" s="136">
        <v>4.6747408675759639</v>
      </c>
      <c r="AP99" s="136">
        <v>4.8025265196633651</v>
      </c>
      <c r="AQ99" s="136">
        <v>4.9848790992387997</v>
      </c>
      <c r="AR99" s="136">
        <v>5.0214313917179769</v>
      </c>
      <c r="AS99" s="136">
        <v>4.9225622062503076</v>
      </c>
      <c r="AT99" s="136">
        <v>4.8223969882861759</v>
      </c>
      <c r="AU99" s="136">
        <v>4.7483760778808799</v>
      </c>
      <c r="AV99" s="136">
        <v>4.7117781657733175</v>
      </c>
      <c r="AW99" s="136">
        <v>4.6616350665984534</v>
      </c>
      <c r="AX99" s="136">
        <v>4.3978215424703508</v>
      </c>
      <c r="AY99" s="136">
        <v>4.5206661272878605</v>
      </c>
      <c r="AZ99" s="136">
        <v>4.5232429950249102</v>
      </c>
      <c r="BA99" s="136">
        <v>4.5026289512148265</v>
      </c>
      <c r="BB99" s="136">
        <v>4.3845087511140921</v>
      </c>
      <c r="BC99" s="136">
        <v>4.3582406661625575</v>
      </c>
      <c r="BD99" s="136">
        <v>4.3990145453839835</v>
      </c>
      <c r="BE99" s="136">
        <v>4.0108399259761631</v>
      </c>
      <c r="BF99" s="136">
        <v>3.5927999320566224</v>
      </c>
      <c r="BG99" s="136">
        <v>3.8999438624099736</v>
      </c>
      <c r="BH99" s="136">
        <v>3.7535704033861053</v>
      </c>
      <c r="BI99" s="136">
        <v>3.7634848006568458</v>
      </c>
      <c r="BJ99" s="136">
        <v>3.65633587247578</v>
      </c>
      <c r="BK99" s="136">
        <v>3.9594596120530761</v>
      </c>
      <c r="BL99" s="136">
        <v>4.1242702688851578</v>
      </c>
      <c r="BM99" s="136">
        <v>4.0474101647820468</v>
      </c>
    </row>
    <row r="100" spans="1:89">
      <c r="A100" s="137" t="s">
        <v>398</v>
      </c>
      <c r="B100" s="136" t="s">
        <v>15</v>
      </c>
      <c r="C100" s="136" t="s">
        <v>15</v>
      </c>
      <c r="D100" s="136" t="s">
        <v>15</v>
      </c>
      <c r="E100" s="136" t="s">
        <v>15</v>
      </c>
      <c r="F100" s="136" t="s">
        <v>15</v>
      </c>
      <c r="G100" s="136" t="s">
        <v>15</v>
      </c>
      <c r="H100" s="136" t="s">
        <v>15</v>
      </c>
      <c r="I100" s="136" t="s">
        <v>15</v>
      </c>
      <c r="J100" s="136" t="s">
        <v>15</v>
      </c>
      <c r="K100" s="136" t="s">
        <v>15</v>
      </c>
      <c r="L100" s="136" t="s">
        <v>15</v>
      </c>
      <c r="M100" s="136" t="s">
        <v>15</v>
      </c>
      <c r="N100" s="136" t="s">
        <v>15</v>
      </c>
      <c r="O100" s="136" t="s">
        <v>15</v>
      </c>
      <c r="P100" s="136" t="s">
        <v>15</v>
      </c>
      <c r="Q100" s="136" t="s">
        <v>15</v>
      </c>
      <c r="R100" s="136" t="s">
        <v>15</v>
      </c>
      <c r="S100" s="136" t="s">
        <v>15</v>
      </c>
      <c r="T100" s="136" t="s">
        <v>15</v>
      </c>
      <c r="U100" s="136" t="s">
        <v>15</v>
      </c>
      <c r="V100" s="136" t="s">
        <v>15</v>
      </c>
      <c r="W100" s="136" t="s">
        <v>15</v>
      </c>
      <c r="X100" s="136" t="s">
        <v>15</v>
      </c>
      <c r="Y100" s="136" t="s">
        <v>15</v>
      </c>
      <c r="Z100" s="136" t="s">
        <v>15</v>
      </c>
      <c r="AA100" s="136" t="s">
        <v>15</v>
      </c>
      <c r="AB100" s="136" t="s">
        <v>15</v>
      </c>
      <c r="AC100" s="136" t="s">
        <v>15</v>
      </c>
      <c r="AD100" s="136" t="s">
        <v>15</v>
      </c>
      <c r="AE100" s="136" t="s">
        <v>15</v>
      </c>
      <c r="AF100" s="136" t="s">
        <v>15</v>
      </c>
      <c r="AG100" s="136" t="s">
        <v>15</v>
      </c>
      <c r="AH100" s="136" t="s">
        <v>15</v>
      </c>
      <c r="AI100" s="136" t="s">
        <v>15</v>
      </c>
      <c r="AJ100" s="136" t="s">
        <v>15</v>
      </c>
      <c r="AK100" s="136" t="s">
        <v>15</v>
      </c>
      <c r="AL100" s="136">
        <v>3.3710302232537366</v>
      </c>
      <c r="AM100" s="136">
        <v>3.3179360101940296</v>
      </c>
      <c r="AN100" s="136">
        <v>3.1590152880867217</v>
      </c>
      <c r="AO100" s="136" t="s">
        <v>15</v>
      </c>
      <c r="AP100" s="136">
        <v>3.3231676467178</v>
      </c>
      <c r="AQ100" s="136">
        <v>3.5233972915878273</v>
      </c>
      <c r="AR100" s="136">
        <v>3.231052206886269</v>
      </c>
      <c r="AS100" s="136">
        <v>3.5920626275160936</v>
      </c>
      <c r="AT100" s="136">
        <v>3.5588508900153557</v>
      </c>
      <c r="AU100" s="136">
        <v>3.9906634620822232</v>
      </c>
      <c r="AV100" s="136">
        <v>3.9258514619748164</v>
      </c>
      <c r="AW100" s="136">
        <v>3.6247427851713545</v>
      </c>
      <c r="AX100" s="136">
        <v>3.6692812451301315</v>
      </c>
      <c r="AY100" s="136">
        <v>3.5972085742907023</v>
      </c>
      <c r="AZ100" s="136">
        <v>3.6844812362509605</v>
      </c>
      <c r="BA100" s="136">
        <v>3.5385121929950931</v>
      </c>
      <c r="BB100" s="136">
        <v>3.5689293338172816</v>
      </c>
      <c r="BC100" s="136">
        <v>3.7418429730983012</v>
      </c>
      <c r="BD100" s="136">
        <v>3.5990636769282811</v>
      </c>
      <c r="BE100" s="136">
        <v>3.357493430180523</v>
      </c>
      <c r="BF100" s="136">
        <v>3.5228742381142539</v>
      </c>
      <c r="BG100" s="136">
        <v>3.8338693275552345</v>
      </c>
      <c r="BH100" s="136">
        <v>3.8233620824714345</v>
      </c>
      <c r="BI100" s="136">
        <v>3.4406146261404968</v>
      </c>
      <c r="BJ100" s="136">
        <v>3.5586100073442024</v>
      </c>
      <c r="BK100" s="136">
        <v>3.834647324133992</v>
      </c>
      <c r="BL100" s="136">
        <v>3.7743435989496992</v>
      </c>
      <c r="BM100" s="136">
        <v>3.4240460371008101</v>
      </c>
    </row>
    <row r="101" spans="1:89">
      <c r="A101" s="137" t="s">
        <v>399</v>
      </c>
      <c r="B101" s="136">
        <v>2.3258494406655834</v>
      </c>
      <c r="C101" s="136">
        <v>2.3627628305925907</v>
      </c>
      <c r="D101" s="136">
        <v>2.4089109106794782</v>
      </c>
      <c r="E101" s="136">
        <v>2.3409011787921243</v>
      </c>
      <c r="F101" s="136">
        <v>2.3517338265618122</v>
      </c>
      <c r="G101" s="136">
        <v>2.4069705671852559</v>
      </c>
      <c r="H101" s="136">
        <v>2.4257866992455575</v>
      </c>
      <c r="I101" s="136">
        <v>2.4170295746722035</v>
      </c>
      <c r="J101" s="136">
        <v>2.2949218286316979</v>
      </c>
      <c r="K101" s="136">
        <v>2.3963526204036874</v>
      </c>
      <c r="L101" s="136">
        <v>2.2587156273572084</v>
      </c>
      <c r="M101" s="136">
        <v>2.3474585156875549</v>
      </c>
      <c r="N101" s="136">
        <v>2.2403129457780593</v>
      </c>
      <c r="O101" s="136">
        <v>2.2785623410364662</v>
      </c>
      <c r="P101" s="136">
        <v>2.2533197401910949</v>
      </c>
      <c r="Q101" s="136">
        <v>2.268268821425925</v>
      </c>
      <c r="R101" s="136">
        <v>2.3084541584500387</v>
      </c>
      <c r="S101" s="136">
        <v>2.3301819037794957</v>
      </c>
      <c r="T101" s="136">
        <v>2.5239844025727702</v>
      </c>
      <c r="U101" s="136">
        <v>2.5157528483244347</v>
      </c>
      <c r="V101" s="136">
        <v>2.2070307760944807</v>
      </c>
      <c r="W101" s="136">
        <v>2.2902298277980071</v>
      </c>
      <c r="X101" s="136">
        <v>2.2013234141063225</v>
      </c>
      <c r="Y101" s="136">
        <v>2.2383412318884743</v>
      </c>
      <c r="Z101" s="136">
        <v>2.4502030659954053</v>
      </c>
      <c r="AA101" s="136">
        <v>2.7070004147013007</v>
      </c>
      <c r="AB101" s="136">
        <v>2.9496184363468125</v>
      </c>
      <c r="AC101" s="136">
        <v>2.3798086197112447</v>
      </c>
      <c r="AD101" s="136">
        <v>2.8697505169810924</v>
      </c>
      <c r="AE101" s="136">
        <v>2.7890286960386725</v>
      </c>
      <c r="AF101" s="136">
        <v>2.7966735521081993</v>
      </c>
      <c r="AG101" s="136">
        <v>2.6080857086443681</v>
      </c>
      <c r="AH101" s="136">
        <v>3.1381208642989238</v>
      </c>
      <c r="AI101" s="136">
        <v>3.1524836308314339</v>
      </c>
      <c r="AJ101" s="136">
        <v>3.286487767596368</v>
      </c>
      <c r="AK101" s="136">
        <v>3.4525687250940638</v>
      </c>
      <c r="AL101" s="136">
        <v>3.5902254108986886</v>
      </c>
      <c r="AM101" s="136">
        <v>3.6660632575663681</v>
      </c>
      <c r="AN101" s="136">
        <v>3.804068436262471</v>
      </c>
      <c r="AO101" s="136">
        <v>3.9141819276020824</v>
      </c>
      <c r="AP101" s="136">
        <v>4.030315390369215</v>
      </c>
      <c r="AQ101" s="136">
        <v>4.5585351274255075</v>
      </c>
      <c r="AR101" s="136">
        <v>4.8392764040578236</v>
      </c>
      <c r="AS101" s="136">
        <v>4.8012324159738311</v>
      </c>
      <c r="AT101" s="136">
        <v>4.8040890976355142</v>
      </c>
      <c r="AU101" s="136">
        <v>4.6806181223848133</v>
      </c>
      <c r="AV101" s="136">
        <v>4.4337554143799913</v>
      </c>
      <c r="AW101" s="136">
        <v>4.3917620984802399</v>
      </c>
      <c r="AX101" s="136">
        <v>4.3879293987059969</v>
      </c>
      <c r="AY101" s="136">
        <v>4.3396276127809577</v>
      </c>
      <c r="AZ101" s="136">
        <v>4.3999714881847565</v>
      </c>
      <c r="BA101" s="136">
        <v>4.0914286269405764</v>
      </c>
      <c r="BB101" s="136">
        <v>3.9726809425415759</v>
      </c>
      <c r="BC101" s="136">
        <v>3.9236287567248427</v>
      </c>
      <c r="BD101" s="136">
        <v>3.6495389359594963</v>
      </c>
      <c r="BE101" s="136">
        <v>3.1920554014519542</v>
      </c>
      <c r="BF101" s="136">
        <v>2.8572721939838721</v>
      </c>
      <c r="BG101" s="136">
        <v>2.8112001928589416</v>
      </c>
      <c r="BH101" s="136">
        <v>2.7829897516127833</v>
      </c>
      <c r="BI101" s="136">
        <v>2.6562208291001168</v>
      </c>
      <c r="BJ101" s="136">
        <v>2.5280878087419052</v>
      </c>
      <c r="BK101" s="136">
        <v>2.5459433428379707</v>
      </c>
      <c r="BL101" s="136">
        <v>2.4728221659961269</v>
      </c>
      <c r="BM101" s="136">
        <v>2.4324835404642666</v>
      </c>
    </row>
    <row r="102" spans="1:89">
      <c r="A102" s="137" t="s">
        <v>400</v>
      </c>
      <c r="B102" s="136">
        <v>2.5861618462888845</v>
      </c>
      <c r="C102" s="136">
        <v>2.5727162825744578</v>
      </c>
      <c r="D102" s="136">
        <v>2.6365670473891969</v>
      </c>
      <c r="E102" s="136">
        <v>2.5569609381218208</v>
      </c>
      <c r="F102" s="136">
        <v>2.5320649007800631</v>
      </c>
      <c r="G102" s="136">
        <v>2.5088675293130347</v>
      </c>
      <c r="H102" s="136">
        <v>2.538950376669749</v>
      </c>
      <c r="I102" s="136">
        <v>2.472292495104913</v>
      </c>
      <c r="J102" s="136">
        <v>2.4728036342971662</v>
      </c>
      <c r="K102" s="136">
        <v>2.5218147972488061</v>
      </c>
      <c r="L102" s="136">
        <v>2.6157056236499314</v>
      </c>
      <c r="M102" s="136">
        <v>2.6448391820146377</v>
      </c>
      <c r="N102" s="136">
        <v>2.5453412884436108</v>
      </c>
      <c r="O102" s="136">
        <v>2.5016095852220022</v>
      </c>
      <c r="P102" s="136">
        <v>2.5041204898770522</v>
      </c>
      <c r="Q102" s="136">
        <v>2.6148767933884525</v>
      </c>
      <c r="R102" s="136">
        <v>2.6054289140736659</v>
      </c>
      <c r="S102" s="136">
        <v>2.7314389058619368</v>
      </c>
      <c r="T102" s="136">
        <v>2.785363436780222</v>
      </c>
      <c r="U102" s="136">
        <v>2.8389607899947502</v>
      </c>
      <c r="V102" s="136">
        <v>2.7483549388415813</v>
      </c>
      <c r="W102" s="136">
        <v>2.7256166875788987</v>
      </c>
      <c r="X102" s="136">
        <v>2.7005055553611075</v>
      </c>
      <c r="Y102" s="136">
        <v>2.6220400179999506</v>
      </c>
      <c r="Z102" s="136">
        <v>2.5444942840484757</v>
      </c>
      <c r="AA102" s="136">
        <v>2.6109171796605501</v>
      </c>
      <c r="AB102" s="136">
        <v>2.7137664568078317</v>
      </c>
      <c r="AC102" s="136">
        <v>2.7235469134833963</v>
      </c>
      <c r="AD102" s="136">
        <v>2.8373351458462723</v>
      </c>
      <c r="AE102" s="136">
        <v>2.9521241095924253</v>
      </c>
      <c r="AF102" s="136">
        <v>2.9430219129897544</v>
      </c>
      <c r="AG102" s="136">
        <v>2.9279527505768206</v>
      </c>
      <c r="AH102" s="136">
        <v>2.9467603419993997</v>
      </c>
      <c r="AI102" s="136">
        <v>3.0015290438845508</v>
      </c>
      <c r="AJ102" s="136">
        <v>3.1508509453624729</v>
      </c>
      <c r="AK102" s="136">
        <v>3.1827493935851185</v>
      </c>
      <c r="AL102" s="136">
        <v>3.1349055968100425</v>
      </c>
      <c r="AM102" s="136">
        <v>3.3835744826134375</v>
      </c>
      <c r="AN102" s="136">
        <v>3.3990309569851052</v>
      </c>
      <c r="AO102" s="136">
        <v>3.4523895275047667</v>
      </c>
      <c r="AP102" s="136">
        <v>3.3711590080406313</v>
      </c>
      <c r="AQ102" s="136">
        <v>3.4170143148357699</v>
      </c>
      <c r="AR102" s="136">
        <v>3.4865068113379243</v>
      </c>
      <c r="AS102" s="136">
        <v>3.4251666654961554</v>
      </c>
      <c r="AT102" s="136">
        <v>3.2024687736609492</v>
      </c>
      <c r="AU102" s="136">
        <v>3.2308277833096728</v>
      </c>
      <c r="AV102" s="136">
        <v>3.164755985950098</v>
      </c>
      <c r="AW102" s="136">
        <v>3.1203237799811285</v>
      </c>
      <c r="AX102" s="136">
        <v>3.1597518329884542</v>
      </c>
      <c r="AY102" s="136">
        <v>3.1962371732124977</v>
      </c>
      <c r="AZ102" s="136">
        <v>3.2266130597509588</v>
      </c>
      <c r="BA102" s="136">
        <v>3.025935658439304</v>
      </c>
      <c r="BB102" s="136">
        <v>2.891381268510878</v>
      </c>
      <c r="BC102" s="136">
        <v>2.9897643949569193</v>
      </c>
      <c r="BD102" s="136">
        <v>3.0294103424142684</v>
      </c>
      <c r="BE102" s="136">
        <v>2.7672582251794906</v>
      </c>
      <c r="BF102" s="136">
        <v>2.6933652570254512</v>
      </c>
      <c r="BG102" s="136">
        <v>2.8688751174841554</v>
      </c>
      <c r="BH102" s="136">
        <v>2.9066039203712402</v>
      </c>
      <c r="BI102" s="136">
        <v>2.7969525740610974</v>
      </c>
      <c r="BJ102" s="136">
        <v>2.7015538385102378</v>
      </c>
      <c r="BK102" s="136">
        <v>2.861203589298551</v>
      </c>
      <c r="BL102" s="136">
        <v>2.8502412580774901</v>
      </c>
      <c r="BM102" s="136">
        <v>2.9552027314629856</v>
      </c>
    </row>
    <row r="103" spans="1:89">
      <c r="A103" s="137" t="s">
        <v>401</v>
      </c>
      <c r="B103" s="136">
        <v>3.2810945278038925</v>
      </c>
      <c r="C103" s="136">
        <v>3.3935863154545753</v>
      </c>
      <c r="D103" s="136">
        <v>3.4683481714572237</v>
      </c>
      <c r="E103" s="136">
        <v>3.4579521385916534</v>
      </c>
      <c r="F103" s="136">
        <v>3.45759184614263</v>
      </c>
      <c r="G103" s="136">
        <v>3.5482071366038666</v>
      </c>
      <c r="H103" s="136">
        <v>3.5086728228295661</v>
      </c>
      <c r="I103" s="136">
        <v>3.183007575938849</v>
      </c>
      <c r="J103" s="136">
        <v>2.9698032953557938</v>
      </c>
      <c r="K103" s="136">
        <v>2.9012269830960697</v>
      </c>
      <c r="L103" s="136">
        <v>2.8708807516879267</v>
      </c>
      <c r="M103" s="136">
        <v>2.728865102056039</v>
      </c>
      <c r="N103" s="136">
        <v>2.5684078061778712</v>
      </c>
      <c r="O103" s="136">
        <v>2.7173929437016771</v>
      </c>
      <c r="P103" s="136">
        <v>2.7738734697616771</v>
      </c>
      <c r="Q103" s="136">
        <v>2.6900704917615661</v>
      </c>
      <c r="R103" s="136">
        <v>2.7509628838855531</v>
      </c>
      <c r="S103" s="136">
        <v>2.8539128163967376</v>
      </c>
      <c r="T103" s="136">
        <v>2.9335130911571374</v>
      </c>
      <c r="U103" s="136">
        <v>2.893520768761539</v>
      </c>
      <c r="V103" s="136">
        <v>2.772916241360651</v>
      </c>
      <c r="W103" s="136">
        <v>2.9571626614555204</v>
      </c>
      <c r="X103" s="136">
        <v>3.11476770532279</v>
      </c>
      <c r="Y103" s="136">
        <v>3.1748250754700651</v>
      </c>
      <c r="Z103" s="136">
        <v>2.9288808109199902</v>
      </c>
      <c r="AA103" s="136">
        <v>3.0992180713432456</v>
      </c>
      <c r="AB103" s="136">
        <v>3.2452240187322023</v>
      </c>
      <c r="AC103" s="136">
        <v>3.005870357657404</v>
      </c>
      <c r="AD103" s="136">
        <v>2.906336391266009</v>
      </c>
      <c r="AE103" s="136">
        <v>2.9029056537740003</v>
      </c>
      <c r="AF103" s="136">
        <v>3.0340154846904825</v>
      </c>
      <c r="AG103" s="136">
        <v>2.8468694629536877</v>
      </c>
      <c r="AH103" s="136">
        <v>2.9416704653507177</v>
      </c>
      <c r="AI103" s="136">
        <v>2.9974033908036501</v>
      </c>
      <c r="AJ103" s="136">
        <v>3.0473759628538377</v>
      </c>
      <c r="AK103" s="136">
        <v>3.0251033281116815</v>
      </c>
      <c r="AL103" s="136">
        <v>2.8696665877630574</v>
      </c>
      <c r="AM103" s="136">
        <v>3.0748809353203264</v>
      </c>
      <c r="AN103" s="136">
        <v>3.3164442908956016</v>
      </c>
      <c r="AO103" s="136">
        <v>3.2122815428690084</v>
      </c>
      <c r="AP103" s="136">
        <v>3.169278562216205</v>
      </c>
      <c r="AQ103" s="136">
        <v>3.5207069729391067</v>
      </c>
      <c r="AR103" s="136">
        <v>4.0120924226089532</v>
      </c>
      <c r="AS103" s="136">
        <v>3.9625556376504907</v>
      </c>
      <c r="AT103" s="136">
        <v>3.9452275449398302</v>
      </c>
      <c r="AU103" s="136">
        <v>4.0018985543309151</v>
      </c>
      <c r="AV103" s="136">
        <v>4.18575292875102</v>
      </c>
      <c r="AW103" s="136">
        <v>4.0815253186485867</v>
      </c>
      <c r="AX103" s="136">
        <v>3.8582646735185455</v>
      </c>
      <c r="AY103" s="136">
        <v>4.0962527820903833</v>
      </c>
      <c r="AZ103" s="136">
        <v>4.2877529232553799</v>
      </c>
      <c r="BA103" s="136">
        <v>4.0753664769441249</v>
      </c>
      <c r="BB103" s="136">
        <v>3.9462921161893347</v>
      </c>
      <c r="BC103" s="136">
        <v>4.2748669279220515</v>
      </c>
      <c r="BD103" s="136">
        <v>4.159621651953274</v>
      </c>
      <c r="BE103" s="136">
        <v>3.9864538190422638</v>
      </c>
      <c r="BF103" s="136">
        <v>3.8266981116371568</v>
      </c>
      <c r="BG103" s="136">
        <v>3.7508325719684672</v>
      </c>
      <c r="BH103" s="136">
        <v>3.7042555490673155</v>
      </c>
      <c r="BI103" s="136">
        <v>3.4327064907429228</v>
      </c>
      <c r="BJ103" s="136">
        <v>3.5096836106038243</v>
      </c>
      <c r="BK103" s="136">
        <v>3.5429545749995257</v>
      </c>
      <c r="BL103" s="136">
        <v>3.5957594848241987</v>
      </c>
      <c r="BM103" s="136">
        <v>3.4075062250879351</v>
      </c>
    </row>
    <row r="104" spans="1:89">
      <c r="A104" s="137" t="s">
        <v>402</v>
      </c>
      <c r="B104" s="136">
        <v>2.0353486341420166</v>
      </c>
      <c r="C104" s="136">
        <v>2.1886898923419458</v>
      </c>
      <c r="D104" s="136">
        <v>2.312053839841222</v>
      </c>
      <c r="E104" s="136">
        <v>2.2115111366172062</v>
      </c>
      <c r="F104" s="136">
        <v>2.1231777536846934</v>
      </c>
      <c r="G104" s="136">
        <v>2.1403213802262915</v>
      </c>
      <c r="H104" s="136">
        <v>2.232321250545886</v>
      </c>
      <c r="I104" s="136">
        <v>2.1952224162988085</v>
      </c>
      <c r="J104" s="136">
        <v>2.1531962962632605</v>
      </c>
      <c r="K104" s="136">
        <v>2.4500296406054805</v>
      </c>
      <c r="L104" s="136">
        <v>2.4970605351303736</v>
      </c>
      <c r="M104" s="136">
        <v>2.3062668474088857</v>
      </c>
      <c r="N104" s="136">
        <v>2.414186172532558</v>
      </c>
      <c r="O104" s="136">
        <v>2.4730871418319431</v>
      </c>
      <c r="P104" s="136">
        <v>2.4270423609575338</v>
      </c>
      <c r="Q104" s="136">
        <v>2.3936249106872887</v>
      </c>
      <c r="R104" s="136">
        <v>2.2214334817792163</v>
      </c>
      <c r="S104" s="136">
        <v>2.3910691905889849</v>
      </c>
      <c r="T104" s="136">
        <v>2.4499607871413831</v>
      </c>
      <c r="U104" s="136">
        <v>2.3675211809718761</v>
      </c>
      <c r="V104" s="136">
        <v>2.2902207910345971</v>
      </c>
      <c r="W104" s="136">
        <v>2.4202700446300964</v>
      </c>
      <c r="X104" s="136">
        <v>2.6492345220571116</v>
      </c>
      <c r="Y104" s="136">
        <v>2.5922748570595977</v>
      </c>
      <c r="Z104" s="136">
        <v>2.517859065569696</v>
      </c>
      <c r="AA104" s="136">
        <v>2.8266325820565545</v>
      </c>
      <c r="AB104" s="136">
        <v>2.7725314484199872</v>
      </c>
      <c r="AC104" s="136">
        <v>2.7715907504181359</v>
      </c>
      <c r="AD104" s="136">
        <v>2.8202889383623222</v>
      </c>
      <c r="AE104" s="136">
        <v>3.1198070392045607</v>
      </c>
      <c r="AF104" s="136">
        <v>3.1510102595630727</v>
      </c>
      <c r="AG104" s="136">
        <v>2.9636897663437862</v>
      </c>
      <c r="AH104" s="136">
        <v>2.9060083739592613</v>
      </c>
      <c r="AI104" s="136">
        <v>3.0961347437938205</v>
      </c>
      <c r="AJ104" s="136">
        <v>3.0459055734654554</v>
      </c>
      <c r="AK104" s="136">
        <v>3.0248157311997503</v>
      </c>
      <c r="AL104" s="136">
        <v>3.0551047237233289</v>
      </c>
      <c r="AM104" s="136">
        <v>3.4620022905930457</v>
      </c>
      <c r="AN104" s="136">
        <v>3.4586442551819538</v>
      </c>
      <c r="AO104" s="136">
        <v>3.3780473642575362</v>
      </c>
      <c r="AP104" s="136">
        <v>3.1463251085633424</v>
      </c>
      <c r="AQ104" s="136">
        <v>3.2423889215435864</v>
      </c>
      <c r="AR104" s="136">
        <v>3.3002518158583523</v>
      </c>
      <c r="AS104" s="136">
        <v>3.037392747671793</v>
      </c>
      <c r="AT104" s="136">
        <v>2.7636102365243254</v>
      </c>
      <c r="AU104" s="136">
        <v>3.0006517458003916</v>
      </c>
      <c r="AV104" s="136">
        <v>2.9363104188401072</v>
      </c>
      <c r="AW104" s="136">
        <v>2.830017869571352</v>
      </c>
      <c r="AX104" s="136">
        <v>2.6458042253973773</v>
      </c>
      <c r="AY104" s="136">
        <v>2.790442406858662</v>
      </c>
      <c r="AZ104" s="136">
        <v>2.7757478694162807</v>
      </c>
      <c r="BA104" s="136">
        <v>2.2750606912917215</v>
      </c>
      <c r="BB104" s="136">
        <v>1.9078746132428774</v>
      </c>
      <c r="BC104" s="136">
        <v>2.2183304574848166</v>
      </c>
      <c r="BD104" s="136">
        <v>2.0975727035872174</v>
      </c>
      <c r="BE104" s="136">
        <v>1.6514450908338152</v>
      </c>
      <c r="BF104" s="136">
        <v>1.3893971920070094</v>
      </c>
      <c r="BG104" s="136">
        <v>1.7529073815731306</v>
      </c>
      <c r="BH104" s="136">
        <v>1.906795104512631</v>
      </c>
      <c r="BI104" s="136">
        <v>1.8590417038382794</v>
      </c>
      <c r="BJ104" s="136">
        <v>1.7049344031446863</v>
      </c>
      <c r="BK104" s="136">
        <v>2.0270792705542977</v>
      </c>
      <c r="BL104" s="136">
        <v>1.8509002162842372</v>
      </c>
      <c r="BM104" s="136">
        <v>1.7534112284617416</v>
      </c>
    </row>
    <row r="105" spans="1:89">
      <c r="A105" s="137" t="s">
        <v>403</v>
      </c>
      <c r="B105" s="136">
        <v>2.6031115378034824</v>
      </c>
      <c r="C105" s="136">
        <v>2.5445976158169041</v>
      </c>
      <c r="D105" s="136">
        <v>2.6554995998949429</v>
      </c>
      <c r="E105" s="136">
        <v>2.5870386759041715</v>
      </c>
      <c r="F105" s="136">
        <v>2.7006870174212017</v>
      </c>
      <c r="G105" s="136">
        <v>2.6618870085614375</v>
      </c>
      <c r="H105" s="136">
        <v>2.7709299582675366</v>
      </c>
      <c r="I105" s="136">
        <v>2.5595249151373944</v>
      </c>
      <c r="J105" s="136">
        <v>2.5934679290518297</v>
      </c>
      <c r="K105" s="136">
        <v>2.6058423945197005</v>
      </c>
      <c r="L105" s="136">
        <v>2.7202278851060435</v>
      </c>
      <c r="M105" s="136">
        <v>2.6179280688127897</v>
      </c>
      <c r="N105" s="136">
        <v>2.5607412601170427</v>
      </c>
      <c r="O105" s="136">
        <v>2.5582452616140006</v>
      </c>
      <c r="P105" s="136">
        <v>2.556139034488131</v>
      </c>
      <c r="Q105" s="136">
        <v>2.556992901998314</v>
      </c>
      <c r="R105" s="136">
        <v>2.5885480208933807</v>
      </c>
      <c r="S105" s="136">
        <v>2.6697827063542041</v>
      </c>
      <c r="T105" s="136">
        <v>2.749708215632876</v>
      </c>
      <c r="U105" s="136">
        <v>2.6725554242646403</v>
      </c>
      <c r="V105" s="136">
        <v>2.5085846643906726</v>
      </c>
      <c r="W105" s="136">
        <v>2.5244849823038771</v>
      </c>
      <c r="X105" s="136">
        <v>2.555266002212738</v>
      </c>
      <c r="Y105" s="136">
        <v>2.4644584531627922</v>
      </c>
      <c r="Z105" s="136">
        <v>2.5655758049552295</v>
      </c>
      <c r="AA105" s="136">
        <v>2.8508457339317466</v>
      </c>
      <c r="AB105" s="136">
        <v>2.9176291372670686</v>
      </c>
      <c r="AC105" s="136">
        <v>2.795765404029559</v>
      </c>
      <c r="AD105" s="136">
        <v>2.8416990661450221</v>
      </c>
      <c r="AE105" s="136">
        <v>2.7922375896451554</v>
      </c>
      <c r="AF105" s="136">
        <v>2.8706776923655477</v>
      </c>
      <c r="AG105" s="136">
        <v>2.8120898518552346</v>
      </c>
      <c r="AH105" s="136">
        <v>2.7698028447922352</v>
      </c>
      <c r="AI105" s="136">
        <v>2.8008924172081051</v>
      </c>
      <c r="AJ105" s="136">
        <v>2.9606361511106742</v>
      </c>
      <c r="AK105" s="136">
        <v>2.8299651109527577</v>
      </c>
      <c r="AL105" s="136">
        <v>2.8961486423718763</v>
      </c>
      <c r="AM105" s="136">
        <v>3.1208710781563012</v>
      </c>
      <c r="AN105" s="136">
        <v>3.0982315859106508</v>
      </c>
      <c r="AO105" s="136">
        <v>3.1743716080585465</v>
      </c>
      <c r="AP105" s="136">
        <v>3.2174951545149466</v>
      </c>
      <c r="AQ105" s="136">
        <v>3.5157967249138347</v>
      </c>
      <c r="AR105" s="136">
        <v>3.814908052020999</v>
      </c>
      <c r="AS105" s="136">
        <v>3.5976862727734935</v>
      </c>
      <c r="AT105" s="136">
        <v>3.4221409252703006</v>
      </c>
      <c r="AU105" s="136">
        <v>3.4618846500034621</v>
      </c>
      <c r="AV105" s="136">
        <v>3.4149713924789782</v>
      </c>
      <c r="AW105" s="136">
        <v>3.2830613348716664</v>
      </c>
      <c r="AX105" s="136">
        <v>3.3372158389532989</v>
      </c>
      <c r="AY105" s="136">
        <v>3.4805701863064424</v>
      </c>
      <c r="AZ105" s="136">
        <v>3.5447839348890753</v>
      </c>
      <c r="BA105" s="136">
        <v>3.3072843089586534</v>
      </c>
      <c r="BB105" s="136">
        <v>3.3497628162182531</v>
      </c>
      <c r="BC105" s="136">
        <v>3.5113220375022656</v>
      </c>
      <c r="BD105" s="136">
        <v>3.2876801663410951</v>
      </c>
      <c r="BE105" s="136">
        <v>3.1900468854880413</v>
      </c>
      <c r="BF105" s="136">
        <v>2.8413568771367261</v>
      </c>
      <c r="BG105" s="136">
        <v>3.0073774958104771</v>
      </c>
      <c r="BH105" s="136">
        <v>3.0284796267667367</v>
      </c>
      <c r="BI105" s="136">
        <v>2.7707736077688994</v>
      </c>
      <c r="BJ105" s="136">
        <v>2.7559238652037874</v>
      </c>
      <c r="BK105" s="136">
        <v>2.7818224034158523</v>
      </c>
      <c r="BL105" s="136">
        <v>2.7064381514645475</v>
      </c>
      <c r="BM105" s="136">
        <v>2.6857863740975807</v>
      </c>
    </row>
    <row r="106" spans="1:89">
      <c r="A106" s="137" t="s">
        <v>404</v>
      </c>
      <c r="B106" s="136">
        <v>2.6287765607968194</v>
      </c>
      <c r="C106" s="136">
        <v>2.5698783662230973</v>
      </c>
      <c r="D106" s="136">
        <v>2.652769048827941</v>
      </c>
      <c r="E106" s="136">
        <v>2.6962517667300316</v>
      </c>
      <c r="F106" s="136">
        <v>2.6999851483619484</v>
      </c>
      <c r="G106" s="136">
        <v>2.7372900995390266</v>
      </c>
      <c r="H106" s="136">
        <v>2.8073704435019291</v>
      </c>
      <c r="I106" s="136">
        <v>2.7046749038967381</v>
      </c>
      <c r="J106" s="136">
        <v>2.7176151983281263</v>
      </c>
      <c r="K106" s="136">
        <v>2.7626017602399995</v>
      </c>
      <c r="L106" s="136">
        <v>2.6645989508659285</v>
      </c>
      <c r="M106" s="136">
        <v>2.5616913182669072</v>
      </c>
      <c r="N106" s="136">
        <v>2.6187310673502302</v>
      </c>
      <c r="O106" s="136">
        <v>2.4851906230886884</v>
      </c>
      <c r="P106" s="136">
        <v>2.482347013163086</v>
      </c>
      <c r="Q106" s="136">
        <v>2.5215043958274537</v>
      </c>
      <c r="R106" s="136">
        <v>2.4604572464525174</v>
      </c>
      <c r="S106" s="136">
        <v>2.578173582548549</v>
      </c>
      <c r="T106" s="136">
        <v>2.542561567747057</v>
      </c>
      <c r="U106" s="136">
        <v>2.482435230956523</v>
      </c>
      <c r="V106" s="136">
        <v>2.322920865624742</v>
      </c>
      <c r="W106" s="136">
        <v>2.3193938916518961</v>
      </c>
      <c r="X106" s="136" t="s">
        <v>15</v>
      </c>
      <c r="Y106" s="136" t="s">
        <v>15</v>
      </c>
      <c r="Z106" s="136">
        <v>2.73340099499217</v>
      </c>
      <c r="AA106" s="136" t="s">
        <v>15</v>
      </c>
      <c r="AB106" s="136">
        <v>2.7564882160132633</v>
      </c>
      <c r="AC106" s="136">
        <v>2.6943470486208017</v>
      </c>
      <c r="AD106" s="136">
        <v>2.621748706912999</v>
      </c>
      <c r="AE106" s="136">
        <v>2.6416614670585252</v>
      </c>
      <c r="AF106" s="136" t="s">
        <v>15</v>
      </c>
      <c r="AG106" s="136" t="s">
        <v>15</v>
      </c>
      <c r="AH106" s="136" t="s">
        <v>15</v>
      </c>
      <c r="AI106" s="136" t="s">
        <v>15</v>
      </c>
      <c r="AJ106" s="136">
        <v>2.7101568676965395</v>
      </c>
      <c r="AK106" s="136">
        <v>2.7297499428115968</v>
      </c>
      <c r="AL106" s="136">
        <v>3.1188227016797381</v>
      </c>
      <c r="AM106" s="136">
        <v>3.6774421398210269</v>
      </c>
      <c r="AN106" s="136">
        <v>3.1860933213672689</v>
      </c>
      <c r="AO106" s="136">
        <v>3.1175798527645049</v>
      </c>
      <c r="AP106" s="136">
        <v>3.5865707667583226</v>
      </c>
      <c r="AQ106" s="136">
        <v>3.3154203756932787</v>
      </c>
      <c r="AR106" s="136">
        <v>3.4392855442497829</v>
      </c>
      <c r="AS106" s="136">
        <v>3.3650515440656004</v>
      </c>
      <c r="AT106" s="136">
        <v>3.5929250032667328</v>
      </c>
      <c r="AU106" s="136">
        <v>3.3035204814211467</v>
      </c>
      <c r="AV106" s="136">
        <v>3.3893753650750913</v>
      </c>
      <c r="AW106" s="136">
        <v>3.1598548369028774</v>
      </c>
      <c r="AX106" s="136">
        <v>3.0880645492522834</v>
      </c>
      <c r="AY106" s="136">
        <v>3.2117373551797246</v>
      </c>
      <c r="AZ106" s="136">
        <v>3.2815308801486993</v>
      </c>
      <c r="BA106" s="136">
        <v>3.1066755688665295</v>
      </c>
      <c r="BB106" s="136">
        <v>3.0991019756044538</v>
      </c>
      <c r="BC106" s="136">
        <v>3.0829331137565941</v>
      </c>
      <c r="BD106" s="136">
        <v>3.123394095010505</v>
      </c>
      <c r="BE106" s="136">
        <v>2.938271777794188</v>
      </c>
      <c r="BF106" s="136">
        <v>2.9399340135223313</v>
      </c>
      <c r="BG106" s="136">
        <v>3.0270202185650805</v>
      </c>
      <c r="BH106" s="136">
        <v>2.9262991000138832</v>
      </c>
      <c r="BI106" s="136">
        <v>2.8282761484607404</v>
      </c>
      <c r="BJ106" s="136">
        <v>2.780014427057163</v>
      </c>
      <c r="BK106" s="136">
        <v>2.9038645916573471</v>
      </c>
      <c r="BL106" s="136">
        <v>2.8792432009684972</v>
      </c>
      <c r="BM106" s="136">
        <v>2.8071471100665608</v>
      </c>
    </row>
    <row r="108" spans="1:89" ht="25.5">
      <c r="A108" s="289" t="s">
        <v>405</v>
      </c>
    </row>
    <row r="109" spans="1:89" ht="38.25">
      <c r="A109" s="289" t="s">
        <v>406</v>
      </c>
    </row>
    <row r="111" spans="1:89">
      <c r="BN111" s="24"/>
      <c r="BO111" s="24"/>
      <c r="BP111" s="24"/>
      <c r="BQ111" s="24"/>
      <c r="BR111" s="24"/>
      <c r="BS111" s="24"/>
      <c r="BT111" s="24"/>
      <c r="BU111" s="24"/>
      <c r="BV111" s="24"/>
      <c r="BW111" s="24"/>
      <c r="BX111" s="24"/>
      <c r="BY111" s="24"/>
      <c r="BZ111" s="24"/>
      <c r="CA111" s="24"/>
      <c r="CB111" s="24"/>
      <c r="CC111" s="24"/>
      <c r="CD111" s="24"/>
      <c r="CE111" s="24"/>
      <c r="CF111" s="24"/>
      <c r="CG111" s="24"/>
      <c r="CH111" s="24"/>
      <c r="CI111" s="24"/>
      <c r="CJ111" s="24"/>
      <c r="CK111" s="24"/>
    </row>
    <row r="112" spans="1:89">
      <c r="BN112" s="134"/>
      <c r="BO112" s="134"/>
      <c r="BP112" s="134"/>
      <c r="BQ112" s="134"/>
      <c r="BR112" s="134"/>
      <c r="BS112" s="134"/>
      <c r="BT112" s="134"/>
      <c r="BU112" s="134"/>
      <c r="BV112" s="134"/>
      <c r="BW112" s="134"/>
      <c r="BX112" s="134"/>
      <c r="BY112" s="134"/>
      <c r="BZ112" s="134"/>
      <c r="CA112" s="134"/>
      <c r="CB112" s="134"/>
      <c r="CC112" s="134"/>
      <c r="CD112" s="134"/>
      <c r="CE112" s="134"/>
      <c r="CF112" s="134"/>
      <c r="CG112" s="134"/>
      <c r="CH112" s="134"/>
      <c r="CI112" s="134"/>
      <c r="CJ112" s="134"/>
      <c r="CK112" s="134"/>
    </row>
    <row r="113" spans="66:89">
      <c r="BN113" s="147"/>
      <c r="BO113" s="147"/>
      <c r="BP113" s="147"/>
      <c r="BQ113" s="147"/>
      <c r="BR113" s="147"/>
      <c r="BS113" s="147"/>
      <c r="BT113" s="147"/>
      <c r="BU113" s="147"/>
      <c r="BV113" s="147"/>
      <c r="BW113" s="147"/>
      <c r="BX113" s="147"/>
      <c r="BY113" s="147"/>
      <c r="BZ113" s="147"/>
      <c r="CA113" s="147"/>
      <c r="CB113" s="147"/>
      <c r="CC113" s="147"/>
      <c r="CD113" s="147"/>
      <c r="CE113" s="147"/>
      <c r="CF113" s="147"/>
      <c r="CG113" s="147"/>
      <c r="CH113" s="147"/>
      <c r="CI113" s="147"/>
      <c r="CJ113" s="147"/>
      <c r="CK113" s="147"/>
    </row>
    <row r="114" spans="66:89">
      <c r="BN114" s="134"/>
      <c r="BO114" s="134"/>
      <c r="BP114" s="134"/>
      <c r="BQ114" s="134"/>
      <c r="BR114" s="134"/>
      <c r="BS114" s="134"/>
      <c r="BT114" s="134"/>
      <c r="BU114" s="134"/>
      <c r="BV114" s="134"/>
      <c r="BW114" s="134"/>
      <c r="BX114" s="134"/>
      <c r="BY114" s="134"/>
      <c r="BZ114" s="134"/>
      <c r="CA114" s="134"/>
      <c r="CB114" s="134"/>
      <c r="CC114" s="134"/>
      <c r="CD114" s="134"/>
      <c r="CE114" s="134"/>
      <c r="CF114" s="134"/>
      <c r="CG114" s="134"/>
      <c r="CH114" s="134"/>
      <c r="CI114" s="134"/>
      <c r="CJ114" s="134"/>
      <c r="CK114" s="134"/>
    </row>
    <row r="115" spans="66:89">
      <c r="BN115" s="134"/>
      <c r="BO115" s="134"/>
      <c r="BP115" s="134"/>
      <c r="BQ115" s="134"/>
      <c r="BR115" s="134"/>
      <c r="BS115" s="134"/>
      <c r="BT115" s="134"/>
      <c r="BU115" s="134"/>
      <c r="BV115" s="134"/>
      <c r="BW115" s="134"/>
      <c r="BX115" s="134"/>
      <c r="BY115" s="134"/>
      <c r="BZ115" s="134"/>
      <c r="CA115" s="134"/>
      <c r="CB115" s="134"/>
      <c r="CC115" s="134"/>
      <c r="CD115" s="134"/>
      <c r="CE115" s="134"/>
      <c r="CF115" s="134"/>
      <c r="CG115" s="134"/>
      <c r="CH115" s="134"/>
      <c r="CI115" s="134"/>
      <c r="CJ115" s="134"/>
      <c r="CK115" s="134"/>
    </row>
    <row r="116" spans="66:89">
      <c r="BN116" s="134"/>
      <c r="BO116" s="134"/>
      <c r="BP116" s="134"/>
      <c r="BQ116" s="134"/>
      <c r="BR116" s="134"/>
      <c r="BS116" s="134"/>
      <c r="BT116" s="134"/>
      <c r="BU116" s="134"/>
      <c r="BV116" s="134"/>
      <c r="BW116" s="134"/>
      <c r="BX116" s="134"/>
      <c r="BY116" s="134"/>
      <c r="BZ116" s="134"/>
      <c r="CA116" s="134"/>
      <c r="CB116" s="134"/>
      <c r="CC116" s="134"/>
      <c r="CD116" s="134"/>
      <c r="CE116" s="134"/>
      <c r="CF116" s="134"/>
      <c r="CG116" s="134"/>
      <c r="CH116" s="134"/>
      <c r="CI116" s="134"/>
      <c r="CJ116" s="134"/>
      <c r="CK116" s="134"/>
    </row>
    <row r="117" spans="66:89">
      <c r="BN117" s="134"/>
      <c r="BO117" s="134"/>
      <c r="BP117" s="134"/>
      <c r="BQ117" s="134"/>
      <c r="BR117" s="134"/>
      <c r="BS117" s="134"/>
      <c r="BT117" s="134"/>
      <c r="BU117" s="134"/>
      <c r="BV117" s="134"/>
      <c r="BW117" s="134"/>
      <c r="BX117" s="134"/>
      <c r="BY117" s="134"/>
      <c r="BZ117" s="134"/>
      <c r="CA117" s="134"/>
      <c r="CB117" s="134"/>
      <c r="CC117" s="134"/>
      <c r="CD117" s="134"/>
      <c r="CE117" s="134"/>
      <c r="CF117" s="134"/>
      <c r="CG117" s="134"/>
      <c r="CH117" s="134"/>
      <c r="CI117" s="134"/>
      <c r="CJ117" s="134"/>
      <c r="CK117" s="134"/>
    </row>
    <row r="118" spans="66:89">
      <c r="BN118" s="134"/>
      <c r="BO118" s="134"/>
      <c r="BP118" s="134"/>
      <c r="BQ118" s="134"/>
      <c r="BR118" s="134"/>
      <c r="BS118" s="134"/>
      <c r="BT118" s="134"/>
      <c r="BU118" s="134"/>
      <c r="BV118" s="134"/>
      <c r="BW118" s="134"/>
      <c r="BX118" s="134"/>
      <c r="BY118" s="134"/>
      <c r="BZ118" s="134"/>
      <c r="CA118" s="134"/>
      <c r="CB118" s="134"/>
      <c r="CC118" s="134"/>
      <c r="CD118" s="134"/>
      <c r="CE118" s="134"/>
      <c r="CF118" s="134"/>
      <c r="CG118" s="134"/>
      <c r="CH118" s="134"/>
      <c r="CI118" s="134"/>
      <c r="CJ118" s="134"/>
      <c r="CK118" s="134"/>
    </row>
    <row r="119" spans="66:89">
      <c r="BN119" s="134"/>
      <c r="BO119" s="134"/>
      <c r="BP119" s="134"/>
      <c r="BQ119" s="134"/>
      <c r="BR119" s="134"/>
      <c r="BS119" s="134"/>
      <c r="BT119" s="134"/>
      <c r="BU119" s="134"/>
      <c r="BV119" s="134"/>
      <c r="BW119" s="134"/>
      <c r="BX119" s="134"/>
      <c r="BY119" s="134"/>
      <c r="BZ119" s="134"/>
      <c r="CA119" s="134"/>
      <c r="CB119" s="134"/>
      <c r="CC119" s="134"/>
      <c r="CD119" s="134"/>
      <c r="CE119" s="134"/>
      <c r="CF119" s="134"/>
      <c r="CG119" s="134"/>
      <c r="CH119" s="134"/>
      <c r="CI119" s="134"/>
      <c r="CJ119" s="134"/>
      <c r="CK119" s="134"/>
    </row>
    <row r="120" spans="66:89">
      <c r="BN120" s="134"/>
      <c r="BO120" s="134"/>
      <c r="BP120" s="134"/>
      <c r="BQ120" s="134"/>
      <c r="BR120" s="134"/>
      <c r="BS120" s="134"/>
      <c r="BT120" s="134"/>
      <c r="BU120" s="134"/>
      <c r="BV120" s="134"/>
      <c r="BW120" s="134"/>
      <c r="BX120" s="134"/>
      <c r="BY120" s="134"/>
      <c r="BZ120" s="134"/>
      <c r="CA120" s="134"/>
      <c r="CB120" s="134"/>
      <c r="CC120" s="134"/>
      <c r="CD120" s="134"/>
      <c r="CE120" s="134"/>
      <c r="CF120" s="134"/>
      <c r="CG120" s="134"/>
      <c r="CH120" s="134"/>
      <c r="CI120" s="134"/>
      <c r="CJ120" s="134"/>
      <c r="CK120" s="134"/>
    </row>
    <row r="121" spans="66:89">
      <c r="BN121" s="134"/>
      <c r="BO121" s="134"/>
      <c r="BP121" s="134"/>
      <c r="BQ121" s="134"/>
      <c r="BR121" s="134"/>
      <c r="BS121" s="134"/>
      <c r="BT121" s="134"/>
      <c r="BU121" s="134"/>
      <c r="BV121" s="134"/>
      <c r="BW121" s="134"/>
      <c r="BX121" s="134"/>
      <c r="BY121" s="134"/>
      <c r="BZ121" s="134"/>
      <c r="CA121" s="134"/>
      <c r="CB121" s="134"/>
      <c r="CC121" s="134"/>
      <c r="CD121" s="134"/>
      <c r="CE121" s="134"/>
      <c r="CF121" s="134"/>
      <c r="CG121" s="134"/>
      <c r="CH121" s="134"/>
      <c r="CI121" s="134"/>
      <c r="CJ121" s="134"/>
      <c r="CK121" s="134"/>
    </row>
    <row r="122" spans="66:89">
      <c r="BN122" s="134"/>
      <c r="BO122" s="134"/>
      <c r="BP122" s="134"/>
      <c r="BQ122" s="134"/>
      <c r="BR122" s="134"/>
      <c r="BS122" s="134"/>
      <c r="BT122" s="134"/>
      <c r="BU122" s="134"/>
      <c r="BV122" s="134"/>
      <c r="BW122" s="134"/>
      <c r="BX122" s="134"/>
      <c r="BY122" s="134"/>
      <c r="BZ122" s="134"/>
      <c r="CA122" s="134"/>
      <c r="CB122" s="134"/>
      <c r="CC122" s="134"/>
      <c r="CD122" s="134"/>
      <c r="CE122" s="134"/>
      <c r="CF122" s="134"/>
      <c r="CG122" s="134"/>
      <c r="CH122" s="134"/>
      <c r="CI122" s="134"/>
      <c r="CJ122" s="134"/>
      <c r="CK122" s="134"/>
    </row>
    <row r="123" spans="66:89">
      <c r="BN123" s="134"/>
      <c r="BO123" s="134"/>
      <c r="BP123" s="134"/>
      <c r="BQ123" s="134"/>
      <c r="BR123" s="134"/>
      <c r="BS123" s="134"/>
      <c r="BT123" s="134"/>
      <c r="BU123" s="134"/>
      <c r="BV123" s="134"/>
      <c r="BW123" s="134"/>
      <c r="BX123" s="134"/>
      <c r="BY123" s="134"/>
      <c r="BZ123" s="134"/>
      <c r="CA123" s="134"/>
      <c r="CB123" s="134"/>
      <c r="CC123" s="134"/>
      <c r="CD123" s="134"/>
      <c r="CE123" s="134"/>
      <c r="CF123" s="134"/>
      <c r="CG123" s="134"/>
      <c r="CH123" s="134"/>
      <c r="CI123" s="134"/>
      <c r="CJ123" s="134"/>
      <c r="CK123" s="134"/>
    </row>
    <row r="124" spans="66:89">
      <c r="BN124" s="134"/>
      <c r="BO124" s="134"/>
      <c r="BP124" s="134"/>
      <c r="BQ124" s="134"/>
      <c r="BR124" s="134"/>
      <c r="BS124" s="134"/>
      <c r="BT124" s="134"/>
      <c r="BU124" s="134"/>
      <c r="BV124" s="134"/>
      <c r="BW124" s="134"/>
      <c r="BX124" s="134"/>
      <c r="BY124" s="134"/>
      <c r="BZ124" s="134"/>
      <c r="CA124" s="134"/>
      <c r="CB124" s="134"/>
      <c r="CC124" s="134"/>
      <c r="CD124" s="134"/>
      <c r="CE124" s="134"/>
      <c r="CF124" s="134"/>
      <c r="CG124" s="134"/>
      <c r="CH124" s="134"/>
      <c r="CI124" s="134"/>
      <c r="CJ124" s="134"/>
      <c r="CK124" s="134"/>
    </row>
    <row r="125" spans="66:89">
      <c r="BN125" s="134"/>
      <c r="BO125" s="134"/>
      <c r="BP125" s="134"/>
      <c r="BQ125" s="134"/>
      <c r="BR125" s="134"/>
      <c r="BS125" s="134"/>
      <c r="BT125" s="134"/>
      <c r="BU125" s="134"/>
      <c r="BV125" s="134"/>
      <c r="BW125" s="134"/>
      <c r="BX125" s="134"/>
      <c r="BY125" s="134"/>
      <c r="BZ125" s="134"/>
      <c r="CA125" s="134"/>
      <c r="CB125" s="134"/>
      <c r="CC125" s="134"/>
      <c r="CD125" s="134"/>
      <c r="CE125" s="134"/>
      <c r="CF125" s="134"/>
      <c r="CG125" s="134"/>
      <c r="CH125" s="134"/>
      <c r="CI125" s="134"/>
      <c r="CJ125" s="134"/>
      <c r="CK125" s="134"/>
    </row>
    <row r="126" spans="66:89">
      <c r="BN126" s="134"/>
      <c r="BO126" s="134"/>
      <c r="BP126" s="134"/>
      <c r="BQ126" s="134"/>
      <c r="BR126" s="134"/>
      <c r="BS126" s="134"/>
      <c r="BT126" s="134"/>
      <c r="BU126" s="134"/>
      <c r="BV126" s="134"/>
      <c r="BW126" s="134"/>
      <c r="BX126" s="134"/>
      <c r="BY126" s="134"/>
      <c r="BZ126" s="134"/>
      <c r="CA126" s="134"/>
      <c r="CB126" s="134"/>
      <c r="CC126" s="134"/>
      <c r="CD126" s="134"/>
      <c r="CE126" s="134"/>
      <c r="CF126" s="134"/>
      <c r="CG126" s="134"/>
      <c r="CH126" s="134"/>
      <c r="CI126" s="134"/>
      <c r="CJ126" s="134"/>
      <c r="CK126" s="134"/>
    </row>
    <row r="127" spans="66:89">
      <c r="BN127" s="134"/>
      <c r="BO127" s="134"/>
      <c r="BP127" s="134"/>
      <c r="BQ127" s="134"/>
      <c r="BR127" s="134"/>
      <c r="BS127" s="134"/>
      <c r="BT127" s="134"/>
      <c r="BU127" s="134"/>
      <c r="BV127" s="134"/>
      <c r="BW127" s="134"/>
      <c r="BX127" s="134"/>
      <c r="BY127" s="134"/>
      <c r="BZ127" s="134"/>
      <c r="CA127" s="134"/>
      <c r="CB127" s="134"/>
      <c r="CC127" s="134"/>
      <c r="CD127" s="134"/>
      <c r="CE127" s="134"/>
      <c r="CF127" s="134"/>
      <c r="CG127" s="134"/>
      <c r="CH127" s="134"/>
      <c r="CI127" s="134"/>
      <c r="CJ127" s="134"/>
      <c r="CK127" s="134"/>
    </row>
    <row r="128" spans="66:89">
      <c r="BN128" s="134"/>
      <c r="BO128" s="134"/>
      <c r="BP128" s="134"/>
      <c r="BQ128" s="134"/>
      <c r="BR128" s="134"/>
      <c r="BS128" s="134"/>
      <c r="BT128" s="134"/>
      <c r="BU128" s="134"/>
      <c r="BV128" s="134"/>
      <c r="BW128" s="134"/>
      <c r="BX128" s="134"/>
      <c r="BY128" s="134"/>
      <c r="BZ128" s="134"/>
      <c r="CA128" s="134"/>
      <c r="CB128" s="134"/>
      <c r="CC128" s="134"/>
      <c r="CD128" s="134"/>
      <c r="CE128" s="134"/>
      <c r="CF128" s="134"/>
      <c r="CG128" s="134"/>
      <c r="CH128" s="134"/>
      <c r="CI128" s="134"/>
      <c r="CJ128" s="134"/>
      <c r="CK128" s="134"/>
    </row>
    <row r="129" spans="66:89">
      <c r="BN129" s="134"/>
      <c r="BO129" s="134"/>
      <c r="BP129" s="134"/>
      <c r="BQ129" s="134"/>
      <c r="BR129" s="134"/>
      <c r="BS129" s="134"/>
      <c r="BT129" s="134"/>
      <c r="BU129" s="134"/>
      <c r="BV129" s="134"/>
      <c r="BW129" s="134"/>
      <c r="BX129" s="134"/>
      <c r="BY129" s="134"/>
      <c r="BZ129" s="134"/>
      <c r="CA129" s="134"/>
      <c r="CB129" s="134"/>
      <c r="CC129" s="134"/>
      <c r="CD129" s="134"/>
      <c r="CE129" s="134"/>
      <c r="CF129" s="134"/>
      <c r="CG129" s="134"/>
      <c r="CH129" s="134"/>
      <c r="CI129" s="134"/>
      <c r="CJ129" s="134"/>
      <c r="CK129" s="134"/>
    </row>
    <row r="130" spans="66:89">
      <c r="BN130" s="134"/>
      <c r="BO130" s="134"/>
      <c r="BP130" s="134"/>
      <c r="BQ130" s="134"/>
      <c r="BR130" s="134"/>
      <c r="BS130" s="134"/>
      <c r="BT130" s="134"/>
      <c r="BU130" s="134"/>
      <c r="BV130" s="134"/>
      <c r="BW130" s="134"/>
      <c r="BX130" s="134"/>
      <c r="BY130" s="134"/>
      <c r="BZ130" s="134"/>
      <c r="CA130" s="134"/>
      <c r="CB130" s="134"/>
      <c r="CC130" s="134"/>
      <c r="CD130" s="134"/>
      <c r="CE130" s="134"/>
      <c r="CF130" s="134"/>
      <c r="CG130" s="134"/>
      <c r="CH130" s="134"/>
      <c r="CI130" s="134"/>
      <c r="CJ130" s="134"/>
      <c r="CK130" s="134"/>
    </row>
    <row r="131" spans="66:89">
      <c r="BN131" s="134"/>
      <c r="BO131" s="134"/>
      <c r="BP131" s="134"/>
      <c r="BQ131" s="134"/>
      <c r="BR131" s="134"/>
      <c r="BS131" s="134"/>
      <c r="BT131" s="134"/>
      <c r="BU131" s="134"/>
      <c r="BV131" s="134"/>
      <c r="BW131" s="134"/>
      <c r="BX131" s="134"/>
      <c r="BY131" s="134"/>
      <c r="BZ131" s="134"/>
      <c r="CA131" s="134"/>
      <c r="CB131" s="134"/>
      <c r="CC131" s="134"/>
      <c r="CD131" s="134"/>
      <c r="CE131" s="134"/>
      <c r="CF131" s="134"/>
      <c r="CG131" s="134"/>
      <c r="CH131" s="134"/>
      <c r="CI131" s="134"/>
      <c r="CJ131" s="134"/>
      <c r="CK131" s="134"/>
    </row>
    <row r="132" spans="66:89">
      <c r="BN132" s="134"/>
      <c r="BO132" s="134"/>
      <c r="BP132" s="134"/>
      <c r="BQ132" s="134"/>
      <c r="BR132" s="134"/>
      <c r="BS132" s="134"/>
      <c r="BT132" s="134"/>
      <c r="BU132" s="134"/>
      <c r="BV132" s="134"/>
      <c r="BW132" s="134"/>
      <c r="BX132" s="134"/>
      <c r="BY132" s="134"/>
      <c r="BZ132" s="134"/>
      <c r="CA132" s="134"/>
      <c r="CB132" s="134"/>
      <c r="CC132" s="134"/>
      <c r="CD132" s="134"/>
      <c r="CE132" s="134"/>
      <c r="CF132" s="134"/>
      <c r="CG132" s="134"/>
      <c r="CH132" s="134"/>
      <c r="CI132" s="134"/>
      <c r="CJ132" s="134"/>
      <c r="CK132" s="134"/>
    </row>
    <row r="133" spans="66:89">
      <c r="BN133" s="134"/>
      <c r="BO133" s="134"/>
      <c r="BP133" s="134"/>
      <c r="BQ133" s="134"/>
      <c r="BR133" s="134"/>
      <c r="BS133" s="134"/>
      <c r="BT133" s="134"/>
      <c r="BU133" s="134"/>
      <c r="BV133" s="134"/>
      <c r="BW133" s="134"/>
      <c r="BX133" s="134"/>
      <c r="BY133" s="134"/>
      <c r="BZ133" s="134"/>
      <c r="CA133" s="134"/>
      <c r="CB133" s="134"/>
      <c r="CC133" s="134"/>
      <c r="CD133" s="134"/>
      <c r="CE133" s="134"/>
      <c r="CF133" s="134"/>
      <c r="CG133" s="134"/>
      <c r="CH133" s="134"/>
      <c r="CI133" s="134"/>
      <c r="CJ133" s="134"/>
      <c r="CK133" s="134"/>
    </row>
    <row r="134" spans="66:89">
      <c r="BN134" s="134"/>
      <c r="BO134" s="134"/>
      <c r="BP134" s="134"/>
      <c r="BQ134" s="134"/>
      <c r="BR134" s="134"/>
      <c r="BS134" s="134"/>
      <c r="BT134" s="134"/>
      <c r="BU134" s="134"/>
      <c r="BV134" s="134"/>
      <c r="BW134" s="134"/>
      <c r="BX134" s="134"/>
      <c r="BY134" s="134"/>
      <c r="BZ134" s="134"/>
      <c r="CA134" s="134"/>
      <c r="CB134" s="134"/>
      <c r="CC134" s="134"/>
      <c r="CD134" s="134"/>
      <c r="CE134" s="134"/>
      <c r="CF134" s="134"/>
      <c r="CG134" s="134"/>
      <c r="CH134" s="134"/>
      <c r="CI134" s="134"/>
      <c r="CJ134" s="134"/>
      <c r="CK134" s="134"/>
    </row>
    <row r="135" spans="66:89">
      <c r="BN135" s="134"/>
      <c r="BO135" s="134"/>
      <c r="BP135" s="134"/>
      <c r="BQ135" s="134"/>
      <c r="BR135" s="134"/>
      <c r="BS135" s="134"/>
      <c r="BT135" s="134"/>
      <c r="BU135" s="134"/>
      <c r="BV135" s="134"/>
      <c r="BW135" s="134"/>
      <c r="BX135" s="134"/>
      <c r="BY135" s="134"/>
      <c r="BZ135" s="134"/>
      <c r="CA135" s="134"/>
      <c r="CB135" s="134"/>
      <c r="CC135" s="134"/>
      <c r="CD135" s="134"/>
      <c r="CE135" s="134"/>
      <c r="CF135" s="134"/>
      <c r="CG135" s="134"/>
      <c r="CH135" s="134"/>
      <c r="CI135" s="134"/>
      <c r="CJ135" s="134"/>
      <c r="CK135" s="134"/>
    </row>
    <row r="136" spans="66:89">
      <c r="BN136" s="134"/>
      <c r="BO136" s="134"/>
      <c r="BP136" s="134"/>
      <c r="BQ136" s="134"/>
      <c r="BR136" s="134"/>
      <c r="BS136" s="134"/>
      <c r="BT136" s="134"/>
      <c r="BU136" s="134"/>
      <c r="BV136" s="134"/>
      <c r="BW136" s="134"/>
      <c r="BX136" s="134"/>
      <c r="BY136" s="134"/>
      <c r="BZ136" s="134"/>
      <c r="CA136" s="134"/>
      <c r="CB136" s="134"/>
      <c r="CC136" s="134"/>
      <c r="CD136" s="134"/>
      <c r="CE136" s="134"/>
      <c r="CF136" s="134"/>
      <c r="CG136" s="134"/>
      <c r="CH136" s="134"/>
      <c r="CI136" s="134"/>
      <c r="CJ136" s="134"/>
      <c r="CK136" s="134"/>
    </row>
    <row r="137" spans="66:89">
      <c r="BN137" s="134"/>
      <c r="BO137" s="134"/>
      <c r="BP137" s="134"/>
      <c r="BQ137" s="134"/>
      <c r="BR137" s="134"/>
      <c r="BS137" s="134"/>
      <c r="BT137" s="134"/>
      <c r="BU137" s="134"/>
      <c r="BV137" s="134"/>
      <c r="BW137" s="134"/>
      <c r="BX137" s="134"/>
      <c r="BY137" s="134"/>
      <c r="BZ137" s="134"/>
      <c r="CA137" s="134"/>
      <c r="CB137" s="134"/>
      <c r="CC137" s="134"/>
      <c r="CD137" s="134"/>
      <c r="CE137" s="134"/>
      <c r="CF137" s="134"/>
      <c r="CG137" s="134"/>
      <c r="CH137" s="134"/>
      <c r="CI137" s="134"/>
      <c r="CJ137" s="134"/>
      <c r="CK137" s="134"/>
    </row>
    <row r="138" spans="66:89">
      <c r="BN138" s="134"/>
      <c r="BO138" s="134"/>
      <c r="BP138" s="134"/>
      <c r="BQ138" s="134"/>
      <c r="BR138" s="134"/>
      <c r="BS138" s="134"/>
      <c r="BT138" s="134"/>
      <c r="BU138" s="134"/>
      <c r="BV138" s="134"/>
      <c r="BW138" s="134"/>
      <c r="BX138" s="134"/>
      <c r="BY138" s="134"/>
      <c r="BZ138" s="134"/>
      <c r="CA138" s="134"/>
      <c r="CB138" s="134"/>
      <c r="CC138" s="134"/>
      <c r="CD138" s="134"/>
      <c r="CE138" s="134"/>
      <c r="CF138" s="134"/>
      <c r="CG138" s="134"/>
      <c r="CH138" s="134"/>
      <c r="CI138" s="134"/>
      <c r="CJ138" s="134"/>
      <c r="CK138" s="134"/>
    </row>
    <row r="139" spans="66:89">
      <c r="BN139" s="134"/>
      <c r="BO139" s="134"/>
      <c r="BP139" s="134"/>
      <c r="BQ139" s="134"/>
      <c r="BR139" s="134"/>
      <c r="BS139" s="134"/>
      <c r="BT139" s="134"/>
      <c r="BU139" s="134"/>
      <c r="BV139" s="134"/>
      <c r="BW139" s="134"/>
      <c r="BX139" s="134"/>
      <c r="BY139" s="134"/>
      <c r="BZ139" s="134"/>
      <c r="CA139" s="134"/>
      <c r="CB139" s="134"/>
      <c r="CC139" s="134"/>
      <c r="CD139" s="134"/>
      <c r="CE139" s="134"/>
      <c r="CF139" s="134"/>
      <c r="CG139" s="134"/>
      <c r="CH139" s="134"/>
      <c r="CI139" s="134"/>
      <c r="CJ139" s="134"/>
      <c r="CK139" s="134"/>
    </row>
    <row r="140" spans="66:89">
      <c r="BN140" s="134"/>
      <c r="BO140" s="134"/>
      <c r="BP140" s="134"/>
      <c r="BQ140" s="134"/>
      <c r="BR140" s="134"/>
      <c r="BS140" s="134"/>
      <c r="BT140" s="134"/>
      <c r="BU140" s="134"/>
      <c r="BV140" s="134"/>
      <c r="BW140" s="134"/>
      <c r="BX140" s="134"/>
      <c r="BY140" s="134"/>
      <c r="BZ140" s="134"/>
      <c r="CA140" s="134"/>
      <c r="CB140" s="134"/>
      <c r="CC140" s="134"/>
      <c r="CD140" s="134"/>
      <c r="CE140" s="134"/>
      <c r="CF140" s="134"/>
      <c r="CG140" s="134"/>
      <c r="CH140" s="134"/>
      <c r="CI140" s="134"/>
      <c r="CJ140" s="134"/>
      <c r="CK140" s="134"/>
    </row>
    <row r="141" spans="66:89">
      <c r="BN141" s="134"/>
      <c r="BO141" s="134"/>
      <c r="BP141" s="134"/>
      <c r="BQ141" s="134"/>
      <c r="BR141" s="134"/>
      <c r="BS141" s="134"/>
      <c r="BT141" s="134"/>
      <c r="BU141" s="134"/>
      <c r="BV141" s="134"/>
      <c r="BW141" s="134"/>
      <c r="BX141" s="134"/>
      <c r="BY141" s="134"/>
      <c r="BZ141" s="134"/>
      <c r="CA141" s="134"/>
      <c r="CB141" s="134"/>
      <c r="CC141" s="134"/>
      <c r="CD141" s="134"/>
      <c r="CE141" s="134"/>
      <c r="CF141" s="134"/>
      <c r="CG141" s="134"/>
      <c r="CH141" s="134"/>
      <c r="CI141" s="134"/>
      <c r="CJ141" s="134"/>
      <c r="CK141" s="134"/>
    </row>
    <row r="142" spans="66:89">
      <c r="BN142" s="134"/>
      <c r="BO142" s="134"/>
      <c r="BP142" s="134"/>
      <c r="BQ142" s="134"/>
      <c r="BR142" s="134"/>
      <c r="BS142" s="134"/>
      <c r="BT142" s="134"/>
      <c r="BU142" s="134"/>
      <c r="BV142" s="134"/>
      <c r="BW142" s="134"/>
      <c r="BX142" s="134"/>
      <c r="BY142" s="134"/>
      <c r="BZ142" s="134"/>
      <c r="CA142" s="134"/>
      <c r="CB142" s="134"/>
      <c r="CC142" s="134"/>
      <c r="CD142" s="134"/>
      <c r="CE142" s="134"/>
      <c r="CF142" s="134"/>
      <c r="CG142" s="134"/>
      <c r="CH142" s="134"/>
      <c r="CI142" s="134"/>
      <c r="CJ142" s="134"/>
      <c r="CK142" s="134"/>
    </row>
    <row r="143" spans="66:89">
      <c r="BN143" s="134"/>
      <c r="BO143" s="134"/>
      <c r="BP143" s="134"/>
      <c r="BQ143" s="134"/>
      <c r="BR143" s="134"/>
      <c r="BS143" s="134"/>
      <c r="BT143" s="134"/>
      <c r="BU143" s="134"/>
      <c r="BV143" s="134"/>
      <c r="BW143" s="134"/>
      <c r="BX143" s="134"/>
      <c r="BY143" s="134"/>
      <c r="BZ143" s="134"/>
      <c r="CA143" s="134"/>
      <c r="CB143" s="134"/>
      <c r="CC143" s="134"/>
      <c r="CD143" s="134"/>
      <c r="CE143" s="134"/>
      <c r="CF143" s="134"/>
      <c r="CG143" s="134"/>
      <c r="CH143" s="134"/>
      <c r="CI143" s="134"/>
      <c r="CJ143" s="134"/>
      <c r="CK143" s="134"/>
    </row>
    <row r="144" spans="66:89">
      <c r="BN144" s="134"/>
      <c r="BO144" s="134"/>
      <c r="BP144" s="134"/>
      <c r="BQ144" s="134"/>
      <c r="BR144" s="134"/>
      <c r="BS144" s="134"/>
      <c r="BT144" s="134"/>
      <c r="BU144" s="134"/>
      <c r="BV144" s="134"/>
      <c r="BW144" s="134"/>
      <c r="BX144" s="134"/>
      <c r="BY144" s="134"/>
      <c r="BZ144" s="134"/>
      <c r="CA144" s="134"/>
      <c r="CB144" s="134"/>
      <c r="CC144" s="134"/>
      <c r="CD144" s="134"/>
      <c r="CE144" s="134"/>
      <c r="CF144" s="134"/>
      <c r="CG144" s="134"/>
      <c r="CH144" s="134"/>
      <c r="CI144" s="134"/>
      <c r="CJ144" s="134"/>
      <c r="CK144" s="134"/>
    </row>
    <row r="145" spans="66:89">
      <c r="BN145" s="134"/>
      <c r="BO145" s="134"/>
      <c r="BP145" s="134"/>
      <c r="BQ145" s="134"/>
      <c r="BR145" s="134"/>
      <c r="BS145" s="134"/>
      <c r="BT145" s="134"/>
      <c r="BU145" s="134"/>
      <c r="BV145" s="134"/>
      <c r="BW145" s="134"/>
      <c r="BX145" s="134"/>
      <c r="BY145" s="134"/>
      <c r="BZ145" s="134"/>
      <c r="CA145" s="134"/>
      <c r="CB145" s="134"/>
      <c r="CC145" s="134"/>
      <c r="CD145" s="134"/>
      <c r="CE145" s="134"/>
      <c r="CF145" s="134"/>
      <c r="CG145" s="134"/>
      <c r="CH145" s="134"/>
      <c r="CI145" s="134"/>
      <c r="CJ145" s="134"/>
      <c r="CK145" s="134"/>
    </row>
    <row r="146" spans="66:89">
      <c r="BN146" s="134"/>
      <c r="BO146" s="134"/>
      <c r="BP146" s="134"/>
      <c r="BQ146" s="134"/>
      <c r="BR146" s="134"/>
      <c r="BS146" s="134"/>
      <c r="BT146" s="134"/>
      <c r="BU146" s="134"/>
      <c r="BV146" s="134"/>
      <c r="BW146" s="134"/>
      <c r="BX146" s="134"/>
      <c r="BY146" s="134"/>
      <c r="BZ146" s="134"/>
      <c r="CA146" s="134"/>
      <c r="CB146" s="134"/>
      <c r="CC146" s="134"/>
      <c r="CD146" s="134"/>
      <c r="CE146" s="134"/>
      <c r="CF146" s="134"/>
      <c r="CG146" s="134"/>
      <c r="CH146" s="134"/>
      <c r="CI146" s="134"/>
      <c r="CJ146" s="134"/>
      <c r="CK146" s="134"/>
    </row>
    <row r="147" spans="66:89">
      <c r="BN147" s="134"/>
      <c r="BO147" s="134"/>
      <c r="BP147" s="134"/>
      <c r="BQ147" s="134"/>
      <c r="BR147" s="134"/>
      <c r="BS147" s="134"/>
      <c r="BT147" s="134"/>
      <c r="BU147" s="134"/>
      <c r="BV147" s="134"/>
      <c r="BW147" s="134"/>
      <c r="BX147" s="134"/>
      <c r="BY147" s="134"/>
      <c r="BZ147" s="134"/>
      <c r="CA147" s="134"/>
      <c r="CB147" s="134"/>
      <c r="CC147" s="134"/>
      <c r="CD147" s="134"/>
      <c r="CE147" s="134"/>
      <c r="CF147" s="134"/>
      <c r="CG147" s="134"/>
      <c r="CH147" s="134"/>
      <c r="CI147" s="134"/>
      <c r="CJ147" s="134"/>
      <c r="CK147" s="134"/>
    </row>
    <row r="148" spans="66:89">
      <c r="BN148" s="134"/>
      <c r="BO148" s="134"/>
      <c r="BP148" s="134"/>
      <c r="BQ148" s="134"/>
      <c r="BR148" s="134"/>
      <c r="BS148" s="134"/>
      <c r="BT148" s="134"/>
      <c r="BU148" s="134"/>
      <c r="BV148" s="134"/>
      <c r="BW148" s="134"/>
      <c r="BX148" s="134"/>
      <c r="BY148" s="134"/>
      <c r="BZ148" s="134"/>
      <c r="CA148" s="134"/>
      <c r="CB148" s="134"/>
      <c r="CC148" s="134"/>
      <c r="CD148" s="134"/>
      <c r="CE148" s="134"/>
      <c r="CF148" s="134"/>
      <c r="CG148" s="134"/>
      <c r="CH148" s="134"/>
      <c r="CI148" s="134"/>
      <c r="CJ148" s="134"/>
      <c r="CK148" s="134"/>
    </row>
    <row r="149" spans="66:89">
      <c r="BN149" s="134"/>
      <c r="BO149" s="134"/>
      <c r="BP149" s="134"/>
      <c r="BQ149" s="134"/>
      <c r="BR149" s="134"/>
      <c r="BS149" s="134"/>
      <c r="BT149" s="134"/>
      <c r="BU149" s="134"/>
      <c r="BV149" s="134"/>
      <c r="BW149" s="134"/>
      <c r="BX149" s="134"/>
      <c r="BY149" s="134"/>
      <c r="BZ149" s="134"/>
      <c r="CA149" s="134"/>
      <c r="CB149" s="134"/>
      <c r="CC149" s="134"/>
      <c r="CD149" s="134"/>
      <c r="CE149" s="134"/>
      <c r="CF149" s="134"/>
      <c r="CG149" s="134"/>
      <c r="CH149" s="134"/>
      <c r="CI149" s="134"/>
      <c r="CJ149" s="134"/>
      <c r="CK149" s="134"/>
    </row>
    <row r="150" spans="66:89">
      <c r="BN150" s="134"/>
      <c r="BO150" s="134"/>
      <c r="BP150" s="134"/>
      <c r="BQ150" s="134"/>
      <c r="BR150" s="134"/>
      <c r="BS150" s="134"/>
      <c r="BT150" s="134"/>
      <c r="BU150" s="134"/>
      <c r="BV150" s="134"/>
      <c r="BW150" s="134"/>
      <c r="BX150" s="134"/>
      <c r="BY150" s="134"/>
      <c r="BZ150" s="134"/>
      <c r="CA150" s="134"/>
      <c r="CB150" s="134"/>
      <c r="CC150" s="134"/>
      <c r="CD150" s="134"/>
      <c r="CE150" s="134"/>
      <c r="CF150" s="134"/>
      <c r="CG150" s="134"/>
      <c r="CH150" s="134"/>
      <c r="CI150" s="134"/>
      <c r="CJ150" s="134"/>
      <c r="CK150" s="134"/>
    </row>
    <row r="151" spans="66:89">
      <c r="BN151" s="134"/>
      <c r="BO151" s="134"/>
      <c r="BP151" s="134"/>
      <c r="BQ151" s="134"/>
      <c r="BR151" s="134"/>
      <c r="BS151" s="134"/>
      <c r="BT151" s="134"/>
      <c r="BU151" s="134"/>
      <c r="BV151" s="134"/>
      <c r="BW151" s="134"/>
      <c r="BX151" s="134"/>
      <c r="BY151" s="134"/>
      <c r="BZ151" s="134"/>
      <c r="CA151" s="134"/>
      <c r="CB151" s="134"/>
      <c r="CC151" s="134"/>
      <c r="CD151" s="134"/>
      <c r="CE151" s="134"/>
      <c r="CF151" s="134"/>
      <c r="CG151" s="134"/>
      <c r="CH151" s="134"/>
      <c r="CI151" s="134"/>
      <c r="CJ151" s="134"/>
      <c r="CK151" s="134"/>
    </row>
    <row r="152" spans="66:89">
      <c r="BN152" s="134"/>
      <c r="BO152" s="134"/>
      <c r="BP152" s="134"/>
      <c r="BQ152" s="134"/>
      <c r="BR152" s="134"/>
      <c r="BS152" s="134"/>
      <c r="BT152" s="134"/>
      <c r="BU152" s="134"/>
      <c r="BV152" s="134"/>
      <c r="BW152" s="134"/>
      <c r="BX152" s="134"/>
      <c r="BY152" s="134"/>
      <c r="BZ152" s="134"/>
      <c r="CA152" s="134"/>
      <c r="CB152" s="134"/>
      <c r="CC152" s="134"/>
      <c r="CD152" s="134"/>
      <c r="CE152" s="134"/>
      <c r="CF152" s="134"/>
      <c r="CG152" s="134"/>
      <c r="CH152" s="134"/>
      <c r="CI152" s="134"/>
      <c r="CJ152" s="134"/>
      <c r="CK152" s="134"/>
    </row>
    <row r="153" spans="66:89">
      <c r="BN153" s="134"/>
      <c r="BO153" s="134"/>
      <c r="BP153" s="134"/>
      <c r="BQ153" s="134"/>
      <c r="BR153" s="134"/>
      <c r="BS153" s="134"/>
      <c r="BT153" s="134"/>
      <c r="BU153" s="134"/>
      <c r="BV153" s="134"/>
      <c r="BW153" s="134"/>
      <c r="BX153" s="134"/>
      <c r="BY153" s="134"/>
      <c r="BZ153" s="134"/>
      <c r="CA153" s="134"/>
      <c r="CB153" s="134"/>
      <c r="CC153" s="134"/>
      <c r="CD153" s="134"/>
      <c r="CE153" s="134"/>
      <c r="CF153" s="134"/>
      <c r="CG153" s="134"/>
      <c r="CH153" s="134"/>
      <c r="CI153" s="134"/>
      <c r="CJ153" s="134"/>
      <c r="CK153" s="134"/>
    </row>
    <row r="154" spans="66:89">
      <c r="BN154" s="134"/>
      <c r="BO154" s="134"/>
      <c r="BP154" s="134"/>
      <c r="BQ154" s="134"/>
      <c r="BR154" s="134"/>
      <c r="BS154" s="134"/>
      <c r="BT154" s="134"/>
      <c r="BU154" s="134"/>
      <c r="BV154" s="134"/>
      <c r="BW154" s="134"/>
      <c r="BX154" s="134"/>
      <c r="BY154" s="134"/>
      <c r="BZ154" s="134"/>
      <c r="CA154" s="134"/>
      <c r="CB154" s="134"/>
      <c r="CC154" s="134"/>
      <c r="CD154" s="134"/>
      <c r="CE154" s="134"/>
      <c r="CF154" s="134"/>
      <c r="CG154" s="134"/>
      <c r="CH154" s="134"/>
      <c r="CI154" s="134"/>
      <c r="CJ154" s="134"/>
      <c r="CK154" s="134"/>
    </row>
    <row r="155" spans="66:89">
      <c r="BN155" s="134"/>
      <c r="BO155" s="134"/>
      <c r="BP155" s="134"/>
      <c r="BQ155" s="134"/>
      <c r="BR155" s="134"/>
      <c r="BS155" s="134"/>
      <c r="BT155" s="134"/>
      <c r="BU155" s="134"/>
      <c r="BV155" s="134"/>
      <c r="BW155" s="134"/>
      <c r="BX155" s="134"/>
      <c r="BY155" s="134"/>
      <c r="BZ155" s="134"/>
      <c r="CA155" s="134"/>
      <c r="CB155" s="134"/>
      <c r="CC155" s="134"/>
      <c r="CD155" s="134"/>
      <c r="CE155" s="134"/>
      <c r="CF155" s="134"/>
      <c r="CG155" s="134"/>
      <c r="CH155" s="134"/>
      <c r="CI155" s="134"/>
      <c r="CJ155" s="134"/>
      <c r="CK155" s="134"/>
    </row>
    <row r="156" spans="66:89">
      <c r="BN156" s="134"/>
      <c r="BO156" s="134"/>
      <c r="BP156" s="134"/>
      <c r="BQ156" s="134"/>
      <c r="BR156" s="134"/>
      <c r="BS156" s="134"/>
      <c r="BT156" s="134"/>
      <c r="BU156" s="134"/>
      <c r="BV156" s="134"/>
      <c r="BW156" s="134"/>
      <c r="BX156" s="134"/>
      <c r="BY156" s="134"/>
      <c r="BZ156" s="134"/>
      <c r="CA156" s="134"/>
      <c r="CB156" s="134"/>
      <c r="CC156" s="134"/>
      <c r="CD156" s="134"/>
      <c r="CE156" s="134"/>
      <c r="CF156" s="134"/>
      <c r="CG156" s="134"/>
      <c r="CH156" s="134"/>
      <c r="CI156" s="134"/>
      <c r="CJ156" s="134"/>
      <c r="CK156" s="134"/>
    </row>
    <row r="157" spans="66:89">
      <c r="BN157" s="134"/>
      <c r="BO157" s="134"/>
      <c r="BP157" s="134"/>
      <c r="BQ157" s="134"/>
      <c r="BR157" s="134"/>
      <c r="BS157" s="134"/>
      <c r="BT157" s="134"/>
      <c r="BU157" s="134"/>
      <c r="BV157" s="134"/>
      <c r="BW157" s="134"/>
      <c r="BX157" s="134"/>
      <c r="BY157" s="134"/>
      <c r="BZ157" s="134"/>
      <c r="CA157" s="134"/>
      <c r="CB157" s="134"/>
      <c r="CC157" s="134"/>
      <c r="CD157" s="134"/>
      <c r="CE157" s="134"/>
      <c r="CF157" s="134"/>
      <c r="CG157" s="134"/>
      <c r="CH157" s="134"/>
      <c r="CI157" s="134"/>
      <c r="CJ157" s="134"/>
      <c r="CK157" s="134"/>
    </row>
    <row r="158" spans="66:89">
      <c r="BN158" s="134"/>
      <c r="BO158" s="134"/>
      <c r="BP158" s="134"/>
      <c r="BQ158" s="134"/>
      <c r="BR158" s="134"/>
      <c r="BS158" s="134"/>
      <c r="BT158" s="134"/>
      <c r="BU158" s="134"/>
      <c r="BV158" s="134"/>
      <c r="BW158" s="134"/>
      <c r="BX158" s="134"/>
      <c r="BY158" s="134"/>
      <c r="BZ158" s="134"/>
      <c r="CA158" s="134"/>
      <c r="CB158" s="134"/>
      <c r="CC158" s="134"/>
      <c r="CD158" s="134"/>
      <c r="CE158" s="134"/>
      <c r="CF158" s="134"/>
      <c r="CG158" s="134"/>
      <c r="CH158" s="134"/>
      <c r="CI158" s="134"/>
      <c r="CJ158" s="134"/>
      <c r="CK158" s="134"/>
    </row>
    <row r="159" spans="66:89">
      <c r="BN159" s="134"/>
      <c r="BO159" s="134"/>
      <c r="BP159" s="134"/>
      <c r="BQ159" s="134"/>
      <c r="BR159" s="134"/>
      <c r="BS159" s="134"/>
      <c r="BT159" s="134"/>
      <c r="BU159" s="134"/>
      <c r="BV159" s="134"/>
      <c r="BW159" s="134"/>
      <c r="BX159" s="134"/>
      <c r="BY159" s="134"/>
      <c r="BZ159" s="134"/>
      <c r="CA159" s="134"/>
      <c r="CB159" s="134"/>
      <c r="CC159" s="134"/>
      <c r="CD159" s="134"/>
      <c r="CE159" s="134"/>
      <c r="CF159" s="134"/>
      <c r="CG159" s="134"/>
      <c r="CH159" s="134"/>
      <c r="CI159" s="134"/>
      <c r="CJ159" s="134"/>
      <c r="CK159" s="134"/>
    </row>
    <row r="160" spans="66:89">
      <c r="BN160" s="134"/>
      <c r="BO160" s="134"/>
      <c r="BP160" s="134"/>
      <c r="BQ160" s="134"/>
      <c r="BR160" s="134"/>
      <c r="BS160" s="134"/>
      <c r="BT160" s="134"/>
      <c r="BU160" s="134"/>
      <c r="BV160" s="134"/>
      <c r="BW160" s="134"/>
      <c r="BX160" s="134"/>
      <c r="BY160" s="134"/>
      <c r="BZ160" s="134"/>
      <c r="CA160" s="134"/>
      <c r="CB160" s="134"/>
      <c r="CC160" s="134"/>
      <c r="CD160" s="134"/>
      <c r="CE160" s="134"/>
      <c r="CF160" s="134"/>
      <c r="CG160" s="134"/>
      <c r="CH160" s="134"/>
      <c r="CI160" s="134"/>
      <c r="CJ160" s="134"/>
      <c r="CK160" s="134"/>
    </row>
    <row r="161" spans="66:89">
      <c r="BN161" s="134"/>
      <c r="BO161" s="134"/>
      <c r="BP161" s="134"/>
      <c r="BQ161" s="134"/>
      <c r="BR161" s="134"/>
      <c r="BS161" s="134"/>
      <c r="BT161" s="134"/>
      <c r="BU161" s="134"/>
      <c r="BV161" s="134"/>
      <c r="BW161" s="134"/>
      <c r="BX161" s="134"/>
      <c r="BY161" s="134"/>
      <c r="BZ161" s="134"/>
      <c r="CA161" s="134"/>
      <c r="CB161" s="134"/>
      <c r="CC161" s="134"/>
      <c r="CD161" s="134"/>
      <c r="CE161" s="134"/>
      <c r="CF161" s="134"/>
      <c r="CG161" s="134"/>
      <c r="CH161" s="134"/>
      <c r="CI161" s="134"/>
      <c r="CJ161" s="134"/>
      <c r="CK161" s="134"/>
    </row>
    <row r="162" spans="66:89">
      <c r="BN162" s="134"/>
      <c r="BO162" s="134"/>
      <c r="BP162" s="134"/>
      <c r="BQ162" s="134"/>
      <c r="BR162" s="134"/>
      <c r="BS162" s="134"/>
      <c r="BT162" s="134"/>
      <c r="BU162" s="134"/>
      <c r="BV162" s="134"/>
      <c r="BW162" s="134"/>
      <c r="BX162" s="134"/>
      <c r="BY162" s="134"/>
      <c r="BZ162" s="134"/>
      <c r="CA162" s="134"/>
      <c r="CB162" s="134"/>
      <c r="CC162" s="134"/>
      <c r="CD162" s="134"/>
      <c r="CE162" s="134"/>
      <c r="CF162" s="134"/>
      <c r="CG162" s="134"/>
      <c r="CH162" s="134"/>
      <c r="CI162" s="134"/>
      <c r="CJ162" s="134"/>
      <c r="CK162" s="134"/>
    </row>
    <row r="163" spans="66:89">
      <c r="BN163" s="134"/>
      <c r="BO163" s="134"/>
      <c r="BP163" s="134"/>
      <c r="BQ163" s="134"/>
      <c r="BR163" s="134"/>
      <c r="BS163" s="134"/>
      <c r="BT163" s="134"/>
      <c r="BU163" s="134"/>
      <c r="BV163" s="134"/>
      <c r="BW163" s="134"/>
      <c r="BX163" s="134"/>
      <c r="BY163" s="134"/>
      <c r="BZ163" s="134"/>
      <c r="CA163" s="134"/>
      <c r="CB163" s="134"/>
      <c r="CC163" s="134"/>
      <c r="CD163" s="134"/>
      <c r="CE163" s="134"/>
      <c r="CF163" s="134"/>
      <c r="CG163" s="134"/>
      <c r="CH163" s="134"/>
      <c r="CI163" s="134"/>
      <c r="CJ163" s="134"/>
      <c r="CK163" s="134"/>
    </row>
    <row r="164" spans="66:89">
      <c r="BN164" s="134"/>
      <c r="BO164" s="134"/>
      <c r="BP164" s="134"/>
      <c r="BQ164" s="134"/>
      <c r="BR164" s="134"/>
      <c r="BS164" s="134"/>
      <c r="BT164" s="134"/>
      <c r="BU164" s="134"/>
      <c r="BV164" s="134"/>
      <c r="BW164" s="134"/>
      <c r="BX164" s="134"/>
      <c r="BY164" s="134"/>
      <c r="BZ164" s="134"/>
      <c r="CA164" s="134"/>
      <c r="CB164" s="134"/>
      <c r="CC164" s="134"/>
      <c r="CD164" s="134"/>
      <c r="CE164" s="134"/>
      <c r="CF164" s="134"/>
      <c r="CG164" s="134"/>
      <c r="CH164" s="134"/>
      <c r="CI164" s="134"/>
      <c r="CJ164" s="134"/>
      <c r="CK164" s="134"/>
    </row>
    <row r="165" spans="66:89">
      <c r="BN165" s="134"/>
      <c r="BO165" s="134"/>
      <c r="BP165" s="134"/>
      <c r="BQ165" s="134"/>
      <c r="BR165" s="134"/>
      <c r="BS165" s="134"/>
      <c r="BT165" s="134"/>
      <c r="BU165" s="134"/>
      <c r="BV165" s="134"/>
      <c r="BW165" s="134"/>
      <c r="BX165" s="134"/>
      <c r="BY165" s="134"/>
      <c r="BZ165" s="134"/>
      <c r="CA165" s="134"/>
      <c r="CB165" s="134"/>
      <c r="CC165" s="134"/>
      <c r="CD165" s="134"/>
      <c r="CE165" s="134"/>
      <c r="CF165" s="134"/>
      <c r="CG165" s="134"/>
      <c r="CH165" s="134"/>
      <c r="CI165" s="134"/>
      <c r="CJ165" s="134"/>
      <c r="CK165" s="134"/>
    </row>
    <row r="166" spans="66:89">
      <c r="BN166" s="134"/>
      <c r="BO166" s="134"/>
      <c r="BP166" s="134"/>
      <c r="BQ166" s="134"/>
      <c r="BR166" s="134"/>
      <c r="BS166" s="134"/>
      <c r="BT166" s="134"/>
      <c r="BU166" s="134"/>
      <c r="BV166" s="134"/>
      <c r="BW166" s="134"/>
      <c r="BX166" s="134"/>
      <c r="BY166" s="134"/>
      <c r="BZ166" s="134"/>
      <c r="CA166" s="134"/>
      <c r="CB166" s="134"/>
      <c r="CC166" s="134"/>
      <c r="CD166" s="134"/>
      <c r="CE166" s="134"/>
      <c r="CF166" s="134"/>
      <c r="CG166" s="134"/>
      <c r="CH166" s="134"/>
      <c r="CI166" s="134"/>
      <c r="CJ166" s="134"/>
      <c r="CK166" s="134"/>
    </row>
    <row r="167" spans="66:89">
      <c r="BN167" s="134"/>
      <c r="BO167" s="134"/>
      <c r="BP167" s="134"/>
      <c r="BQ167" s="134"/>
      <c r="BR167" s="134"/>
      <c r="BS167" s="134"/>
      <c r="BT167" s="134"/>
      <c r="BU167" s="134"/>
      <c r="BV167" s="134"/>
      <c r="BW167" s="134"/>
      <c r="BX167" s="134"/>
      <c r="BY167" s="134"/>
      <c r="BZ167" s="134"/>
      <c r="CA167" s="134"/>
      <c r="CB167" s="134"/>
      <c r="CC167" s="134"/>
      <c r="CD167" s="134"/>
      <c r="CE167" s="134"/>
      <c r="CF167" s="134"/>
      <c r="CG167" s="134"/>
      <c r="CH167" s="134"/>
      <c r="CI167" s="134"/>
      <c r="CJ167" s="134"/>
      <c r="CK167" s="134"/>
    </row>
    <row r="168" spans="66:89">
      <c r="BN168" s="134"/>
      <c r="BO168" s="134"/>
      <c r="BP168" s="134"/>
      <c r="BQ168" s="134"/>
      <c r="BR168" s="134"/>
      <c r="BS168" s="134"/>
      <c r="BT168" s="134"/>
      <c r="BU168" s="134"/>
      <c r="BV168" s="134"/>
      <c r="BW168" s="134"/>
      <c r="BX168" s="134"/>
      <c r="BY168" s="134"/>
      <c r="BZ168" s="134"/>
      <c r="CA168" s="134"/>
      <c r="CB168" s="134"/>
      <c r="CC168" s="134"/>
      <c r="CD168" s="134"/>
      <c r="CE168" s="134"/>
      <c r="CF168" s="134"/>
      <c r="CG168" s="134"/>
      <c r="CH168" s="134"/>
      <c r="CI168" s="134"/>
      <c r="CJ168" s="134"/>
      <c r="CK168" s="134"/>
    </row>
    <row r="169" spans="66:89">
      <c r="BN169" s="134"/>
      <c r="BO169" s="134"/>
      <c r="BP169" s="134"/>
      <c r="BQ169" s="134"/>
      <c r="BR169" s="134"/>
      <c r="BS169" s="134"/>
      <c r="BT169" s="134"/>
      <c r="BU169" s="134"/>
      <c r="BV169" s="134"/>
      <c r="BW169" s="134"/>
      <c r="BX169" s="134"/>
      <c r="BY169" s="134"/>
      <c r="BZ169" s="134"/>
      <c r="CA169" s="134"/>
      <c r="CB169" s="134"/>
      <c r="CC169" s="134"/>
      <c r="CD169" s="134"/>
      <c r="CE169" s="134"/>
      <c r="CF169" s="134"/>
      <c r="CG169" s="134"/>
      <c r="CH169" s="134"/>
      <c r="CI169" s="134"/>
      <c r="CJ169" s="134"/>
      <c r="CK169" s="134"/>
    </row>
    <row r="170" spans="66:89">
      <c r="BN170" s="134"/>
      <c r="BO170" s="134"/>
      <c r="BP170" s="134"/>
      <c r="BQ170" s="134"/>
      <c r="BR170" s="134"/>
      <c r="BS170" s="134"/>
      <c r="BT170" s="134"/>
      <c r="BU170" s="134"/>
      <c r="BV170" s="134"/>
      <c r="BW170" s="134"/>
      <c r="BX170" s="134"/>
      <c r="BY170" s="134"/>
      <c r="BZ170" s="134"/>
      <c r="CA170" s="134"/>
      <c r="CB170" s="134"/>
      <c r="CC170" s="134"/>
      <c r="CD170" s="134"/>
      <c r="CE170" s="134"/>
      <c r="CF170" s="134"/>
      <c r="CG170" s="134"/>
      <c r="CH170" s="134"/>
      <c r="CI170" s="134"/>
      <c r="CJ170" s="134"/>
      <c r="CK170" s="134"/>
    </row>
    <row r="171" spans="66:89">
      <c r="BN171" s="134"/>
      <c r="BO171" s="134"/>
      <c r="BP171" s="134"/>
      <c r="BQ171" s="134"/>
      <c r="BR171" s="134"/>
      <c r="BS171" s="134"/>
      <c r="BT171" s="134"/>
      <c r="BU171" s="134"/>
      <c r="BV171" s="134"/>
      <c r="BW171" s="134"/>
      <c r="BX171" s="134"/>
      <c r="BY171" s="134"/>
      <c r="BZ171" s="134"/>
      <c r="CA171" s="134"/>
      <c r="CB171" s="134"/>
      <c r="CC171" s="134"/>
      <c r="CD171" s="134"/>
      <c r="CE171" s="134"/>
      <c r="CF171" s="134"/>
      <c r="CG171" s="134"/>
      <c r="CH171" s="134"/>
      <c r="CI171" s="134"/>
      <c r="CJ171" s="134"/>
      <c r="CK171" s="134"/>
    </row>
    <row r="172" spans="66:89">
      <c r="BN172" s="134"/>
      <c r="BO172" s="134"/>
      <c r="BP172" s="134"/>
      <c r="BQ172" s="134"/>
      <c r="BR172" s="134"/>
      <c r="BS172" s="134"/>
      <c r="BT172" s="134"/>
      <c r="BU172" s="134"/>
      <c r="BV172" s="134"/>
      <c r="BW172" s="134"/>
      <c r="BX172" s="134"/>
      <c r="BY172" s="134"/>
      <c r="BZ172" s="134"/>
      <c r="CA172" s="134"/>
      <c r="CB172" s="134"/>
      <c r="CC172" s="134"/>
      <c r="CD172" s="134"/>
      <c r="CE172" s="134"/>
      <c r="CF172" s="134"/>
      <c r="CG172" s="134"/>
      <c r="CH172" s="134"/>
      <c r="CI172" s="134"/>
      <c r="CJ172" s="134"/>
      <c r="CK172" s="134"/>
    </row>
    <row r="173" spans="66:89">
      <c r="BN173" s="134"/>
      <c r="BO173" s="134"/>
      <c r="BP173" s="134"/>
      <c r="BQ173" s="134"/>
      <c r="BR173" s="134"/>
      <c r="BS173" s="134"/>
      <c r="BT173" s="134"/>
      <c r="BU173" s="134"/>
      <c r="BV173" s="134"/>
      <c r="BW173" s="134"/>
      <c r="BX173" s="134"/>
      <c r="BY173" s="134"/>
      <c r="BZ173" s="134"/>
      <c r="CA173" s="134"/>
      <c r="CB173" s="134"/>
      <c r="CC173" s="134"/>
      <c r="CD173" s="134"/>
      <c r="CE173" s="134"/>
      <c r="CF173" s="134"/>
      <c r="CG173" s="134"/>
      <c r="CH173" s="134"/>
      <c r="CI173" s="134"/>
      <c r="CJ173" s="134"/>
      <c r="CK173" s="134"/>
    </row>
    <row r="174" spans="66:89">
      <c r="BN174" s="134"/>
      <c r="BO174" s="134"/>
      <c r="BP174" s="134"/>
      <c r="BQ174" s="134"/>
      <c r="BR174" s="134"/>
      <c r="BS174" s="134"/>
      <c r="BT174" s="134"/>
      <c r="BU174" s="134"/>
      <c r="BV174" s="134"/>
      <c r="BW174" s="134"/>
      <c r="BX174" s="134"/>
      <c r="BY174" s="134"/>
      <c r="BZ174" s="134"/>
      <c r="CA174" s="134"/>
      <c r="CB174" s="134"/>
      <c r="CC174" s="134"/>
      <c r="CD174" s="134"/>
      <c r="CE174" s="134"/>
      <c r="CF174" s="134"/>
      <c r="CG174" s="134"/>
      <c r="CH174" s="134"/>
      <c r="CI174" s="134"/>
      <c r="CJ174" s="134"/>
      <c r="CK174" s="134"/>
    </row>
    <row r="175" spans="66:89">
      <c r="BN175" s="134"/>
      <c r="BO175" s="134"/>
      <c r="BP175" s="134"/>
      <c r="BQ175" s="134"/>
      <c r="BR175" s="134"/>
      <c r="BS175" s="134"/>
      <c r="BT175" s="134"/>
      <c r="BU175" s="134"/>
      <c r="BV175" s="134"/>
      <c r="BW175" s="134"/>
      <c r="BX175" s="134"/>
      <c r="BY175" s="134"/>
      <c r="BZ175" s="134"/>
      <c r="CA175" s="134"/>
      <c r="CB175" s="134"/>
      <c r="CC175" s="134"/>
      <c r="CD175" s="134"/>
      <c r="CE175" s="134"/>
      <c r="CF175" s="134"/>
      <c r="CG175" s="134"/>
      <c r="CH175" s="134"/>
      <c r="CI175" s="134"/>
      <c r="CJ175" s="134"/>
      <c r="CK175" s="134"/>
    </row>
    <row r="176" spans="66:89">
      <c r="BN176" s="134"/>
      <c r="BO176" s="134"/>
      <c r="BP176" s="134"/>
      <c r="BQ176" s="134"/>
      <c r="BR176" s="134"/>
      <c r="BS176" s="134"/>
      <c r="BT176" s="134"/>
      <c r="BU176" s="134"/>
      <c r="BV176" s="134"/>
      <c r="BW176" s="134"/>
      <c r="BX176" s="134"/>
      <c r="BY176" s="134"/>
      <c r="BZ176" s="134"/>
      <c r="CA176" s="134"/>
      <c r="CB176" s="134"/>
      <c r="CC176" s="134"/>
      <c r="CD176" s="134"/>
      <c r="CE176" s="134"/>
      <c r="CF176" s="134"/>
      <c r="CG176" s="134"/>
      <c r="CH176" s="134"/>
      <c r="CI176" s="134"/>
      <c r="CJ176" s="134"/>
      <c r="CK176" s="134"/>
    </row>
    <row r="177" spans="66:89">
      <c r="BN177" s="134"/>
      <c r="BO177" s="134"/>
      <c r="BP177" s="134"/>
      <c r="BQ177" s="134"/>
      <c r="BR177" s="134"/>
      <c r="BS177" s="134"/>
      <c r="BT177" s="134"/>
      <c r="BU177" s="134"/>
      <c r="BV177" s="134"/>
      <c r="BW177" s="134"/>
      <c r="BX177" s="134"/>
      <c r="BY177" s="134"/>
      <c r="BZ177" s="134"/>
      <c r="CA177" s="134"/>
      <c r="CB177" s="134"/>
      <c r="CC177" s="134"/>
      <c r="CD177" s="134"/>
      <c r="CE177" s="134"/>
      <c r="CF177" s="134"/>
      <c r="CG177" s="134"/>
      <c r="CH177" s="134"/>
      <c r="CI177" s="134"/>
      <c r="CJ177" s="134"/>
      <c r="CK177" s="134"/>
    </row>
    <row r="178" spans="66:89">
      <c r="BN178" s="134"/>
      <c r="BO178" s="134"/>
      <c r="BP178" s="134"/>
      <c r="BQ178" s="134"/>
      <c r="BR178" s="134"/>
      <c r="BS178" s="134"/>
      <c r="BT178" s="134"/>
      <c r="BU178" s="134"/>
      <c r="BV178" s="134"/>
      <c r="BW178" s="134"/>
      <c r="BX178" s="134"/>
      <c r="BY178" s="134"/>
      <c r="BZ178" s="134"/>
      <c r="CA178" s="134"/>
      <c r="CB178" s="134"/>
      <c r="CC178" s="134"/>
      <c r="CD178" s="134"/>
      <c r="CE178" s="134"/>
      <c r="CF178" s="134"/>
      <c r="CG178" s="134"/>
      <c r="CH178" s="134"/>
      <c r="CI178" s="134"/>
      <c r="CJ178" s="134"/>
      <c r="CK178" s="134"/>
    </row>
    <row r="179" spans="66:89">
      <c r="BN179" s="134"/>
      <c r="BO179" s="134"/>
      <c r="BP179" s="134"/>
      <c r="BQ179" s="134"/>
      <c r="BR179" s="134"/>
      <c r="BS179" s="134"/>
      <c r="BT179" s="134"/>
      <c r="BU179" s="134"/>
      <c r="BV179" s="134"/>
      <c r="BW179" s="134"/>
      <c r="BX179" s="134"/>
      <c r="BY179" s="134"/>
      <c r="BZ179" s="134"/>
      <c r="CA179" s="134"/>
      <c r="CB179" s="134"/>
      <c r="CC179" s="134"/>
      <c r="CD179" s="134"/>
      <c r="CE179" s="134"/>
      <c r="CF179" s="134"/>
      <c r="CG179" s="134"/>
      <c r="CH179" s="134"/>
      <c r="CI179" s="134"/>
      <c r="CJ179" s="134"/>
      <c r="CK179" s="134"/>
    </row>
    <row r="180" spans="66:89">
      <c r="BN180" s="134"/>
      <c r="BO180" s="134"/>
      <c r="BP180" s="134"/>
      <c r="BQ180" s="134"/>
      <c r="BR180" s="134"/>
      <c r="BS180" s="134"/>
      <c r="BT180" s="134"/>
      <c r="BU180" s="134"/>
      <c r="BV180" s="134"/>
      <c r="BW180" s="134"/>
      <c r="BX180" s="134"/>
      <c r="BY180" s="134"/>
      <c r="BZ180" s="134"/>
      <c r="CA180" s="134"/>
      <c r="CB180" s="134"/>
      <c r="CC180" s="134"/>
      <c r="CD180" s="134"/>
      <c r="CE180" s="134"/>
      <c r="CF180" s="134"/>
      <c r="CG180" s="134"/>
      <c r="CH180" s="134"/>
      <c r="CI180" s="134"/>
      <c r="CJ180" s="134"/>
      <c r="CK180" s="134"/>
    </row>
    <row r="181" spans="66:89">
      <c r="BN181" s="134"/>
      <c r="BO181" s="134"/>
      <c r="BP181" s="134"/>
      <c r="BQ181" s="134"/>
      <c r="BR181" s="134"/>
      <c r="BS181" s="134"/>
      <c r="BT181" s="134"/>
      <c r="BU181" s="134"/>
      <c r="BV181" s="134"/>
      <c r="BW181" s="134"/>
      <c r="BX181" s="134"/>
      <c r="BY181" s="134"/>
      <c r="BZ181" s="134"/>
      <c r="CA181" s="134"/>
      <c r="CB181" s="134"/>
      <c r="CC181" s="134"/>
      <c r="CD181" s="134"/>
      <c r="CE181" s="134"/>
      <c r="CF181" s="134"/>
      <c r="CG181" s="134"/>
      <c r="CH181" s="134"/>
      <c r="CI181" s="134"/>
      <c r="CJ181" s="134"/>
      <c r="CK181" s="134"/>
    </row>
    <row r="182" spans="66:89">
      <c r="BN182" s="134"/>
      <c r="BO182" s="134"/>
      <c r="BP182" s="134"/>
      <c r="BQ182" s="134"/>
      <c r="BR182" s="134"/>
      <c r="BS182" s="134"/>
      <c r="BT182" s="134"/>
      <c r="BU182" s="134"/>
      <c r="BV182" s="134"/>
      <c r="BW182" s="134"/>
      <c r="BX182" s="134"/>
      <c r="BY182" s="134"/>
      <c r="BZ182" s="134"/>
      <c r="CA182" s="134"/>
      <c r="CB182" s="134"/>
      <c r="CC182" s="134"/>
      <c r="CD182" s="134"/>
      <c r="CE182" s="134"/>
      <c r="CF182" s="134"/>
      <c r="CG182" s="134"/>
      <c r="CH182" s="134"/>
      <c r="CI182" s="134"/>
      <c r="CJ182" s="134"/>
      <c r="CK182" s="134"/>
    </row>
    <row r="183" spans="66:89">
      <c r="BN183" s="134"/>
      <c r="BO183" s="134"/>
      <c r="BP183" s="134"/>
      <c r="BQ183" s="134"/>
      <c r="BR183" s="134"/>
      <c r="BS183" s="134"/>
      <c r="BT183" s="134"/>
      <c r="BU183" s="134"/>
      <c r="BV183" s="134"/>
      <c r="BW183" s="134"/>
      <c r="BX183" s="134"/>
      <c r="BY183" s="134"/>
      <c r="BZ183" s="134"/>
      <c r="CA183" s="134"/>
      <c r="CB183" s="134"/>
      <c r="CC183" s="134"/>
      <c r="CD183" s="134"/>
      <c r="CE183" s="134"/>
      <c r="CF183" s="134"/>
      <c r="CG183" s="134"/>
      <c r="CH183" s="134"/>
      <c r="CI183" s="134"/>
      <c r="CJ183" s="134"/>
      <c r="CK183" s="134"/>
    </row>
    <row r="184" spans="66:89">
      <c r="BN184" s="134"/>
      <c r="BO184" s="134"/>
      <c r="BP184" s="134"/>
      <c r="BQ184" s="134"/>
      <c r="BR184" s="134"/>
      <c r="BS184" s="134"/>
      <c r="BT184" s="134"/>
      <c r="BU184" s="134"/>
      <c r="BV184" s="134"/>
      <c r="BW184" s="134"/>
      <c r="BX184" s="134"/>
      <c r="BY184" s="134"/>
      <c r="BZ184" s="134"/>
      <c r="CA184" s="134"/>
      <c r="CB184" s="134"/>
      <c r="CC184" s="134"/>
      <c r="CD184" s="134"/>
      <c r="CE184" s="134"/>
      <c r="CF184" s="134"/>
      <c r="CG184" s="134"/>
      <c r="CH184" s="134"/>
      <c r="CI184" s="134"/>
      <c r="CJ184" s="134"/>
      <c r="CK184" s="134"/>
    </row>
    <row r="185" spans="66:89">
      <c r="BN185" s="134"/>
      <c r="BO185" s="134"/>
      <c r="BP185" s="134"/>
      <c r="BQ185" s="134"/>
      <c r="BR185" s="134"/>
      <c r="BS185" s="134"/>
      <c r="BT185" s="134"/>
      <c r="BU185" s="134"/>
      <c r="BV185" s="134"/>
      <c r="BW185" s="134"/>
      <c r="BX185" s="134"/>
      <c r="BY185" s="134"/>
      <c r="BZ185" s="134"/>
      <c r="CA185" s="134"/>
      <c r="CB185" s="134"/>
      <c r="CC185" s="134"/>
      <c r="CD185" s="134"/>
      <c r="CE185" s="134"/>
      <c r="CF185" s="134"/>
      <c r="CG185" s="134"/>
      <c r="CH185" s="134"/>
      <c r="CI185" s="134"/>
      <c r="CJ185" s="134"/>
      <c r="CK185" s="134"/>
    </row>
    <row r="186" spans="66:89">
      <c r="BN186" s="134"/>
      <c r="BO186" s="134"/>
      <c r="BP186" s="134"/>
      <c r="BQ186" s="134"/>
      <c r="BR186" s="134"/>
      <c r="BS186" s="134"/>
      <c r="BT186" s="134"/>
      <c r="BU186" s="134"/>
      <c r="BV186" s="134"/>
      <c r="BW186" s="134"/>
      <c r="BX186" s="134"/>
      <c r="BY186" s="134"/>
      <c r="BZ186" s="134"/>
      <c r="CA186" s="134"/>
      <c r="CB186" s="134"/>
      <c r="CC186" s="134"/>
      <c r="CD186" s="134"/>
      <c r="CE186" s="134"/>
      <c r="CF186" s="134"/>
      <c r="CG186" s="134"/>
      <c r="CH186" s="134"/>
      <c r="CI186" s="134"/>
      <c r="CJ186" s="134"/>
      <c r="CK186" s="134"/>
    </row>
    <row r="187" spans="66:89">
      <c r="BN187" s="134"/>
      <c r="BO187" s="134"/>
      <c r="BP187" s="134"/>
      <c r="BQ187" s="134"/>
      <c r="BR187" s="134"/>
      <c r="BS187" s="134"/>
      <c r="BT187" s="134"/>
      <c r="BU187" s="134"/>
      <c r="BV187" s="134"/>
      <c r="BW187" s="134"/>
      <c r="BX187" s="134"/>
      <c r="BY187" s="134"/>
      <c r="BZ187" s="134"/>
      <c r="CA187" s="134"/>
      <c r="CB187" s="134"/>
      <c r="CC187" s="134"/>
      <c r="CD187" s="134"/>
      <c r="CE187" s="134"/>
      <c r="CF187" s="134"/>
      <c r="CG187" s="134"/>
      <c r="CH187" s="134"/>
      <c r="CI187" s="134"/>
      <c r="CJ187" s="134"/>
      <c r="CK187" s="134"/>
    </row>
    <row r="188" spans="66:89">
      <c r="BN188" s="134"/>
      <c r="BO188" s="134"/>
      <c r="BP188" s="134"/>
      <c r="BQ188" s="134"/>
      <c r="BR188" s="134"/>
      <c r="BS188" s="134"/>
      <c r="BT188" s="134"/>
      <c r="BU188" s="134"/>
      <c r="BV188" s="134"/>
      <c r="BW188" s="134"/>
      <c r="BX188" s="134"/>
      <c r="BY188" s="134"/>
      <c r="BZ188" s="134"/>
      <c r="CA188" s="134"/>
      <c r="CB188" s="134"/>
      <c r="CC188" s="134"/>
      <c r="CD188" s="134"/>
      <c r="CE188" s="134"/>
      <c r="CF188" s="134"/>
      <c r="CG188" s="134"/>
      <c r="CH188" s="134"/>
      <c r="CI188" s="134"/>
      <c r="CJ188" s="134"/>
      <c r="CK188" s="134"/>
    </row>
    <row r="189" spans="66:89">
      <c r="BN189" s="134"/>
      <c r="BO189" s="134"/>
      <c r="BP189" s="134"/>
      <c r="BQ189" s="134"/>
      <c r="BR189" s="134"/>
      <c r="BS189" s="134"/>
      <c r="BT189" s="134"/>
      <c r="BU189" s="134"/>
      <c r="BV189" s="134"/>
      <c r="BW189" s="134"/>
      <c r="BX189" s="134"/>
      <c r="BY189" s="134"/>
      <c r="BZ189" s="134"/>
      <c r="CA189" s="134"/>
      <c r="CB189" s="134"/>
      <c r="CC189" s="134"/>
      <c r="CD189" s="134"/>
      <c r="CE189" s="134"/>
      <c r="CF189" s="134"/>
      <c r="CG189" s="134"/>
      <c r="CH189" s="134"/>
      <c r="CI189" s="134"/>
      <c r="CJ189" s="134"/>
      <c r="CK189" s="134"/>
    </row>
    <row r="190" spans="66:89">
      <c r="BN190" s="134"/>
      <c r="BO190" s="134"/>
      <c r="BP190" s="134"/>
      <c r="BQ190" s="134"/>
      <c r="BR190" s="134"/>
      <c r="BS190" s="134"/>
      <c r="BT190" s="134"/>
      <c r="BU190" s="134"/>
      <c r="BV190" s="134"/>
      <c r="BW190" s="134"/>
      <c r="BX190" s="134"/>
      <c r="BY190" s="134"/>
      <c r="BZ190" s="134"/>
      <c r="CA190" s="134"/>
      <c r="CB190" s="134"/>
      <c r="CC190" s="134"/>
      <c r="CD190" s="134"/>
      <c r="CE190" s="134"/>
      <c r="CF190" s="134"/>
      <c r="CG190" s="134"/>
      <c r="CH190" s="134"/>
      <c r="CI190" s="134"/>
      <c r="CJ190" s="134"/>
      <c r="CK190" s="134"/>
    </row>
    <row r="191" spans="66:89">
      <c r="BN191" s="134"/>
      <c r="BO191" s="134"/>
      <c r="BP191" s="134"/>
      <c r="BQ191" s="134"/>
      <c r="BR191" s="134"/>
      <c r="BS191" s="134"/>
      <c r="BT191" s="134"/>
      <c r="BU191" s="134"/>
      <c r="BV191" s="134"/>
      <c r="BW191" s="134"/>
      <c r="BX191" s="134"/>
      <c r="BY191" s="134"/>
      <c r="BZ191" s="134"/>
      <c r="CA191" s="134"/>
      <c r="CB191" s="134"/>
      <c r="CC191" s="134"/>
      <c r="CD191" s="134"/>
      <c r="CE191" s="134"/>
      <c r="CF191" s="134"/>
      <c r="CG191" s="134"/>
      <c r="CH191" s="134"/>
      <c r="CI191" s="134"/>
      <c r="CJ191" s="134"/>
      <c r="CK191" s="134"/>
    </row>
    <row r="192" spans="66:89">
      <c r="BN192" s="134"/>
      <c r="BO192" s="134"/>
      <c r="BP192" s="134"/>
      <c r="BQ192" s="134"/>
      <c r="BR192" s="134"/>
      <c r="BS192" s="134"/>
      <c r="BT192" s="134"/>
      <c r="BU192" s="134"/>
      <c r="BV192" s="134"/>
      <c r="BW192" s="134"/>
      <c r="BX192" s="134"/>
      <c r="BY192" s="134"/>
      <c r="BZ192" s="134"/>
      <c r="CA192" s="134"/>
      <c r="CB192" s="134"/>
      <c r="CC192" s="134"/>
      <c r="CD192" s="134"/>
      <c r="CE192" s="134"/>
      <c r="CF192" s="134"/>
      <c r="CG192" s="134"/>
      <c r="CH192" s="134"/>
      <c r="CI192" s="134"/>
      <c r="CJ192" s="134"/>
      <c r="CK192" s="134"/>
    </row>
    <row r="193" spans="66:89">
      <c r="BN193" s="134"/>
      <c r="BO193" s="134"/>
      <c r="BP193" s="134"/>
      <c r="BQ193" s="134"/>
      <c r="BR193" s="134"/>
      <c r="BS193" s="134"/>
      <c r="BT193" s="134"/>
      <c r="BU193" s="134"/>
      <c r="BV193" s="134"/>
      <c r="BW193" s="134"/>
      <c r="BX193" s="134"/>
      <c r="BY193" s="134"/>
      <c r="BZ193" s="134"/>
      <c r="CA193" s="134"/>
      <c r="CB193" s="134"/>
      <c r="CC193" s="134"/>
      <c r="CD193" s="134"/>
      <c r="CE193" s="134"/>
      <c r="CF193" s="134"/>
      <c r="CG193" s="134"/>
      <c r="CH193" s="134"/>
      <c r="CI193" s="134"/>
      <c r="CJ193" s="134"/>
      <c r="CK193" s="134"/>
    </row>
    <row r="194" spans="66:89">
      <c r="BN194" s="134"/>
      <c r="BO194" s="134"/>
      <c r="BP194" s="134"/>
      <c r="BQ194" s="134"/>
      <c r="BR194" s="134"/>
      <c r="BS194" s="134"/>
      <c r="BT194" s="134"/>
      <c r="BU194" s="134"/>
      <c r="BV194" s="134"/>
      <c r="BW194" s="134"/>
      <c r="BX194" s="134"/>
      <c r="BY194" s="134"/>
      <c r="BZ194" s="134"/>
      <c r="CA194" s="134"/>
      <c r="CB194" s="134"/>
      <c r="CC194" s="134"/>
      <c r="CD194" s="134"/>
      <c r="CE194" s="134"/>
      <c r="CF194" s="134"/>
      <c r="CG194" s="134"/>
      <c r="CH194" s="134"/>
      <c r="CI194" s="134"/>
      <c r="CJ194" s="134"/>
      <c r="CK194" s="134"/>
    </row>
    <row r="195" spans="66:89">
      <c r="BN195" s="134"/>
      <c r="BO195" s="134"/>
      <c r="BP195" s="134"/>
      <c r="BQ195" s="134"/>
      <c r="BR195" s="134"/>
      <c r="BS195" s="134"/>
      <c r="BT195" s="134"/>
      <c r="BU195" s="134"/>
      <c r="BV195" s="134"/>
      <c r="BW195" s="134"/>
      <c r="BX195" s="134"/>
      <c r="BY195" s="134"/>
      <c r="BZ195" s="134"/>
      <c r="CA195" s="134"/>
      <c r="CB195" s="134"/>
      <c r="CC195" s="134"/>
      <c r="CD195" s="134"/>
      <c r="CE195" s="134"/>
      <c r="CF195" s="134"/>
      <c r="CG195" s="134"/>
      <c r="CH195" s="134"/>
      <c r="CI195" s="134"/>
      <c r="CJ195" s="134"/>
      <c r="CK195" s="134"/>
    </row>
    <row r="196" spans="66:89">
      <c r="BN196" s="134"/>
      <c r="BO196" s="134"/>
      <c r="BP196" s="134"/>
      <c r="BQ196" s="134"/>
      <c r="BR196" s="134"/>
      <c r="BS196" s="134"/>
      <c r="BT196" s="134"/>
      <c r="BU196" s="134"/>
      <c r="BV196" s="134"/>
      <c r="BW196" s="134"/>
      <c r="BX196" s="134"/>
      <c r="BY196" s="134"/>
      <c r="BZ196" s="134"/>
      <c r="CA196" s="134"/>
      <c r="CB196" s="134"/>
      <c r="CC196" s="134"/>
      <c r="CD196" s="134"/>
      <c r="CE196" s="134"/>
      <c r="CF196" s="134"/>
      <c r="CG196" s="134"/>
      <c r="CH196" s="134"/>
      <c r="CI196" s="134"/>
      <c r="CJ196" s="134"/>
      <c r="CK196" s="134"/>
    </row>
    <row r="197" spans="66:89">
      <c r="BN197" s="134"/>
      <c r="BO197" s="134"/>
      <c r="BP197" s="134"/>
      <c r="BQ197" s="134"/>
      <c r="BR197" s="134"/>
      <c r="BS197" s="134"/>
      <c r="BT197" s="134"/>
      <c r="BU197" s="134"/>
      <c r="BV197" s="134"/>
      <c r="BW197" s="134"/>
      <c r="BX197" s="134"/>
      <c r="BY197" s="134"/>
      <c r="BZ197" s="134"/>
      <c r="CA197" s="134"/>
      <c r="CB197" s="134"/>
      <c r="CC197" s="134"/>
      <c r="CD197" s="134"/>
      <c r="CE197" s="134"/>
      <c r="CF197" s="134"/>
      <c r="CG197" s="134"/>
      <c r="CH197" s="134"/>
      <c r="CI197" s="134"/>
      <c r="CJ197" s="134"/>
      <c r="CK197" s="134"/>
    </row>
    <row r="198" spans="66:89">
      <c r="BN198" s="134"/>
      <c r="BO198" s="134"/>
      <c r="BP198" s="134"/>
      <c r="BQ198" s="134"/>
      <c r="BR198" s="134"/>
      <c r="BS198" s="134"/>
      <c r="BT198" s="134"/>
      <c r="BU198" s="134"/>
      <c r="BV198" s="134"/>
      <c r="BW198" s="134"/>
      <c r="BX198" s="134"/>
      <c r="BY198" s="134"/>
      <c r="BZ198" s="134"/>
      <c r="CA198" s="134"/>
      <c r="CB198" s="134"/>
      <c r="CC198" s="134"/>
      <c r="CD198" s="134"/>
      <c r="CE198" s="134"/>
      <c r="CF198" s="134"/>
      <c r="CG198" s="134"/>
      <c r="CH198" s="134"/>
      <c r="CI198" s="134"/>
      <c r="CJ198" s="134"/>
      <c r="CK198" s="134"/>
    </row>
    <row r="199" spans="66:89">
      <c r="BN199" s="134"/>
      <c r="BO199" s="134"/>
      <c r="BP199" s="134"/>
      <c r="BQ199" s="134"/>
      <c r="BR199" s="134"/>
      <c r="BS199" s="134"/>
      <c r="BT199" s="134"/>
      <c r="BU199" s="134"/>
      <c r="BV199" s="134"/>
      <c r="BW199" s="134"/>
      <c r="BX199" s="134"/>
      <c r="BY199" s="134"/>
      <c r="BZ199" s="134"/>
      <c r="CA199" s="134"/>
      <c r="CB199" s="134"/>
      <c r="CC199" s="134"/>
      <c r="CD199" s="134"/>
      <c r="CE199" s="134"/>
      <c r="CF199" s="134"/>
      <c r="CG199" s="134"/>
      <c r="CH199" s="134"/>
      <c r="CI199" s="134"/>
      <c r="CJ199" s="134"/>
      <c r="CK199" s="134"/>
    </row>
    <row r="200" spans="66:89">
      <c r="BN200" s="134"/>
      <c r="BO200" s="134"/>
      <c r="BP200" s="134"/>
      <c r="BQ200" s="134"/>
      <c r="BR200" s="134"/>
      <c r="BS200" s="134"/>
      <c r="BT200" s="134"/>
      <c r="BU200" s="134"/>
      <c r="BV200" s="134"/>
      <c r="BW200" s="134"/>
      <c r="BX200" s="134"/>
      <c r="BY200" s="134"/>
      <c r="BZ200" s="134"/>
      <c r="CA200" s="134"/>
      <c r="CB200" s="134"/>
      <c r="CC200" s="134"/>
      <c r="CD200" s="134"/>
      <c r="CE200" s="134"/>
      <c r="CF200" s="134"/>
      <c r="CG200" s="134"/>
      <c r="CH200" s="134"/>
      <c r="CI200" s="134"/>
      <c r="CJ200" s="134"/>
      <c r="CK200" s="134"/>
    </row>
    <row r="201" spans="66:89">
      <c r="BN201" s="134"/>
      <c r="BO201" s="134"/>
      <c r="BP201" s="134"/>
      <c r="BQ201" s="134"/>
      <c r="BR201" s="134"/>
      <c r="BS201" s="134"/>
      <c r="BT201" s="134"/>
      <c r="BU201" s="134"/>
      <c r="BV201" s="134"/>
      <c r="BW201" s="134"/>
      <c r="BX201" s="134"/>
      <c r="BY201" s="134"/>
      <c r="BZ201" s="134"/>
      <c r="CA201" s="134"/>
      <c r="CB201" s="134"/>
      <c r="CC201" s="134"/>
      <c r="CD201" s="134"/>
      <c r="CE201" s="134"/>
      <c r="CF201" s="134"/>
      <c r="CG201" s="134"/>
      <c r="CH201" s="134"/>
      <c r="CI201" s="134"/>
      <c r="CJ201" s="134"/>
      <c r="CK201" s="134"/>
    </row>
    <row r="202" spans="66:89">
      <c r="BN202" s="134"/>
      <c r="BO202" s="134"/>
      <c r="BP202" s="134"/>
      <c r="BQ202" s="134"/>
      <c r="BR202" s="134"/>
      <c r="BS202" s="134"/>
      <c r="BT202" s="134"/>
      <c r="BU202" s="134"/>
      <c r="BV202" s="134"/>
      <c r="BW202" s="134"/>
      <c r="BX202" s="134"/>
      <c r="BY202" s="134"/>
      <c r="BZ202" s="134"/>
      <c r="CA202" s="134"/>
      <c r="CB202" s="134"/>
      <c r="CC202" s="134"/>
      <c r="CD202" s="134"/>
      <c r="CE202" s="134"/>
      <c r="CF202" s="134"/>
      <c r="CG202" s="134"/>
      <c r="CH202" s="134"/>
      <c r="CI202" s="134"/>
      <c r="CJ202" s="134"/>
      <c r="CK202" s="134"/>
    </row>
    <row r="203" spans="66:89">
      <c r="BN203" s="134"/>
      <c r="BO203" s="134"/>
      <c r="BP203" s="134"/>
      <c r="BQ203" s="134"/>
      <c r="BR203" s="134"/>
      <c r="BS203" s="134"/>
      <c r="BT203" s="134"/>
      <c r="BU203" s="134"/>
      <c r="BV203" s="134"/>
      <c r="BW203" s="134"/>
      <c r="BX203" s="134"/>
      <c r="BY203" s="134"/>
      <c r="BZ203" s="134"/>
      <c r="CA203" s="134"/>
      <c r="CB203" s="134"/>
      <c r="CC203" s="134"/>
      <c r="CD203" s="134"/>
      <c r="CE203" s="134"/>
      <c r="CF203" s="134"/>
      <c r="CG203" s="134"/>
      <c r="CH203" s="134"/>
      <c r="CI203" s="134"/>
      <c r="CJ203" s="134"/>
      <c r="CK203" s="134"/>
    </row>
    <row r="204" spans="66:89">
      <c r="BN204" s="134"/>
      <c r="BO204" s="134"/>
      <c r="BP204" s="134"/>
      <c r="BQ204" s="134"/>
      <c r="BR204" s="134"/>
      <c r="BS204" s="134"/>
      <c r="BT204" s="134"/>
      <c r="BU204" s="134"/>
      <c r="BV204" s="134"/>
      <c r="BW204" s="134"/>
      <c r="BX204" s="134"/>
      <c r="BY204" s="134"/>
      <c r="BZ204" s="134"/>
      <c r="CA204" s="134"/>
      <c r="CB204" s="134"/>
      <c r="CC204" s="134"/>
      <c r="CD204" s="134"/>
      <c r="CE204" s="134"/>
      <c r="CF204" s="134"/>
      <c r="CG204" s="134"/>
      <c r="CH204" s="134"/>
      <c r="CI204" s="134"/>
      <c r="CJ204" s="134"/>
      <c r="CK204" s="134"/>
    </row>
    <row r="205" spans="66:89">
      <c r="BN205" s="134"/>
      <c r="BO205" s="134"/>
      <c r="BP205" s="134"/>
      <c r="BQ205" s="134"/>
      <c r="BR205" s="134"/>
      <c r="BS205" s="134"/>
      <c r="BT205" s="134"/>
      <c r="BU205" s="134"/>
      <c r="BV205" s="134"/>
      <c r="BW205" s="134"/>
      <c r="BX205" s="134"/>
      <c r="BY205" s="134"/>
      <c r="BZ205" s="134"/>
      <c r="CA205" s="134"/>
      <c r="CB205" s="134"/>
      <c r="CC205" s="134"/>
      <c r="CD205" s="134"/>
      <c r="CE205" s="134"/>
      <c r="CF205" s="134"/>
      <c r="CG205" s="134"/>
      <c r="CH205" s="134"/>
      <c r="CI205" s="134"/>
      <c r="CJ205" s="134"/>
      <c r="CK205" s="134"/>
    </row>
    <row r="206" spans="66:89">
      <c r="BN206" s="134"/>
      <c r="BO206" s="134"/>
      <c r="BP206" s="134"/>
      <c r="BQ206" s="134"/>
      <c r="BR206" s="134"/>
      <c r="BS206" s="134"/>
      <c r="BT206" s="134"/>
      <c r="BU206" s="134"/>
      <c r="BV206" s="134"/>
      <c r="BW206" s="134"/>
      <c r="BX206" s="134"/>
      <c r="BY206" s="134"/>
      <c r="BZ206" s="134"/>
      <c r="CA206" s="134"/>
      <c r="CB206" s="134"/>
      <c r="CC206" s="134"/>
      <c r="CD206" s="134"/>
      <c r="CE206" s="134"/>
      <c r="CF206" s="134"/>
      <c r="CG206" s="134"/>
      <c r="CH206" s="134"/>
      <c r="CI206" s="134"/>
      <c r="CJ206" s="134"/>
      <c r="CK206" s="134"/>
    </row>
    <row r="207" spans="66:89">
      <c r="BN207" s="134"/>
      <c r="BO207" s="134"/>
      <c r="BP207" s="134"/>
      <c r="BQ207" s="134"/>
      <c r="BR207" s="134"/>
      <c r="BS207" s="134"/>
      <c r="BT207" s="134"/>
      <c r="BU207" s="134"/>
      <c r="BV207" s="134"/>
      <c r="BW207" s="134"/>
      <c r="BX207" s="134"/>
      <c r="BY207" s="134"/>
      <c r="BZ207" s="134"/>
      <c r="CA207" s="134"/>
      <c r="CB207" s="134"/>
      <c r="CC207" s="134"/>
      <c r="CD207" s="134"/>
      <c r="CE207" s="134"/>
      <c r="CF207" s="134"/>
      <c r="CG207" s="134"/>
      <c r="CH207" s="134"/>
      <c r="CI207" s="134"/>
      <c r="CJ207" s="134"/>
      <c r="CK207" s="134"/>
    </row>
    <row r="208" spans="66:89">
      <c r="BN208" s="134"/>
      <c r="BO208" s="134"/>
      <c r="BP208" s="134"/>
      <c r="BQ208" s="134"/>
      <c r="BR208" s="134"/>
      <c r="BS208" s="134"/>
      <c r="BT208" s="134"/>
      <c r="BU208" s="134"/>
      <c r="BV208" s="134"/>
      <c r="BW208" s="134"/>
      <c r="BX208" s="134"/>
      <c r="BY208" s="134"/>
      <c r="BZ208" s="134"/>
      <c r="CA208" s="134"/>
      <c r="CB208" s="134"/>
      <c r="CC208" s="134"/>
      <c r="CD208" s="134"/>
      <c r="CE208" s="134"/>
      <c r="CF208" s="134"/>
      <c r="CG208" s="134"/>
      <c r="CH208" s="134"/>
      <c r="CI208" s="134"/>
      <c r="CJ208" s="134"/>
      <c r="CK208" s="134"/>
    </row>
    <row r="209" spans="66:89">
      <c r="BN209" s="134"/>
      <c r="BO209" s="134"/>
      <c r="BP209" s="134"/>
      <c r="BQ209" s="134"/>
      <c r="BR209" s="134"/>
      <c r="BS209" s="134"/>
      <c r="BT209" s="134"/>
      <c r="BU209" s="134"/>
      <c r="BV209" s="134"/>
      <c r="BW209" s="134"/>
      <c r="BX209" s="134"/>
      <c r="BY209" s="134"/>
      <c r="BZ209" s="134"/>
      <c r="CA209" s="134"/>
      <c r="CB209" s="134"/>
      <c r="CC209" s="134"/>
      <c r="CD209" s="134"/>
      <c r="CE209" s="134"/>
      <c r="CF209" s="134"/>
      <c r="CG209" s="134"/>
      <c r="CH209" s="134"/>
      <c r="CI209" s="134"/>
      <c r="CJ209" s="134"/>
      <c r="CK209" s="134"/>
    </row>
    <row r="210" spans="66:89">
      <c r="BN210" s="134"/>
      <c r="BO210" s="134"/>
      <c r="BP210" s="134"/>
      <c r="BQ210" s="134"/>
      <c r="BR210" s="134"/>
      <c r="BS210" s="134"/>
      <c r="BT210" s="134"/>
      <c r="BU210" s="134"/>
      <c r="BV210" s="134"/>
      <c r="BW210" s="134"/>
      <c r="BX210" s="134"/>
      <c r="BY210" s="134"/>
      <c r="BZ210" s="134"/>
      <c r="CA210" s="134"/>
      <c r="CB210" s="134"/>
      <c r="CC210" s="134"/>
      <c r="CD210" s="134"/>
      <c r="CE210" s="134"/>
      <c r="CF210" s="134"/>
      <c r="CG210" s="134"/>
      <c r="CH210" s="134"/>
      <c r="CI210" s="134"/>
      <c r="CJ210" s="134"/>
      <c r="CK210" s="134"/>
    </row>
    <row r="211" spans="66:89">
      <c r="BN211" s="134"/>
      <c r="BO211" s="134"/>
      <c r="BP211" s="134"/>
      <c r="BQ211" s="134"/>
      <c r="BR211" s="134"/>
      <c r="BS211" s="134"/>
      <c r="BT211" s="134"/>
      <c r="BU211" s="134"/>
      <c r="BV211" s="134"/>
      <c r="BW211" s="134"/>
      <c r="BX211" s="134"/>
      <c r="BY211" s="134"/>
      <c r="BZ211" s="134"/>
      <c r="CA211" s="134"/>
      <c r="CB211" s="134"/>
      <c r="CC211" s="134"/>
      <c r="CD211" s="134"/>
      <c r="CE211" s="134"/>
      <c r="CF211" s="134"/>
      <c r="CG211" s="134"/>
      <c r="CH211" s="134"/>
      <c r="CI211" s="134"/>
      <c r="CJ211" s="134"/>
      <c r="CK211" s="134"/>
    </row>
    <row r="212" spans="66:89">
      <c r="BN212" s="134"/>
      <c r="BO212" s="134"/>
      <c r="BP212" s="134"/>
      <c r="BQ212" s="134"/>
      <c r="BR212" s="134"/>
      <c r="BS212" s="134"/>
      <c r="BT212" s="134"/>
      <c r="BU212" s="134"/>
      <c r="BV212" s="134"/>
      <c r="BW212" s="134"/>
      <c r="BX212" s="134"/>
      <c r="BY212" s="134"/>
      <c r="BZ212" s="134"/>
      <c r="CA212" s="134"/>
      <c r="CB212" s="134"/>
      <c r="CC212" s="134"/>
      <c r="CD212" s="134"/>
      <c r="CE212" s="134"/>
      <c r="CF212" s="134"/>
      <c r="CG212" s="134"/>
      <c r="CH212" s="134"/>
      <c r="CI212" s="134"/>
      <c r="CJ212" s="134"/>
      <c r="CK212" s="134"/>
    </row>
  </sheetData>
  <pageMargins left="0.75" right="0.75" top="1" bottom="1" header="0.5" footer="0.5"/>
  <pageSetup scale="41" fitToWidth="3" fitToHeight="2" orientation="landscape" verticalDpi="1200" r:id="rId1"/>
  <headerFooter alignWithMargins="0"/>
</worksheet>
</file>

<file path=xl/worksheets/sheet15.xml><?xml version="1.0" encoding="utf-8"?>
<worksheet xmlns="http://schemas.openxmlformats.org/spreadsheetml/2006/main" xmlns:r="http://schemas.openxmlformats.org/officeDocument/2006/relationships">
  <sheetPr>
    <pageSetUpPr fitToPage="1"/>
  </sheetPr>
  <dimension ref="A1:BM109"/>
  <sheetViews>
    <sheetView zoomScaleNormal="100" workbookViewId="0"/>
  </sheetViews>
  <sheetFormatPr defaultColWidth="9.7109375" defaultRowHeight="12.75"/>
  <cols>
    <col min="1" max="1" width="56.5703125" style="148" customWidth="1"/>
    <col min="2" max="59" width="8.5703125" style="148" bestFit="1" customWidth="1"/>
    <col min="60" max="60" width="7.42578125" style="148" bestFit="1" customWidth="1"/>
    <col min="61" max="62" width="8.5703125" style="148" bestFit="1" customWidth="1"/>
    <col min="63" max="65" width="7.42578125" style="148" bestFit="1" customWidth="1"/>
    <col min="66" max="16384" width="9.7109375" style="148"/>
  </cols>
  <sheetData>
    <row r="1" spans="1:65">
      <c r="A1" s="135" t="s">
        <v>721</v>
      </c>
    </row>
    <row r="3" spans="1:65" s="290" customFormat="1">
      <c r="B3" s="290" t="s">
        <v>476</v>
      </c>
      <c r="C3" s="290" t="s">
        <v>477</v>
      </c>
      <c r="D3" s="290" t="s">
        <v>478</v>
      </c>
      <c r="E3" s="290" t="s">
        <v>479</v>
      </c>
      <c r="F3" s="290" t="s">
        <v>480</v>
      </c>
      <c r="G3" s="290" t="s">
        <v>481</v>
      </c>
      <c r="H3" s="290" t="s">
        <v>482</v>
      </c>
      <c r="I3" s="290" t="s">
        <v>483</v>
      </c>
      <c r="J3" s="290" t="s">
        <v>484</v>
      </c>
      <c r="K3" s="290" t="s">
        <v>485</v>
      </c>
      <c r="L3" s="290" t="s">
        <v>486</v>
      </c>
      <c r="M3" s="290" t="s">
        <v>487</v>
      </c>
      <c r="N3" s="290" t="s">
        <v>488</v>
      </c>
      <c r="O3" s="290" t="s">
        <v>489</v>
      </c>
      <c r="P3" s="290" t="s">
        <v>490</v>
      </c>
      <c r="Q3" s="290" t="s">
        <v>491</v>
      </c>
      <c r="R3" s="290" t="s">
        <v>492</v>
      </c>
      <c r="S3" s="290" t="s">
        <v>493</v>
      </c>
      <c r="T3" s="290" t="s">
        <v>494</v>
      </c>
      <c r="U3" s="290" t="s">
        <v>495</v>
      </c>
      <c r="V3" s="290" t="s">
        <v>496</v>
      </c>
      <c r="W3" s="290" t="s">
        <v>497</v>
      </c>
      <c r="X3" s="290" t="s">
        <v>498</v>
      </c>
      <c r="Y3" s="290" t="s">
        <v>499</v>
      </c>
      <c r="Z3" s="290" t="s">
        <v>500</v>
      </c>
      <c r="AA3" s="290" t="s">
        <v>501</v>
      </c>
      <c r="AB3" s="290" t="s">
        <v>502</v>
      </c>
      <c r="AC3" s="290" t="s">
        <v>503</v>
      </c>
      <c r="AD3" s="290" t="s">
        <v>504</v>
      </c>
      <c r="AE3" s="290" t="s">
        <v>505</v>
      </c>
      <c r="AF3" s="290" t="s">
        <v>506</v>
      </c>
      <c r="AG3" s="290" t="s">
        <v>507</v>
      </c>
      <c r="AH3" s="290" t="s">
        <v>508</v>
      </c>
      <c r="AI3" s="290" t="s">
        <v>509</v>
      </c>
      <c r="AJ3" s="290" t="s">
        <v>510</v>
      </c>
      <c r="AK3" s="290" t="s">
        <v>511</v>
      </c>
      <c r="AL3" s="290" t="s">
        <v>512</v>
      </c>
      <c r="AM3" s="290" t="s">
        <v>513</v>
      </c>
      <c r="AN3" s="290" t="s">
        <v>514</v>
      </c>
      <c r="AO3" s="290" t="s">
        <v>515</v>
      </c>
      <c r="AP3" s="290" t="s">
        <v>516</v>
      </c>
      <c r="AQ3" s="290" t="s">
        <v>517</v>
      </c>
      <c r="AR3" s="290" t="s">
        <v>518</v>
      </c>
      <c r="AS3" s="290" t="s">
        <v>519</v>
      </c>
      <c r="AT3" s="290" t="s">
        <v>520</v>
      </c>
      <c r="AU3" s="290" t="s">
        <v>521</v>
      </c>
      <c r="AV3" s="290" t="s">
        <v>522</v>
      </c>
      <c r="AW3" s="290" t="s">
        <v>523</v>
      </c>
      <c r="AX3" s="290" t="s">
        <v>524</v>
      </c>
      <c r="AY3" s="290" t="s">
        <v>525</v>
      </c>
      <c r="AZ3" s="290" t="s">
        <v>526</v>
      </c>
      <c r="BA3" s="290" t="s">
        <v>527</v>
      </c>
      <c r="BB3" s="290" t="s">
        <v>528</v>
      </c>
      <c r="BC3" s="290" t="s">
        <v>529</v>
      </c>
      <c r="BD3" s="290" t="s">
        <v>530</v>
      </c>
      <c r="BE3" s="290" t="s">
        <v>531</v>
      </c>
      <c r="BF3" s="290" t="s">
        <v>532</v>
      </c>
      <c r="BG3" s="290" t="s">
        <v>533</v>
      </c>
      <c r="BH3" s="290" t="s">
        <v>534</v>
      </c>
      <c r="BI3" s="290" t="s">
        <v>535</v>
      </c>
      <c r="BJ3" s="290" t="s">
        <v>536</v>
      </c>
      <c r="BK3" s="290" t="s">
        <v>537</v>
      </c>
      <c r="BL3" s="290" t="s">
        <v>538</v>
      </c>
      <c r="BM3" s="290" t="s">
        <v>539</v>
      </c>
    </row>
    <row r="5" spans="1:65">
      <c r="A5" s="148" t="s">
        <v>143</v>
      </c>
      <c r="B5" s="140">
        <v>28.134867846529094</v>
      </c>
      <c r="C5" s="140">
        <v>26.609206342932517</v>
      </c>
      <c r="D5" s="140">
        <v>26.977335263678885</v>
      </c>
      <c r="E5" s="140">
        <v>25.512723975843443</v>
      </c>
      <c r="F5" s="140">
        <v>24.966692252091459</v>
      </c>
      <c r="G5" s="140">
        <v>27.835711428480064</v>
      </c>
      <c r="H5" s="140">
        <v>27.933587701243862</v>
      </c>
      <c r="I5" s="140">
        <v>26.176068016792581</v>
      </c>
      <c r="J5" s="140">
        <v>26.151934135987965</v>
      </c>
      <c r="K5" s="140">
        <v>27.342966237167566</v>
      </c>
      <c r="L5" s="140">
        <v>26.583150414705464</v>
      </c>
      <c r="M5" s="140">
        <v>25.41193250691683</v>
      </c>
      <c r="N5" s="140">
        <v>24.69123607618948</v>
      </c>
      <c r="O5" s="140">
        <v>25.53824580560234</v>
      </c>
      <c r="P5" s="140">
        <v>24.934883564687361</v>
      </c>
      <c r="Q5" s="140">
        <v>24.063183278921507</v>
      </c>
      <c r="R5" s="140">
        <v>23.962810554130389</v>
      </c>
      <c r="S5" s="140">
        <v>25.400159004355022</v>
      </c>
      <c r="T5" s="140">
        <v>27.260337519218041</v>
      </c>
      <c r="U5" s="140">
        <v>26.838028872003466</v>
      </c>
      <c r="V5" s="140">
        <v>27.554196230602869</v>
      </c>
      <c r="W5" s="140">
        <v>28.366027223142609</v>
      </c>
      <c r="X5" s="140">
        <v>28.254383841446096</v>
      </c>
      <c r="Y5" s="140">
        <v>26.673911345998047</v>
      </c>
      <c r="Z5" s="140">
        <v>24.930184043262908</v>
      </c>
      <c r="AA5" s="140">
        <v>26.692194567950473</v>
      </c>
      <c r="AB5" s="140">
        <v>27.003340401973659</v>
      </c>
      <c r="AC5" s="140">
        <v>26.215941033595492</v>
      </c>
      <c r="AD5" s="140">
        <v>26.948777037784925</v>
      </c>
      <c r="AE5" s="140">
        <v>27.68273207992733</v>
      </c>
      <c r="AF5" s="140">
        <v>26.64219093961162</v>
      </c>
      <c r="AG5" s="140">
        <v>26.088612005815541</v>
      </c>
      <c r="AH5" s="140">
        <v>24.977181388539023</v>
      </c>
      <c r="AI5" s="140">
        <v>25.247618577364584</v>
      </c>
      <c r="AJ5" s="140">
        <v>27.645645766839515</v>
      </c>
      <c r="AK5" s="140">
        <v>26.832439494916905</v>
      </c>
      <c r="AL5" s="140">
        <v>25.612642290582233</v>
      </c>
      <c r="AM5" s="140">
        <v>28.899967881712151</v>
      </c>
      <c r="AN5" s="140">
        <v>28.603325134837572</v>
      </c>
      <c r="AO5" s="140">
        <v>27.641462780182259</v>
      </c>
      <c r="AP5" s="140">
        <v>27.266724479074849</v>
      </c>
      <c r="AQ5" s="140">
        <v>29.811065873021487</v>
      </c>
      <c r="AR5" s="140">
        <v>30.875643959743815</v>
      </c>
      <c r="AS5" s="140">
        <v>31.885024575558568</v>
      </c>
      <c r="AT5" s="140">
        <v>30.301527467393253</v>
      </c>
      <c r="AU5" s="140">
        <v>32.702960401090003</v>
      </c>
      <c r="AV5" s="140">
        <v>31.932090170028772</v>
      </c>
      <c r="AW5" s="140">
        <v>29.659164967603491</v>
      </c>
      <c r="AX5" s="140">
        <v>28.352573679931286</v>
      </c>
      <c r="AY5" s="140">
        <v>29.899287735265229</v>
      </c>
      <c r="AZ5" s="140">
        <v>29.912095475844964</v>
      </c>
      <c r="BA5" s="140">
        <v>27.085829800992222</v>
      </c>
      <c r="BB5" s="140">
        <v>24.942180235478336</v>
      </c>
      <c r="BC5" s="140">
        <v>26.871191859202671</v>
      </c>
      <c r="BD5" s="140">
        <v>26.675046022820432</v>
      </c>
      <c r="BE5" s="140">
        <v>22.824344689784418</v>
      </c>
      <c r="BF5" s="140">
        <v>19.538998542574223</v>
      </c>
      <c r="BG5" s="140">
        <v>20.372365200580276</v>
      </c>
      <c r="BH5" s="140">
        <v>21.225736816452478</v>
      </c>
      <c r="BI5" s="140">
        <v>19.636859170532841</v>
      </c>
      <c r="BJ5" s="140">
        <v>19.253427506327768</v>
      </c>
      <c r="BK5" s="140">
        <v>20.141560423211939</v>
      </c>
      <c r="BL5" s="140">
        <v>19.140843657556211</v>
      </c>
      <c r="BM5" s="140">
        <v>18.200769278569076</v>
      </c>
    </row>
    <row r="6" spans="1:65">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row>
    <row r="7" spans="1:65">
      <c r="A7" s="148" t="s">
        <v>215</v>
      </c>
      <c r="B7" s="141">
        <v>32.95372370110465</v>
      </c>
      <c r="C7" s="141">
        <v>30.021502183026577</v>
      </c>
      <c r="D7" s="141">
        <v>29.683345057520498</v>
      </c>
      <c r="E7" s="141">
        <v>27.595638754478635</v>
      </c>
      <c r="F7" s="141">
        <v>27.841310014605792</v>
      </c>
      <c r="G7" s="141">
        <v>28.920885316920224</v>
      </c>
      <c r="H7" s="141">
        <v>29.44553252926136</v>
      </c>
      <c r="I7" s="141">
        <v>27.622435367439174</v>
      </c>
      <c r="J7" s="141">
        <v>27.896314075873651</v>
      </c>
      <c r="K7" s="141">
        <v>28.650198886455726</v>
      </c>
      <c r="L7" s="141">
        <v>27.869043073189047</v>
      </c>
      <c r="M7" s="141">
        <v>26.622112609384541</v>
      </c>
      <c r="N7" s="141">
        <v>25.981086959257301</v>
      </c>
      <c r="O7" s="141">
        <v>26.983348579661083</v>
      </c>
      <c r="P7" s="141">
        <v>26.642838543978371</v>
      </c>
      <c r="Q7" s="141">
        <v>25.429428017569052</v>
      </c>
      <c r="R7" s="141">
        <v>26.214914455078475</v>
      </c>
      <c r="S7" s="141">
        <v>28.057264470274735</v>
      </c>
      <c r="T7" s="141">
        <v>30.55509341414216</v>
      </c>
      <c r="U7" s="141">
        <v>31.386093061916547</v>
      </c>
      <c r="V7" s="141">
        <v>34.226148722073837</v>
      </c>
      <c r="W7" s="141">
        <v>34.484283153237079</v>
      </c>
      <c r="X7" s="141">
        <v>35.534837232974745</v>
      </c>
      <c r="Y7" s="141">
        <v>33.718771448246216</v>
      </c>
      <c r="Z7" s="141">
        <v>31.229374595601961</v>
      </c>
      <c r="AA7" s="141">
        <v>32.696173505397354</v>
      </c>
      <c r="AB7" s="141">
        <v>35.38085637644636</v>
      </c>
      <c r="AC7" s="141">
        <v>34.085355540546139</v>
      </c>
      <c r="AD7" s="141">
        <v>36.105195461062699</v>
      </c>
      <c r="AE7" s="141">
        <v>37.491074150487627</v>
      </c>
      <c r="AF7" s="141">
        <v>37.675081461535171</v>
      </c>
      <c r="AG7" s="141">
        <v>36.284397921022801</v>
      </c>
      <c r="AH7" s="141">
        <v>36.139655955247747</v>
      </c>
      <c r="AI7" s="141">
        <v>37.520294796625528</v>
      </c>
      <c r="AJ7" s="141">
        <v>41.192412639859086</v>
      </c>
      <c r="AK7" s="141">
        <v>39.851756101931713</v>
      </c>
      <c r="AL7" s="141">
        <v>39.943404596473833</v>
      </c>
      <c r="AM7" s="141">
        <v>44.841588898128791</v>
      </c>
      <c r="AN7" s="141">
        <v>44.716436227607858</v>
      </c>
      <c r="AO7" s="141">
        <v>42.229636871691447</v>
      </c>
      <c r="AP7" s="141">
        <v>42.877594805829993</v>
      </c>
      <c r="AQ7" s="141">
        <v>45.802960544484051</v>
      </c>
      <c r="AR7" s="141">
        <v>46.203290187564221</v>
      </c>
      <c r="AS7" s="141">
        <v>47.246712233779178</v>
      </c>
      <c r="AT7" s="141">
        <v>47.056296964163018</v>
      </c>
      <c r="AU7" s="141">
        <v>49.588482418601082</v>
      </c>
      <c r="AV7" s="141">
        <v>49.911316255506279</v>
      </c>
      <c r="AW7" s="141">
        <v>47.400065214638062</v>
      </c>
      <c r="AX7" s="141">
        <v>48.100043702771622</v>
      </c>
      <c r="AY7" s="141">
        <v>51.298407308389457</v>
      </c>
      <c r="AZ7" s="141">
        <v>51.960157568888917</v>
      </c>
      <c r="BA7" s="141">
        <v>47.333731938798266</v>
      </c>
      <c r="BB7" s="141">
        <v>43.564446612113862</v>
      </c>
      <c r="BC7" s="141">
        <v>44.612737879337566</v>
      </c>
      <c r="BD7" s="141">
        <v>45.157649417867908</v>
      </c>
      <c r="BE7" s="141">
        <v>37.226966378305292</v>
      </c>
      <c r="BF7" s="141">
        <v>32.956417858969502</v>
      </c>
      <c r="BG7" s="141">
        <v>33.563879003495352</v>
      </c>
      <c r="BH7" s="141">
        <v>35.36644999109842</v>
      </c>
      <c r="BI7" s="141">
        <v>32.424451689736472</v>
      </c>
      <c r="BJ7" s="141">
        <v>32.889578760948048</v>
      </c>
      <c r="BK7" s="141">
        <v>33.568764548140329</v>
      </c>
      <c r="BL7" s="141">
        <v>32.584750653072085</v>
      </c>
      <c r="BM7" s="141">
        <v>31.056179559682949</v>
      </c>
    </row>
    <row r="8" spans="1:65">
      <c r="A8" s="148" t="s">
        <v>216</v>
      </c>
      <c r="B8" s="141">
        <v>38.187369231353991</v>
      </c>
      <c r="C8" s="141">
        <v>34.922800662487681</v>
      </c>
      <c r="D8" s="141">
        <v>33.893990197056389</v>
      </c>
      <c r="E8" s="141">
        <v>32.16783037095631</v>
      </c>
      <c r="F8" s="141">
        <v>30.743155462238224</v>
      </c>
      <c r="G8" s="141">
        <v>32.997412451445221</v>
      </c>
      <c r="H8" s="141">
        <v>32.641315807752036</v>
      </c>
      <c r="I8" s="141">
        <v>30.345021216286199</v>
      </c>
      <c r="J8" s="141">
        <v>30.867802675355211</v>
      </c>
      <c r="K8" s="141">
        <v>31.862859429903406</v>
      </c>
      <c r="L8" s="141">
        <v>30.722117768018315</v>
      </c>
      <c r="M8" s="141">
        <v>30.323046312029128</v>
      </c>
      <c r="N8" s="141">
        <v>29.436506031258919</v>
      </c>
      <c r="O8" s="141">
        <v>31.776627748620491</v>
      </c>
      <c r="P8" s="141">
        <v>31.521352285985433</v>
      </c>
      <c r="Q8" s="141">
        <v>28.894284910207123</v>
      </c>
      <c r="R8" s="141">
        <v>29.526650324633231</v>
      </c>
      <c r="S8" s="141">
        <v>32.206515725216327</v>
      </c>
      <c r="T8" s="141">
        <v>33.931725568679916</v>
      </c>
      <c r="U8" s="141">
        <v>34.337708938026303</v>
      </c>
      <c r="V8" s="141">
        <v>34.062770904115204</v>
      </c>
      <c r="W8" s="141">
        <v>35.523494075958503</v>
      </c>
      <c r="X8" s="141">
        <v>35.122529417671217</v>
      </c>
      <c r="Y8" s="141">
        <v>34.389436560083439</v>
      </c>
      <c r="Z8" s="141">
        <v>32.187451757757138</v>
      </c>
      <c r="AA8" s="141">
        <v>34.196549875951007</v>
      </c>
      <c r="AB8" s="141">
        <v>35.571866816956557</v>
      </c>
      <c r="AC8" s="141">
        <v>36.141640857391103</v>
      </c>
      <c r="AD8" s="141">
        <v>38.367987164973435</v>
      </c>
      <c r="AE8" s="141">
        <v>39.633570792840878</v>
      </c>
      <c r="AF8" s="141">
        <v>38.765429786072382</v>
      </c>
      <c r="AG8" s="141">
        <v>39.441425904207826</v>
      </c>
      <c r="AH8" s="141">
        <v>38.18945065884737</v>
      </c>
      <c r="AI8" s="141">
        <v>39.57966372839045</v>
      </c>
      <c r="AJ8" s="141">
        <v>45.404728025876132</v>
      </c>
      <c r="AK8" s="141">
        <v>46.980000895390944</v>
      </c>
      <c r="AL8" s="141">
        <v>47.047182655829957</v>
      </c>
      <c r="AM8" s="141">
        <v>55.903832641510398</v>
      </c>
      <c r="AN8" s="141">
        <v>55.896100194162592</v>
      </c>
      <c r="AO8" s="141">
        <v>56.091731924063936</v>
      </c>
      <c r="AP8" s="141">
        <v>55.702125421511582</v>
      </c>
      <c r="AQ8" s="141">
        <v>58.064257961562895</v>
      </c>
      <c r="AR8" s="141">
        <v>63.198316094615969</v>
      </c>
      <c r="AS8" s="141">
        <v>66.823456671299184</v>
      </c>
      <c r="AT8" s="141">
        <v>64.722177246430363</v>
      </c>
      <c r="AU8" s="141">
        <v>67.084363612517578</v>
      </c>
      <c r="AV8" s="141">
        <v>66.647321536896101</v>
      </c>
      <c r="AW8" s="141">
        <v>65.110182692314694</v>
      </c>
      <c r="AX8" s="141">
        <v>64.710076175785503</v>
      </c>
      <c r="AY8" s="141">
        <v>66.904189151533245</v>
      </c>
      <c r="AZ8" s="141">
        <v>69.188344527857851</v>
      </c>
      <c r="BA8" s="141">
        <v>56.768333999325726</v>
      </c>
      <c r="BB8" s="141">
        <v>48.441221514165129</v>
      </c>
      <c r="BC8" s="141">
        <v>44.662446073199845</v>
      </c>
      <c r="BD8" s="141">
        <v>42.386672065139628</v>
      </c>
      <c r="BE8" s="141">
        <v>36.611778085614489</v>
      </c>
      <c r="BF8" s="141">
        <v>28.892671636874567</v>
      </c>
      <c r="BG8" s="141">
        <v>29.723155456362637</v>
      </c>
      <c r="BH8" s="141">
        <v>33.627490059601087</v>
      </c>
      <c r="BI8" s="141">
        <v>33.277326974209764</v>
      </c>
      <c r="BJ8" s="141">
        <v>31.474599488451471</v>
      </c>
      <c r="BK8" s="141">
        <v>31.830192072234432</v>
      </c>
      <c r="BL8" s="141">
        <v>31.029497794004723</v>
      </c>
      <c r="BM8" s="141">
        <v>30.010920488119581</v>
      </c>
    </row>
    <row r="9" spans="1:65">
      <c r="A9" s="148" t="s">
        <v>307</v>
      </c>
      <c r="B9" s="141">
        <v>44.397410253216002</v>
      </c>
      <c r="C9" s="141">
        <v>39.189261453400029</v>
      </c>
      <c r="D9" s="141">
        <v>39.668311858215453</v>
      </c>
      <c r="E9" s="141">
        <v>35.152124575142231</v>
      </c>
      <c r="F9" s="141">
        <v>35.312397652088436</v>
      </c>
      <c r="G9" s="141">
        <v>38.298696790877415</v>
      </c>
      <c r="H9" s="141">
        <v>40.017771940315299</v>
      </c>
      <c r="I9" s="141">
        <v>37.163148658818656</v>
      </c>
      <c r="J9" s="141">
        <v>39.319670809452653</v>
      </c>
      <c r="K9" s="141">
        <v>38.679411670911463</v>
      </c>
      <c r="L9" s="141">
        <v>37.371182581637406</v>
      </c>
      <c r="M9" s="141">
        <v>35.228127424288047</v>
      </c>
      <c r="N9" s="141">
        <v>35.884252009162694</v>
      </c>
      <c r="O9" s="141">
        <v>36.344847448519204</v>
      </c>
      <c r="P9" s="141">
        <v>34.737246553809555</v>
      </c>
      <c r="Q9" s="141">
        <v>33.34659899861132</v>
      </c>
      <c r="R9" s="141">
        <v>35.208260050662922</v>
      </c>
      <c r="S9" s="141">
        <v>35.373161858206629</v>
      </c>
      <c r="T9" s="141">
        <v>38.011277393183398</v>
      </c>
      <c r="U9" s="141">
        <v>37.585136388002752</v>
      </c>
      <c r="V9" s="141">
        <v>44.150862054147801</v>
      </c>
      <c r="W9" s="141">
        <v>41.523602470551353</v>
      </c>
      <c r="X9" s="141">
        <v>48.565408473528876</v>
      </c>
      <c r="Y9" s="141">
        <v>45.080116709571087</v>
      </c>
      <c r="Z9" s="141">
        <v>44.300382977848002</v>
      </c>
      <c r="AA9" s="141">
        <v>46.858260846025992</v>
      </c>
      <c r="AB9" s="141">
        <v>50.760609479620555</v>
      </c>
      <c r="AC9" s="141">
        <v>45.845715276680437</v>
      </c>
      <c r="AD9" s="141">
        <v>48.379298007388641</v>
      </c>
      <c r="AE9" s="141">
        <v>52.560491263050857</v>
      </c>
      <c r="AF9" s="141">
        <v>52.681956017654798</v>
      </c>
      <c r="AG9" s="141">
        <v>50.596728704625114</v>
      </c>
      <c r="AH9" s="141">
        <v>50.152577472428014</v>
      </c>
      <c r="AI9" s="141">
        <v>49.587738601393085</v>
      </c>
      <c r="AJ9" s="141">
        <v>56.73715441212056</v>
      </c>
      <c r="AK9" s="141">
        <v>53.167357941772167</v>
      </c>
      <c r="AL9" s="141">
        <v>52.175411285137244</v>
      </c>
      <c r="AM9" s="141">
        <v>58.478926599458148</v>
      </c>
      <c r="AN9" s="141">
        <v>60.885194869923531</v>
      </c>
      <c r="AO9" s="141">
        <v>56.939971521907708</v>
      </c>
      <c r="AP9" s="141">
        <v>56.439595496643321</v>
      </c>
      <c r="AQ9" s="141">
        <v>61.162778051355751</v>
      </c>
      <c r="AR9" s="141">
        <v>63.882574269073046</v>
      </c>
      <c r="AS9" s="141">
        <v>64.423776332201214</v>
      </c>
      <c r="AT9" s="141">
        <v>62.652554466095545</v>
      </c>
      <c r="AU9" s="141">
        <v>65.701076760834383</v>
      </c>
      <c r="AV9" s="141">
        <v>66.170703639295667</v>
      </c>
      <c r="AW9" s="141">
        <v>61.201295648501706</v>
      </c>
      <c r="AX9" s="141">
        <v>63.219979297339826</v>
      </c>
      <c r="AY9" s="141">
        <v>69.197295900232106</v>
      </c>
      <c r="AZ9" s="141">
        <v>69.207343372327131</v>
      </c>
      <c r="BA9" s="141">
        <v>62.067393450538013</v>
      </c>
      <c r="BB9" s="141">
        <v>55.815377604901649</v>
      </c>
      <c r="BC9" s="141">
        <v>57.076659365462056</v>
      </c>
      <c r="BD9" s="141">
        <v>60.647837191709463</v>
      </c>
      <c r="BE9" s="141">
        <v>50.768788030779902</v>
      </c>
      <c r="BF9" s="141">
        <v>43.887495422373881</v>
      </c>
      <c r="BG9" s="141">
        <v>43.57135924685555</v>
      </c>
      <c r="BH9" s="141">
        <v>46.92449943864699</v>
      </c>
      <c r="BI9" s="141">
        <v>43.225214604660593</v>
      </c>
      <c r="BJ9" s="141">
        <v>43.365063955898627</v>
      </c>
      <c r="BK9" s="141">
        <v>43.281896170917378</v>
      </c>
      <c r="BL9" s="141">
        <v>43.450221673567235</v>
      </c>
      <c r="BM9" s="141">
        <v>40.944467755460352</v>
      </c>
    </row>
    <row r="10" spans="1:65">
      <c r="A10" s="148" t="s">
        <v>541</v>
      </c>
      <c r="B10" s="141">
        <v>27.265357646814216</v>
      </c>
      <c r="C10" s="141">
        <v>24.619648313500324</v>
      </c>
      <c r="D10" s="141">
        <v>24.247676271768654</v>
      </c>
      <c r="E10" s="141">
        <v>23.875217048118405</v>
      </c>
      <c r="F10" s="141">
        <v>23.637178714313016</v>
      </c>
      <c r="G10" s="141">
        <v>25.31829377263109</v>
      </c>
      <c r="H10" s="141">
        <v>25.645514517653361</v>
      </c>
      <c r="I10" s="141">
        <v>23.921693050664608</v>
      </c>
      <c r="J10" s="141">
        <v>24.496964006407254</v>
      </c>
      <c r="K10" s="141">
        <v>24.879741130288028</v>
      </c>
      <c r="L10" s="141">
        <v>23.551771516787031</v>
      </c>
      <c r="M10" s="141">
        <v>23.035146754938985</v>
      </c>
      <c r="N10" s="141">
        <v>23.070339704043956</v>
      </c>
      <c r="O10" s="141">
        <v>23.438244688392398</v>
      </c>
      <c r="P10" s="141">
        <v>22.233027276799152</v>
      </c>
      <c r="Q10" s="141">
        <v>21.695195391081842</v>
      </c>
      <c r="R10" s="141">
        <v>21.691329257095447</v>
      </c>
      <c r="S10" s="141">
        <v>22.829469544952975</v>
      </c>
      <c r="T10" s="141">
        <v>23.953849188839918</v>
      </c>
      <c r="U10" s="141">
        <v>25.019285309131085</v>
      </c>
      <c r="V10" s="141">
        <v>25.284865151693669</v>
      </c>
      <c r="W10" s="141">
        <v>27.049405949422749</v>
      </c>
      <c r="X10" s="141">
        <v>26.428243987527662</v>
      </c>
      <c r="Y10" s="141">
        <v>24.866154524577556</v>
      </c>
      <c r="Z10" s="141">
        <v>24.325682238536864</v>
      </c>
      <c r="AA10" s="141">
        <v>25.671033048439551</v>
      </c>
      <c r="AB10" s="141">
        <v>27.074895687130851</v>
      </c>
      <c r="AC10" s="141">
        <v>26.369684832216606</v>
      </c>
      <c r="AD10" s="141">
        <v>28.040836215295329</v>
      </c>
      <c r="AE10" s="141">
        <v>31.024209757974241</v>
      </c>
      <c r="AF10" s="141">
        <v>30.430587752482101</v>
      </c>
      <c r="AG10" s="141">
        <v>28.378795398273311</v>
      </c>
      <c r="AH10" s="141">
        <v>25.718590672109816</v>
      </c>
      <c r="AI10" s="141">
        <v>27.720655019380018</v>
      </c>
      <c r="AJ10" s="141">
        <v>29.156674068028405</v>
      </c>
      <c r="AK10" s="141">
        <v>28.340619134856087</v>
      </c>
      <c r="AL10" s="141">
        <v>27.327365074101706</v>
      </c>
      <c r="AM10" s="141">
        <v>32.132609301926919</v>
      </c>
      <c r="AN10" s="141">
        <v>31.585277182629167</v>
      </c>
      <c r="AO10" s="141">
        <v>29.272458397435198</v>
      </c>
      <c r="AP10" s="141">
        <v>28.63230624773329</v>
      </c>
      <c r="AQ10" s="141">
        <v>31.394035717968734</v>
      </c>
      <c r="AR10" s="141">
        <v>32.589903523847312</v>
      </c>
      <c r="AS10" s="141">
        <v>33.287420821577676</v>
      </c>
      <c r="AT10" s="141">
        <v>33.023540367517725</v>
      </c>
      <c r="AU10" s="141">
        <v>36.151392557213633</v>
      </c>
      <c r="AV10" s="141">
        <v>35.587519490709461</v>
      </c>
      <c r="AW10" s="141">
        <v>32.185414401504239</v>
      </c>
      <c r="AX10" s="141">
        <v>31.196939849325727</v>
      </c>
      <c r="AY10" s="141">
        <v>32.735441405030009</v>
      </c>
      <c r="AZ10" s="141">
        <v>33.386612966287615</v>
      </c>
      <c r="BA10" s="141">
        <v>29.42604327596684</v>
      </c>
      <c r="BB10" s="141">
        <v>27.133951101941804</v>
      </c>
      <c r="BC10" s="141">
        <v>28.665427661702168</v>
      </c>
      <c r="BD10" s="141">
        <v>28.541621986434162</v>
      </c>
      <c r="BE10" s="141">
        <v>23.622963087880596</v>
      </c>
      <c r="BF10" s="141">
        <v>18.574871419120498</v>
      </c>
      <c r="BG10" s="141">
        <v>20.535412247366391</v>
      </c>
      <c r="BH10" s="141">
        <v>21.521295418770301</v>
      </c>
      <c r="BI10" s="141">
        <v>18.982649381130315</v>
      </c>
      <c r="BJ10" s="141">
        <v>17.556989414106493</v>
      </c>
      <c r="BK10" s="141">
        <v>20.132454491970535</v>
      </c>
      <c r="BL10" s="141">
        <v>18.332697311653749</v>
      </c>
      <c r="BM10" s="141">
        <v>16.995338124843379</v>
      </c>
    </row>
    <row r="11" spans="1:65">
      <c r="A11" s="148" t="s">
        <v>217</v>
      </c>
      <c r="B11" s="141">
        <v>19.448869400183675</v>
      </c>
      <c r="C11" s="141">
        <v>18.730879345012355</v>
      </c>
      <c r="D11" s="141">
        <v>19.207545647499362</v>
      </c>
      <c r="E11" s="141">
        <v>17.834864598772995</v>
      </c>
      <c r="F11" s="141">
        <v>18.228114264716922</v>
      </c>
      <c r="G11" s="141">
        <v>20.380493288291028</v>
      </c>
      <c r="H11" s="141">
        <v>20.172003038265718</v>
      </c>
      <c r="I11" s="141">
        <v>18.727986341877635</v>
      </c>
      <c r="J11" s="141">
        <v>18.912059334975599</v>
      </c>
      <c r="K11" s="141">
        <v>19.82463159192821</v>
      </c>
      <c r="L11" s="141">
        <v>19.263202684291656</v>
      </c>
      <c r="M11" s="141">
        <v>18.904582339919116</v>
      </c>
      <c r="N11" s="141">
        <v>17.311356491615811</v>
      </c>
      <c r="O11" s="141">
        <v>18.471511885749528</v>
      </c>
      <c r="P11" s="141">
        <v>17.688927599916529</v>
      </c>
      <c r="Q11" s="141">
        <v>16.654039170465673</v>
      </c>
      <c r="R11" s="141">
        <v>16.704727975633539</v>
      </c>
      <c r="S11" s="141">
        <v>17.999754433427036</v>
      </c>
      <c r="T11" s="141">
        <v>18.436072498372667</v>
      </c>
      <c r="U11" s="141">
        <v>18.868683178718602</v>
      </c>
      <c r="V11" s="141">
        <v>20.30853708630681</v>
      </c>
      <c r="W11" s="141">
        <v>20.318084598816867</v>
      </c>
      <c r="X11" s="141">
        <v>20.599679693805673</v>
      </c>
      <c r="Y11" s="141">
        <v>19.638683063808067</v>
      </c>
      <c r="Z11" s="141">
        <v>17.50808382271854</v>
      </c>
      <c r="AA11" s="141">
        <v>19.008032701322374</v>
      </c>
      <c r="AB11" s="141">
        <v>18.680265900730923</v>
      </c>
      <c r="AC11" s="141">
        <v>17.833245792653077</v>
      </c>
      <c r="AD11" s="141">
        <v>18.508684309458257</v>
      </c>
      <c r="AE11" s="141">
        <v>19.089647905648125</v>
      </c>
      <c r="AF11" s="141">
        <v>18.34840247942024</v>
      </c>
      <c r="AG11" s="141">
        <v>17.856700544958333</v>
      </c>
      <c r="AH11" s="141">
        <v>17.626445615378799</v>
      </c>
      <c r="AI11" s="141">
        <v>17.814211693696048</v>
      </c>
      <c r="AJ11" s="141">
        <v>19.199829711544368</v>
      </c>
      <c r="AK11" s="141">
        <v>17.601646579136798</v>
      </c>
      <c r="AL11" s="141">
        <v>16.330994659154459</v>
      </c>
      <c r="AM11" s="141">
        <v>17.98270630465603</v>
      </c>
      <c r="AN11" s="141">
        <v>17.356344048689746</v>
      </c>
      <c r="AO11" s="141">
        <v>16.846045651092734</v>
      </c>
      <c r="AP11" s="141">
        <v>17.291565276663064</v>
      </c>
      <c r="AQ11" s="141">
        <v>18.461000363935788</v>
      </c>
      <c r="AR11" s="141">
        <v>18.342180825439556</v>
      </c>
      <c r="AS11" s="141">
        <v>19.508160772616137</v>
      </c>
      <c r="AT11" s="141">
        <v>18.785786400683556</v>
      </c>
      <c r="AU11" s="141">
        <v>20.260871052471391</v>
      </c>
      <c r="AV11" s="141">
        <v>19.566341692088614</v>
      </c>
      <c r="AW11" s="141">
        <v>17.735621676556271</v>
      </c>
      <c r="AX11" s="141">
        <v>17.53678751856161</v>
      </c>
      <c r="AY11" s="141">
        <v>18.834512523409039</v>
      </c>
      <c r="AZ11" s="141">
        <v>18.820204025990421</v>
      </c>
      <c r="BA11" s="141">
        <v>17.323120778450335</v>
      </c>
      <c r="BB11" s="141">
        <v>16.428285993082476</v>
      </c>
      <c r="BC11" s="141">
        <v>17.816452674364722</v>
      </c>
      <c r="BD11" s="141">
        <v>17.996823813038336</v>
      </c>
      <c r="BE11" s="141">
        <v>15.581372031994867</v>
      </c>
      <c r="BF11" s="141">
        <v>14.601043343411229</v>
      </c>
      <c r="BG11" s="141">
        <v>13.662640256759936</v>
      </c>
      <c r="BH11" s="141">
        <v>15.857840575629789</v>
      </c>
      <c r="BI11" s="141">
        <v>14.183067956925393</v>
      </c>
      <c r="BJ11" s="141">
        <v>14.547294574317297</v>
      </c>
      <c r="BK11" s="141">
        <v>13.691540175838824</v>
      </c>
      <c r="BL11" s="141">
        <v>16.534089702080347</v>
      </c>
      <c r="BM11" s="141">
        <v>13.194921133554317</v>
      </c>
    </row>
    <row r="12" spans="1:65">
      <c r="A12" s="148" t="s">
        <v>218</v>
      </c>
      <c r="B12" s="141">
        <v>22.305862390839689</v>
      </c>
      <c r="C12" s="141">
        <v>20.928586062812442</v>
      </c>
      <c r="D12" s="141">
        <v>21.332631234914221</v>
      </c>
      <c r="E12" s="141">
        <v>19.764315664082712</v>
      </c>
      <c r="F12" s="290" t="s">
        <v>15</v>
      </c>
      <c r="G12" s="290" t="s">
        <v>15</v>
      </c>
      <c r="H12" s="290" t="s">
        <v>15</v>
      </c>
      <c r="I12" s="290" t="s">
        <v>15</v>
      </c>
      <c r="J12" s="290" t="s">
        <v>15</v>
      </c>
      <c r="K12" s="290" t="s">
        <v>15</v>
      </c>
      <c r="L12" s="290" t="s">
        <v>15</v>
      </c>
      <c r="M12" s="290" t="s">
        <v>15</v>
      </c>
      <c r="N12" s="290" t="s">
        <v>15</v>
      </c>
      <c r="O12" s="290" t="s">
        <v>15</v>
      </c>
      <c r="P12" s="141">
        <v>19.050507986881275</v>
      </c>
      <c r="Q12" s="141">
        <v>16.850270808048624</v>
      </c>
      <c r="R12" s="141">
        <v>17.113753048711448</v>
      </c>
      <c r="S12" s="141">
        <v>18.957838713379545</v>
      </c>
      <c r="T12" s="141">
        <v>20.087460849320411</v>
      </c>
      <c r="U12" s="141">
        <v>18.423966557371358</v>
      </c>
      <c r="V12" s="141">
        <v>17.690423704543885</v>
      </c>
      <c r="W12" s="141">
        <v>19.138597821193216</v>
      </c>
      <c r="X12" s="141">
        <v>18.966969726391433</v>
      </c>
      <c r="Y12" s="141">
        <v>16.392590255619911</v>
      </c>
      <c r="Z12" s="141">
        <v>15.880116773758319</v>
      </c>
      <c r="AA12" s="141">
        <v>17.337278192448899</v>
      </c>
      <c r="AB12" s="141">
        <v>18.156756914226737</v>
      </c>
      <c r="AC12" s="141">
        <v>17.170692516612426</v>
      </c>
      <c r="AD12" s="141">
        <v>16.533621064637536</v>
      </c>
      <c r="AE12" s="141">
        <v>18.850472916852059</v>
      </c>
      <c r="AF12" s="141">
        <v>19.010560829312308</v>
      </c>
      <c r="AG12" s="141">
        <v>18.04725964501673</v>
      </c>
      <c r="AH12" s="141">
        <v>17.664201113178414</v>
      </c>
      <c r="AI12" s="141">
        <v>18.335327596641783</v>
      </c>
      <c r="AJ12" s="141">
        <v>21.095396467188412</v>
      </c>
      <c r="AK12" s="141">
        <v>19.480337819981152</v>
      </c>
      <c r="AL12" s="141">
        <v>18.376456111568373</v>
      </c>
      <c r="AM12" s="141">
        <v>22.27260543401874</v>
      </c>
      <c r="AN12" s="141">
        <v>22.113472815648009</v>
      </c>
      <c r="AO12" s="141">
        <v>20.596270529017264</v>
      </c>
      <c r="AP12" s="141">
        <v>20.412583020790866</v>
      </c>
      <c r="AQ12" s="141">
        <v>22.039151178391901</v>
      </c>
      <c r="AR12" s="141">
        <v>23.947850467206937</v>
      </c>
      <c r="AS12" s="141">
        <v>23.181322997444244</v>
      </c>
      <c r="AT12" s="141">
        <v>23.282515297702595</v>
      </c>
      <c r="AU12" s="141">
        <v>25.353682440482039</v>
      </c>
      <c r="AV12" s="141">
        <v>25.285007123091859</v>
      </c>
      <c r="AW12" s="141">
        <v>23.575759871993057</v>
      </c>
      <c r="AX12" s="141">
        <v>23.647436110147847</v>
      </c>
      <c r="AY12" s="141">
        <v>26.643088177797708</v>
      </c>
      <c r="AZ12" s="141">
        <v>27.08574376124831</v>
      </c>
      <c r="BA12" s="141">
        <v>23.918136763108887</v>
      </c>
      <c r="BB12" s="141">
        <v>21.960362606086459</v>
      </c>
      <c r="BC12" s="141">
        <v>23.450912742131273</v>
      </c>
      <c r="BD12" s="141">
        <v>24.411828258896097</v>
      </c>
      <c r="BE12" s="141">
        <v>20.731499896132867</v>
      </c>
      <c r="BF12" s="141">
        <v>18.730688532775886</v>
      </c>
      <c r="BG12" s="141">
        <v>19.415038060111637</v>
      </c>
      <c r="BH12" s="141">
        <v>21.570335603290197</v>
      </c>
      <c r="BI12" s="141">
        <v>19.75916071791373</v>
      </c>
      <c r="BJ12" s="141">
        <v>19.690665879847462</v>
      </c>
      <c r="BK12" s="141">
        <v>20.716594772611291</v>
      </c>
      <c r="BL12" s="141">
        <v>20.236022851035496</v>
      </c>
      <c r="BM12" s="141">
        <v>18.760425931876465</v>
      </c>
    </row>
    <row r="13" spans="1:65">
      <c r="A13" s="148" t="s">
        <v>542</v>
      </c>
      <c r="B13" s="141">
        <v>17.18426734253207</v>
      </c>
      <c r="C13" s="141">
        <v>15.896786104475272</v>
      </c>
      <c r="D13" s="141">
        <v>16.328022105418327</v>
      </c>
      <c r="E13" s="141">
        <v>15.046778542559503</v>
      </c>
      <c r="F13" s="141">
        <v>15.220382442804389</v>
      </c>
      <c r="G13" s="141">
        <v>17.042656959720983</v>
      </c>
      <c r="H13" s="141">
        <v>17.525167974519469</v>
      </c>
      <c r="I13" s="141">
        <v>16.247259603931017</v>
      </c>
      <c r="J13" s="141">
        <v>16.430624711464468</v>
      </c>
      <c r="K13" s="141">
        <v>16.909700864787339</v>
      </c>
      <c r="L13" s="141">
        <v>16.501587507250132</v>
      </c>
      <c r="M13" s="141">
        <v>15.881515566596278</v>
      </c>
      <c r="N13" s="141">
        <v>15.773959313555682</v>
      </c>
      <c r="O13" s="141">
        <v>16.922293504918642</v>
      </c>
      <c r="P13" s="141">
        <v>16.763333270560167</v>
      </c>
      <c r="Q13" s="141">
        <v>15.644442267546092</v>
      </c>
      <c r="R13" s="141">
        <v>15.518355931516799</v>
      </c>
      <c r="S13" s="141">
        <v>17.628371242421409</v>
      </c>
      <c r="T13" s="141">
        <v>18.92821842501181</v>
      </c>
      <c r="U13" s="141">
        <v>18.49811582291116</v>
      </c>
      <c r="V13" s="141">
        <v>19.584270877503869</v>
      </c>
      <c r="W13" s="141">
        <v>21.7403762815044</v>
      </c>
      <c r="X13" s="141">
        <v>21.502383138376796</v>
      </c>
      <c r="Y13" s="141">
        <v>20.294236947897936</v>
      </c>
      <c r="Z13" s="141">
        <v>18.516636263887033</v>
      </c>
      <c r="AA13" s="141">
        <v>19.597802242306908</v>
      </c>
      <c r="AB13" s="141">
        <v>18.603949319011694</v>
      </c>
      <c r="AC13" s="141">
        <v>18.801418404576431</v>
      </c>
      <c r="AD13" s="141">
        <v>19.596324120735474</v>
      </c>
      <c r="AE13" s="141">
        <v>20.168776594002654</v>
      </c>
      <c r="AF13" s="141">
        <v>19.626875091678407</v>
      </c>
      <c r="AG13" s="141">
        <v>19.278956297844431</v>
      </c>
      <c r="AH13" s="141">
        <v>18.254742397063488</v>
      </c>
      <c r="AI13" s="141">
        <v>18.747218323990889</v>
      </c>
      <c r="AJ13" s="141">
        <v>20.133525914074454</v>
      </c>
      <c r="AK13" s="141">
        <v>18.639080373388374</v>
      </c>
      <c r="AL13" s="141">
        <v>17.415135484164853</v>
      </c>
      <c r="AM13" s="141">
        <v>19.299083397296336</v>
      </c>
      <c r="AN13" s="141">
        <v>18.503491848148666</v>
      </c>
      <c r="AO13" s="141">
        <v>18.048812592550256</v>
      </c>
      <c r="AP13" s="141">
        <v>18.509074463697445</v>
      </c>
      <c r="AQ13" s="141">
        <v>19.106049707969099</v>
      </c>
      <c r="AR13" s="141">
        <v>19.526723802218577</v>
      </c>
      <c r="AS13" s="141">
        <v>20.456020746995893</v>
      </c>
      <c r="AT13" s="141">
        <v>19.631205824301958</v>
      </c>
      <c r="AU13" s="141">
        <v>21.547761832515583</v>
      </c>
      <c r="AV13" s="141">
        <v>21.0829729876138</v>
      </c>
      <c r="AW13" s="141">
        <v>19.366336207468958</v>
      </c>
      <c r="AX13" s="141">
        <v>18.714588184478949</v>
      </c>
      <c r="AY13" s="141">
        <v>19.553195839485593</v>
      </c>
      <c r="AZ13" s="141">
        <v>19.927531812836687</v>
      </c>
      <c r="BA13" s="141">
        <v>18.707676393950791</v>
      </c>
      <c r="BB13" s="141">
        <v>17.802786737175047</v>
      </c>
      <c r="BC13" s="141">
        <v>18.773250376804786</v>
      </c>
      <c r="BD13" s="141">
        <v>19.823396172613776</v>
      </c>
      <c r="BE13" s="141">
        <v>16.467890722778485</v>
      </c>
      <c r="BF13" s="141">
        <v>14.625764367077783</v>
      </c>
      <c r="BG13" s="141">
        <v>16.539479280268786</v>
      </c>
      <c r="BH13" s="141">
        <v>17.098400655247726</v>
      </c>
      <c r="BI13" s="141">
        <v>15.386932038134358</v>
      </c>
      <c r="BJ13" s="141">
        <v>15.482151835771122</v>
      </c>
      <c r="BK13" s="141">
        <v>15.838005915715369</v>
      </c>
      <c r="BL13" s="141">
        <v>15.292311177768077</v>
      </c>
      <c r="BM13" s="141">
        <v>14.710192988573937</v>
      </c>
    </row>
    <row r="14" spans="1:65">
      <c r="A14" s="148" t="s">
        <v>219</v>
      </c>
      <c r="B14" s="141">
        <v>22.346723308637426</v>
      </c>
      <c r="C14" s="141">
        <v>25.494803547344119</v>
      </c>
      <c r="D14" s="141">
        <v>24.082012525740261</v>
      </c>
      <c r="E14" s="141">
        <v>21.623156547075315</v>
      </c>
      <c r="F14" s="141">
        <v>18.734855391655948</v>
      </c>
      <c r="G14" s="141">
        <v>25.357905433704637</v>
      </c>
      <c r="H14" s="141">
        <v>23.541943374557217</v>
      </c>
      <c r="I14" s="141">
        <v>21.049936456888808</v>
      </c>
      <c r="J14" s="141">
        <v>18.998124166483176</v>
      </c>
      <c r="K14" s="141">
        <v>24.218862070571674</v>
      </c>
      <c r="L14" s="141">
        <v>21.104045527465036</v>
      </c>
      <c r="M14" s="141">
        <v>19.609608319473647</v>
      </c>
      <c r="N14" s="141">
        <v>17.396445211724192</v>
      </c>
      <c r="O14" s="141">
        <v>22.070953490851018</v>
      </c>
      <c r="P14" s="141">
        <v>20.062014970887628</v>
      </c>
      <c r="Q14" s="141">
        <v>18.434125603402247</v>
      </c>
      <c r="R14" s="141">
        <v>16.692827349043483</v>
      </c>
      <c r="S14" s="141">
        <v>21.575231690093453</v>
      </c>
      <c r="T14" s="141">
        <v>21.499996572357148</v>
      </c>
      <c r="U14" s="141">
        <v>20.77523597468516</v>
      </c>
      <c r="V14" s="141">
        <v>19.426451980226897</v>
      </c>
      <c r="W14" s="141">
        <v>22.268634377635017</v>
      </c>
      <c r="X14" s="141">
        <v>21.669942167600922</v>
      </c>
      <c r="Y14" s="141">
        <v>20.300953881858586</v>
      </c>
      <c r="Z14" s="141">
        <v>19.545676090909364</v>
      </c>
      <c r="AA14" s="141">
        <v>21.349335123846842</v>
      </c>
      <c r="AB14" s="141">
        <v>21.759683893826377</v>
      </c>
      <c r="AC14" s="141">
        <v>21.31395009860606</v>
      </c>
      <c r="AD14" s="141">
        <v>22.73937749254042</v>
      </c>
      <c r="AE14" s="141">
        <v>23.881635993542609</v>
      </c>
      <c r="AF14" s="141">
        <v>23.88762454322293</v>
      </c>
      <c r="AG14" s="141">
        <v>23.079428098560118</v>
      </c>
      <c r="AH14" s="141">
        <v>22.484097817516727</v>
      </c>
      <c r="AI14" s="141">
        <v>23.218859109457977</v>
      </c>
      <c r="AJ14" s="141">
        <v>25.444956604574259</v>
      </c>
      <c r="AK14" s="141">
        <v>24.989822335876248</v>
      </c>
      <c r="AL14" s="141">
        <v>24.918453491577754</v>
      </c>
      <c r="AM14" s="141">
        <v>30.947254680941285</v>
      </c>
      <c r="AN14" s="141">
        <v>30.950016361029608</v>
      </c>
      <c r="AO14" s="141">
        <v>30.92119064003619</v>
      </c>
      <c r="AP14" s="141">
        <v>32.500073716444895</v>
      </c>
      <c r="AQ14" s="141">
        <v>36.143716459573724</v>
      </c>
      <c r="AR14" s="141">
        <v>36.801244480334852</v>
      </c>
      <c r="AS14" s="141">
        <v>37.079117148843189</v>
      </c>
      <c r="AT14" s="141">
        <v>35.352730278287083</v>
      </c>
      <c r="AU14" s="141">
        <v>37.578902691531923</v>
      </c>
      <c r="AV14" s="141">
        <v>35.823518178152185</v>
      </c>
      <c r="AW14" s="141">
        <v>33.593552159079522</v>
      </c>
      <c r="AX14" s="141">
        <v>33.669266151401679</v>
      </c>
      <c r="AY14" s="141">
        <v>35.283354365754974</v>
      </c>
      <c r="AZ14" s="141">
        <v>35.102749483831225</v>
      </c>
      <c r="BA14" s="141">
        <v>30.877518524111245</v>
      </c>
      <c r="BB14" s="141">
        <v>27.527783071052642</v>
      </c>
      <c r="BC14" s="141">
        <v>27.870791729133014</v>
      </c>
      <c r="BD14" s="141">
        <v>25.480773503559835</v>
      </c>
      <c r="BE14" s="141">
        <v>21.523163003368317</v>
      </c>
      <c r="BF14" s="141">
        <v>18.736665316076497</v>
      </c>
      <c r="BG14" s="141">
        <v>21.399003132017459</v>
      </c>
      <c r="BH14" s="141">
        <v>22.171611389736317</v>
      </c>
      <c r="BI14" s="141">
        <v>20.33448043655282</v>
      </c>
      <c r="BJ14" s="141">
        <v>19.527011824811833</v>
      </c>
      <c r="BK14" s="141">
        <v>21.887572499656986</v>
      </c>
      <c r="BL14" s="141">
        <v>21.154880556093847</v>
      </c>
      <c r="BM14" s="141">
        <v>20.379610300866208</v>
      </c>
    </row>
    <row r="15" spans="1:65">
      <c r="A15" s="148" t="s">
        <v>543</v>
      </c>
      <c r="B15" s="141">
        <v>25.401031885960489</v>
      </c>
      <c r="C15" s="141">
        <v>24.043694876428955</v>
      </c>
      <c r="D15" s="141">
        <v>24.692800279206718</v>
      </c>
      <c r="E15" s="141">
        <v>23.670710649248726</v>
      </c>
      <c r="F15" s="141">
        <v>23.500349456134227</v>
      </c>
      <c r="G15" s="141">
        <v>25.841827643382011</v>
      </c>
      <c r="H15" s="141">
        <v>25.932413505164448</v>
      </c>
      <c r="I15" s="141">
        <v>24.617175991185668</v>
      </c>
      <c r="J15" s="141">
        <v>25.326343999717743</v>
      </c>
      <c r="K15" s="141">
        <v>25.629529800497842</v>
      </c>
      <c r="L15" s="141">
        <v>24.613261412035428</v>
      </c>
      <c r="M15" s="141">
        <v>23.236619750477619</v>
      </c>
      <c r="N15" s="141">
        <v>22.392828014159729</v>
      </c>
      <c r="O15" s="141">
        <v>22.387416787760273</v>
      </c>
      <c r="P15" s="141">
        <v>22.416733169966594</v>
      </c>
      <c r="Q15" s="141">
        <v>22.149182712681494</v>
      </c>
      <c r="R15" s="141">
        <v>23.227941554667247</v>
      </c>
      <c r="S15" s="141">
        <v>24.43216789040553</v>
      </c>
      <c r="T15" s="141">
        <v>26.206636488273382</v>
      </c>
      <c r="U15" s="141">
        <v>26.382997803790925</v>
      </c>
      <c r="V15" s="141">
        <v>26.375072405945708</v>
      </c>
      <c r="W15" s="141">
        <v>26.491186765576252</v>
      </c>
      <c r="X15" s="141">
        <v>26.393085640956915</v>
      </c>
      <c r="Y15" s="141">
        <v>26.151191034230031</v>
      </c>
      <c r="Z15" s="141">
        <v>25.765243081142131</v>
      </c>
      <c r="AA15" s="141">
        <v>28.499930418490592</v>
      </c>
      <c r="AB15" s="141">
        <v>29.848683264189553</v>
      </c>
      <c r="AC15" s="141">
        <v>28.727843225589115</v>
      </c>
      <c r="AD15" s="141">
        <v>30.367945326740053</v>
      </c>
      <c r="AE15" s="141">
        <v>32.852513216726656</v>
      </c>
      <c r="AF15" s="141">
        <v>31.845754309512774</v>
      </c>
      <c r="AG15" s="141">
        <v>32.485240367667529</v>
      </c>
      <c r="AH15" s="141">
        <v>31.843629110375449</v>
      </c>
      <c r="AI15" s="141">
        <v>32.715500096206014</v>
      </c>
      <c r="AJ15" s="141">
        <v>37.199727747798143</v>
      </c>
      <c r="AK15" s="141">
        <v>36.646945313920625</v>
      </c>
      <c r="AL15" s="141">
        <v>36.899363043355663</v>
      </c>
      <c r="AM15" s="141">
        <v>42.787231760064834</v>
      </c>
      <c r="AN15" s="141">
        <v>43.718932022476089</v>
      </c>
      <c r="AO15" s="141">
        <v>44.376025968548618</v>
      </c>
      <c r="AP15" s="141">
        <v>46.996006381393343</v>
      </c>
      <c r="AQ15" s="141">
        <v>50.16416681921713</v>
      </c>
      <c r="AR15" s="141">
        <v>52.019639462048971</v>
      </c>
      <c r="AS15" s="141">
        <v>54.38416978099351</v>
      </c>
      <c r="AT15" s="141">
        <v>51.460161573565614</v>
      </c>
      <c r="AU15" s="141">
        <v>52.136121227805688</v>
      </c>
      <c r="AV15" s="141">
        <v>49.620514580811729</v>
      </c>
      <c r="AW15" s="141">
        <v>47.948314941048494</v>
      </c>
      <c r="AX15" s="141">
        <v>50.168494401188511</v>
      </c>
      <c r="AY15" s="141">
        <v>50.824639184466058</v>
      </c>
      <c r="AZ15" s="141">
        <v>46.850753394646375</v>
      </c>
      <c r="BA15" s="141">
        <v>45.647770352960379</v>
      </c>
      <c r="BB15" s="141">
        <v>40.967092788915785</v>
      </c>
      <c r="BC15" s="141">
        <v>41.057130747062963</v>
      </c>
      <c r="BD15" s="141">
        <v>38.939932422949205</v>
      </c>
      <c r="BE15" s="141">
        <v>29.928605665991743</v>
      </c>
      <c r="BF15" s="141">
        <v>24.068738709314228</v>
      </c>
      <c r="BG15" s="141">
        <v>24.059552623885232</v>
      </c>
      <c r="BH15" s="141">
        <v>25.416553950771309</v>
      </c>
      <c r="BI15" s="141">
        <v>22.437984256633186</v>
      </c>
      <c r="BJ15" s="141">
        <v>22.208398330189276</v>
      </c>
      <c r="BK15" s="141">
        <v>24.162177756006493</v>
      </c>
      <c r="BL15" s="141">
        <v>22.781512653835804</v>
      </c>
      <c r="BM15" s="141">
        <v>19.757845796419161</v>
      </c>
    </row>
    <row r="16" spans="1:65">
      <c r="A16" s="148" t="s">
        <v>220</v>
      </c>
      <c r="B16" s="141">
        <v>18.131897996938822</v>
      </c>
      <c r="C16" s="141">
        <v>16.666952691180313</v>
      </c>
      <c r="D16" s="141">
        <v>16.791579248278012</v>
      </c>
      <c r="E16" s="141">
        <v>16.345362642226817</v>
      </c>
      <c r="F16" s="141">
        <v>16.823365501001835</v>
      </c>
      <c r="G16" s="141">
        <v>18.980857685226752</v>
      </c>
      <c r="H16" s="141">
        <v>19.23716877849845</v>
      </c>
      <c r="I16" s="141">
        <v>17.801601634689032</v>
      </c>
      <c r="J16" s="141">
        <v>17.484717349267818</v>
      </c>
      <c r="K16" s="141">
        <v>17.307416540750967</v>
      </c>
      <c r="L16" s="141">
        <v>16.713787998167103</v>
      </c>
      <c r="M16" s="141">
        <v>16.152375285506327</v>
      </c>
      <c r="N16" s="141">
        <v>15.836096469384339</v>
      </c>
      <c r="O16" s="141">
        <v>16.37078464082861</v>
      </c>
      <c r="P16" s="141">
        <v>15.986736604107582</v>
      </c>
      <c r="Q16" s="141">
        <v>16.292839984501139</v>
      </c>
      <c r="R16" s="141">
        <v>16.10081231623413</v>
      </c>
      <c r="S16" s="141">
        <v>17.365560016958714</v>
      </c>
      <c r="T16" s="141">
        <v>18.9314952042565</v>
      </c>
      <c r="U16" s="141">
        <v>19.051101546579108</v>
      </c>
      <c r="V16" s="141">
        <v>18.973251920736544</v>
      </c>
      <c r="W16" s="141">
        <v>19.14972271751116</v>
      </c>
      <c r="X16" s="141">
        <v>19.227558600844201</v>
      </c>
      <c r="Y16" s="141">
        <v>18.495514282213193</v>
      </c>
      <c r="Z16" s="141">
        <v>17.548296384799873</v>
      </c>
      <c r="AA16" s="141">
        <v>18.233660858187172</v>
      </c>
      <c r="AB16" s="141">
        <v>17.916895736431833</v>
      </c>
      <c r="AC16" s="141">
        <v>17.490671924015246</v>
      </c>
      <c r="AD16" s="141">
        <v>17.939457110547274</v>
      </c>
      <c r="AE16" s="141">
        <v>18.377986536005032</v>
      </c>
      <c r="AF16" s="141">
        <v>17.613771524034732</v>
      </c>
      <c r="AG16" s="141">
        <v>17.314147444507491</v>
      </c>
      <c r="AH16" s="141">
        <v>16.647816197106227</v>
      </c>
      <c r="AI16" s="141">
        <v>16.640311148495883</v>
      </c>
      <c r="AJ16" s="141">
        <v>18.605311952930766</v>
      </c>
      <c r="AK16" s="141">
        <v>18.203596072767315</v>
      </c>
      <c r="AL16" s="141">
        <v>17.885242304950779</v>
      </c>
      <c r="AM16" s="141">
        <v>19.874208948738357</v>
      </c>
      <c r="AN16" s="141">
        <v>19.591057683151526</v>
      </c>
      <c r="AO16" s="141">
        <v>18.293001521854134</v>
      </c>
      <c r="AP16" s="141">
        <v>17.883540245967495</v>
      </c>
      <c r="AQ16" s="141">
        <v>17.95643844547487</v>
      </c>
      <c r="AR16" s="141">
        <v>18.071102381331464</v>
      </c>
      <c r="AS16" s="141">
        <v>18.446804689201652</v>
      </c>
      <c r="AT16" s="141">
        <v>17.909727246885314</v>
      </c>
      <c r="AU16" s="141">
        <v>18.848996538721682</v>
      </c>
      <c r="AV16" s="141">
        <v>18.969240965497068</v>
      </c>
      <c r="AW16" s="141">
        <v>17.508656402313729</v>
      </c>
      <c r="AX16" s="141">
        <v>17.88642797131585</v>
      </c>
      <c r="AY16" s="141">
        <v>18.78807198359625</v>
      </c>
      <c r="AZ16" s="141">
        <v>19.311536247643176</v>
      </c>
      <c r="BA16" s="141">
        <v>17.814905798460014</v>
      </c>
      <c r="BB16" s="141">
        <v>16.305730282028076</v>
      </c>
      <c r="BC16" s="141">
        <v>17.339371504361143</v>
      </c>
      <c r="BD16" s="141">
        <v>17.17374023243833</v>
      </c>
      <c r="BE16" s="141">
        <v>14.211966978262275</v>
      </c>
      <c r="BF16" s="141">
        <v>11.914005426036143</v>
      </c>
      <c r="BG16" s="141">
        <v>12.71925410990271</v>
      </c>
      <c r="BH16" s="141">
        <v>14.035323916040387</v>
      </c>
      <c r="BI16" s="141">
        <v>13.368001550372735</v>
      </c>
      <c r="BJ16" s="141">
        <v>11.889186610344449</v>
      </c>
      <c r="BK16" s="141">
        <v>13.081231483955261</v>
      </c>
      <c r="BL16" s="141">
        <v>11.449921399096171</v>
      </c>
      <c r="BM16" s="141">
        <v>10.935689825130181</v>
      </c>
    </row>
    <row r="17" spans="1:65">
      <c r="A17" s="148" t="s">
        <v>221</v>
      </c>
      <c r="B17" s="141">
        <v>26.271199470206042</v>
      </c>
      <c r="C17" s="141">
        <v>27.694856181258249</v>
      </c>
      <c r="D17" s="141">
        <v>28.950422122987323</v>
      </c>
      <c r="E17" s="141">
        <v>28.070979359124888</v>
      </c>
      <c r="F17" s="141">
        <v>24.261267043175295</v>
      </c>
      <c r="G17" s="141">
        <v>29.896675631399905</v>
      </c>
      <c r="H17" s="141">
        <v>30.655064163444155</v>
      </c>
      <c r="I17" s="141">
        <v>27.171246668130077</v>
      </c>
      <c r="J17" s="290" t="s">
        <v>15</v>
      </c>
      <c r="K17" s="290" t="s">
        <v>15</v>
      </c>
      <c r="L17" s="290" t="s">
        <v>15</v>
      </c>
      <c r="M17" s="290" t="s">
        <v>15</v>
      </c>
      <c r="N17" s="290" t="s">
        <v>15</v>
      </c>
      <c r="O17" s="290" t="s">
        <v>15</v>
      </c>
      <c r="P17" s="290" t="s">
        <v>15</v>
      </c>
      <c r="Q17" s="290" t="s">
        <v>15</v>
      </c>
      <c r="R17" s="141">
        <v>25.909413637651152</v>
      </c>
      <c r="S17" s="141">
        <v>32.930315517405958</v>
      </c>
      <c r="T17" s="141">
        <v>36.172633913119142</v>
      </c>
      <c r="U17" s="141">
        <v>36.862309986869484</v>
      </c>
      <c r="V17" s="141">
        <v>33.042882416015395</v>
      </c>
      <c r="W17" s="141">
        <v>39.679650323629737</v>
      </c>
      <c r="X17" s="141">
        <v>40.626044851240657</v>
      </c>
      <c r="Y17" s="141">
        <v>36.463923097801917</v>
      </c>
      <c r="Z17" s="141">
        <v>29.580731801217414</v>
      </c>
      <c r="AA17" s="141">
        <v>33.315726527307042</v>
      </c>
      <c r="AB17" s="141">
        <v>33.866019430062522</v>
      </c>
      <c r="AC17" s="141">
        <v>30.279949544811608</v>
      </c>
      <c r="AD17" s="141">
        <v>33.49672131012823</v>
      </c>
      <c r="AE17" s="141">
        <v>37.918484764311557</v>
      </c>
      <c r="AF17" s="141">
        <v>37.9621185497545</v>
      </c>
      <c r="AG17" s="141">
        <v>35.633515086918628</v>
      </c>
      <c r="AH17" s="141">
        <v>34.00588860553087</v>
      </c>
      <c r="AI17" s="141">
        <v>34.528409845072275</v>
      </c>
      <c r="AJ17" s="141">
        <v>37.261542325028145</v>
      </c>
      <c r="AK17" s="141">
        <v>36.27428119297619</v>
      </c>
      <c r="AL17" s="141">
        <v>34.81192769536662</v>
      </c>
      <c r="AM17" s="141">
        <v>40.290611355485979</v>
      </c>
      <c r="AN17" s="141">
        <v>40.142705351466326</v>
      </c>
      <c r="AO17" s="141">
        <v>36.733670079286497</v>
      </c>
      <c r="AP17" s="141">
        <v>36.525268594797296</v>
      </c>
      <c r="AQ17" s="141">
        <v>37.628381997696934</v>
      </c>
      <c r="AR17" s="141">
        <v>38.789589919730545</v>
      </c>
      <c r="AS17" s="141">
        <v>38.043628375626113</v>
      </c>
      <c r="AT17" s="141">
        <v>37.75083167981898</v>
      </c>
      <c r="AU17" s="141">
        <v>42.458901615596801</v>
      </c>
      <c r="AV17" s="141">
        <v>41.114241117529772</v>
      </c>
      <c r="AW17" s="141">
        <v>36.63196603496889</v>
      </c>
      <c r="AX17" s="141">
        <v>35.736098634320321</v>
      </c>
      <c r="AY17" s="141">
        <v>37.713473994179751</v>
      </c>
      <c r="AZ17" s="141">
        <v>38.424965322295471</v>
      </c>
      <c r="BA17" s="141">
        <v>33.945403096924679</v>
      </c>
      <c r="BB17" s="141">
        <v>30.555982045146269</v>
      </c>
      <c r="BC17" s="141">
        <v>31.851309374444696</v>
      </c>
      <c r="BD17" s="141">
        <v>33.159470142614026</v>
      </c>
      <c r="BE17" s="141">
        <v>28.367247273033268</v>
      </c>
      <c r="BF17" s="141">
        <v>22.632194721705005</v>
      </c>
      <c r="BG17" s="141">
        <v>26.182172170966389</v>
      </c>
      <c r="BH17" s="141">
        <v>27.596770897097112</v>
      </c>
      <c r="BI17" s="141">
        <v>25.510945298530363</v>
      </c>
      <c r="BJ17" s="141">
        <v>24.904637185531744</v>
      </c>
      <c r="BK17" s="141">
        <v>27.472342275163982</v>
      </c>
      <c r="BL17" s="141">
        <v>26.317764868157887</v>
      </c>
      <c r="BM17" s="141">
        <v>24.573728737101167</v>
      </c>
    </row>
    <row r="18" spans="1:65">
      <c r="A18" s="148" t="s">
        <v>223</v>
      </c>
      <c r="B18" s="141">
        <v>41.193457390024605</v>
      </c>
      <c r="C18" s="141">
        <v>39.252488178738062</v>
      </c>
      <c r="D18" s="141">
        <v>38.795581858086095</v>
      </c>
      <c r="E18" s="141">
        <v>35.307083639749159</v>
      </c>
      <c r="F18" s="141">
        <v>34.520450361559568</v>
      </c>
      <c r="G18" s="141">
        <v>39.414393757585316</v>
      </c>
      <c r="H18" s="141">
        <v>39.481376418836973</v>
      </c>
      <c r="I18" s="141">
        <v>36.761842665703448</v>
      </c>
      <c r="J18" s="141">
        <v>37.393300769188059</v>
      </c>
      <c r="K18" s="141">
        <v>39.188964306274627</v>
      </c>
      <c r="L18" s="141">
        <v>38.477962301459456</v>
      </c>
      <c r="M18" s="141">
        <v>39.061226451673321</v>
      </c>
      <c r="N18" s="141">
        <v>36.659912787940449</v>
      </c>
      <c r="O18" s="141">
        <v>41.061800620022446</v>
      </c>
      <c r="P18" s="141">
        <v>39.628712219771714</v>
      </c>
      <c r="Q18" s="141">
        <v>38.107935482122947</v>
      </c>
      <c r="R18" s="141">
        <v>38.665646407574911</v>
      </c>
      <c r="S18" s="141">
        <v>42.916158532048186</v>
      </c>
      <c r="T18" s="141">
        <v>47.420778149293916</v>
      </c>
      <c r="U18" s="141">
        <v>47.696209812666751</v>
      </c>
      <c r="V18" s="141">
        <v>53.542141344270568</v>
      </c>
      <c r="W18" s="141">
        <v>58.61343752026373</v>
      </c>
      <c r="X18" s="141">
        <v>54.383986173306056</v>
      </c>
      <c r="Y18" s="141">
        <v>54.214270516873277</v>
      </c>
      <c r="Z18" s="141">
        <v>52.209658756718071</v>
      </c>
      <c r="AA18" s="141">
        <v>52.978828722292683</v>
      </c>
      <c r="AB18" s="141">
        <v>51.297549421362952</v>
      </c>
      <c r="AC18" s="141">
        <v>49.479994216351699</v>
      </c>
      <c r="AD18" s="141">
        <v>52.424169769489602</v>
      </c>
      <c r="AE18" s="141">
        <v>57.548685435032752</v>
      </c>
      <c r="AF18" s="141">
        <v>53.092214720039166</v>
      </c>
      <c r="AG18" s="141">
        <v>49.927133161510348</v>
      </c>
      <c r="AH18" s="141">
        <v>47.487053655448001</v>
      </c>
      <c r="AI18" s="141">
        <v>49.721823405588381</v>
      </c>
      <c r="AJ18" s="141">
        <v>53.3399759775807</v>
      </c>
      <c r="AK18" s="141">
        <v>53.790364332466233</v>
      </c>
      <c r="AL18" s="141">
        <v>54.920961258839228</v>
      </c>
      <c r="AM18" s="141">
        <v>63.167180172981432</v>
      </c>
      <c r="AN18" s="141">
        <v>61.431874202597726</v>
      </c>
      <c r="AO18" s="141">
        <v>60.551224342551855</v>
      </c>
      <c r="AP18" s="141">
        <v>62.859561064111844</v>
      </c>
      <c r="AQ18" s="141">
        <v>65.734405830535707</v>
      </c>
      <c r="AR18" s="141">
        <v>64.919724848210706</v>
      </c>
      <c r="AS18" s="141">
        <v>66.787892859555228</v>
      </c>
      <c r="AT18" s="141">
        <v>66.674911558374461</v>
      </c>
      <c r="AU18" s="141">
        <v>73.013290763716611</v>
      </c>
      <c r="AV18" s="141">
        <v>69.498433559742367</v>
      </c>
      <c r="AW18" s="141">
        <v>65.37822126980636</v>
      </c>
      <c r="AX18" s="141">
        <v>66.245582627746671</v>
      </c>
      <c r="AY18" s="141">
        <v>76.408025614829384</v>
      </c>
      <c r="AZ18" s="141">
        <v>75.622267089128314</v>
      </c>
      <c r="BA18" s="141">
        <v>68.1987292589329</v>
      </c>
      <c r="BB18" s="141">
        <v>58.751456131991375</v>
      </c>
      <c r="BC18" s="141">
        <v>57.998050237755486</v>
      </c>
      <c r="BD18" s="141">
        <v>52.974786314698228</v>
      </c>
      <c r="BE18" s="141">
        <v>39.85512200311598</v>
      </c>
      <c r="BF18" s="141">
        <v>30.257964857797358</v>
      </c>
      <c r="BG18" s="141">
        <v>35.674133568251335</v>
      </c>
      <c r="BH18" s="141">
        <v>41.28149424227508</v>
      </c>
      <c r="BI18" s="141">
        <v>40.956743890602951</v>
      </c>
      <c r="BJ18" s="141">
        <v>38.843794611571909</v>
      </c>
      <c r="BK18" s="141">
        <v>43.93452787944684</v>
      </c>
      <c r="BL18" s="141">
        <v>41.42420372905319</v>
      </c>
      <c r="BM18" s="141">
        <v>38.995812927024453</v>
      </c>
    </row>
    <row r="19" spans="1:65">
      <c r="A19" s="148" t="s">
        <v>222</v>
      </c>
      <c r="B19" s="141">
        <v>18.950684191861036</v>
      </c>
      <c r="C19" s="141">
        <v>18.850787290622602</v>
      </c>
      <c r="D19" s="141">
        <v>19.405924279779693</v>
      </c>
      <c r="E19" s="141">
        <v>17.745603047255518</v>
      </c>
      <c r="F19" s="141">
        <v>18.160156405109547</v>
      </c>
      <c r="G19" s="141">
        <v>20.255453192654997</v>
      </c>
      <c r="H19" s="141">
        <v>20.437438863701772</v>
      </c>
      <c r="I19" s="141">
        <v>19.694873531287165</v>
      </c>
      <c r="J19" s="141">
        <v>20.355321876628214</v>
      </c>
      <c r="K19" s="141">
        <v>21.936521717017051</v>
      </c>
      <c r="L19" s="141">
        <v>21.51586692848128</v>
      </c>
      <c r="M19" s="141">
        <v>20.413394289708748</v>
      </c>
      <c r="N19" s="141">
        <v>20.860916140125617</v>
      </c>
      <c r="O19" s="141">
        <v>21.132048446246952</v>
      </c>
      <c r="P19" s="141">
        <v>20.20230530257599</v>
      </c>
      <c r="Q19" s="141">
        <v>19.427968671713657</v>
      </c>
      <c r="R19" s="141">
        <v>19.453106586758619</v>
      </c>
      <c r="S19" s="141">
        <v>20.735417959583565</v>
      </c>
      <c r="T19" s="141">
        <v>22.095845354141925</v>
      </c>
      <c r="U19" s="141">
        <v>21.956503869140345</v>
      </c>
      <c r="V19" s="141">
        <v>23.303395734763921</v>
      </c>
      <c r="W19" s="141">
        <v>25.573301657401959</v>
      </c>
      <c r="X19" s="141">
        <v>24.920286392569992</v>
      </c>
      <c r="Y19" s="141">
        <v>24.003795832953621</v>
      </c>
      <c r="Z19" s="141">
        <v>22.516325834326985</v>
      </c>
      <c r="AA19" s="141">
        <v>24.484709826522622</v>
      </c>
      <c r="AB19" s="141">
        <v>24.336776781643394</v>
      </c>
      <c r="AC19" s="141">
        <v>23.138071689837066</v>
      </c>
      <c r="AD19" s="141">
        <v>24.015353752502776</v>
      </c>
      <c r="AE19" s="141">
        <v>25.762291992551145</v>
      </c>
      <c r="AF19" s="141">
        <v>24.643559388865047</v>
      </c>
      <c r="AG19" s="141">
        <v>22.699061057452266</v>
      </c>
      <c r="AH19" s="141">
        <v>20.909125870204388</v>
      </c>
      <c r="AI19" s="141">
        <v>21.356215187214879</v>
      </c>
      <c r="AJ19" s="141">
        <v>23.083684430631884</v>
      </c>
      <c r="AK19" s="141">
        <v>21.244186432656264</v>
      </c>
      <c r="AL19" s="141">
        <v>20.231968297469251</v>
      </c>
      <c r="AM19" s="141">
        <v>24.835939809077594</v>
      </c>
      <c r="AN19" s="141">
        <v>24.33125850853823</v>
      </c>
      <c r="AO19" s="141">
        <v>21.539040875771772</v>
      </c>
      <c r="AP19" s="141">
        <v>20.155248003783623</v>
      </c>
      <c r="AQ19" s="141">
        <v>21.819963843950347</v>
      </c>
      <c r="AR19" s="141">
        <v>21.868216705115557</v>
      </c>
      <c r="AS19" s="141">
        <v>20.547129622959094</v>
      </c>
      <c r="AT19" s="141">
        <v>18.515562328974589</v>
      </c>
      <c r="AU19" s="141">
        <v>20.676320187785606</v>
      </c>
      <c r="AV19" s="141">
        <v>20.203114391075143</v>
      </c>
      <c r="AW19" s="141">
        <v>19.580210544285034</v>
      </c>
      <c r="AX19" s="290" t="s">
        <v>15</v>
      </c>
      <c r="AY19" s="141">
        <v>18.473978915855145</v>
      </c>
      <c r="AZ19" s="141">
        <v>18.548765180788571</v>
      </c>
      <c r="BA19" s="141">
        <v>16.728683502404355</v>
      </c>
      <c r="BB19" s="290" t="s">
        <v>15</v>
      </c>
      <c r="BC19" s="290" t="s">
        <v>15</v>
      </c>
      <c r="BD19" s="290" t="s">
        <v>15</v>
      </c>
      <c r="BE19" s="290" t="s">
        <v>15</v>
      </c>
      <c r="BF19" s="290" t="s">
        <v>15</v>
      </c>
      <c r="BG19" s="290" t="s">
        <v>15</v>
      </c>
      <c r="BH19" s="290" t="s">
        <v>15</v>
      </c>
      <c r="BI19" s="290" t="s">
        <v>15</v>
      </c>
      <c r="BJ19" s="290" t="s">
        <v>15</v>
      </c>
      <c r="BK19" s="290" t="s">
        <v>15</v>
      </c>
      <c r="BL19" s="290" t="s">
        <v>15</v>
      </c>
      <c r="BM19" s="290" t="s">
        <v>15</v>
      </c>
    </row>
    <row r="20" spans="1:65">
      <c r="A20" s="148" t="s">
        <v>224</v>
      </c>
      <c r="B20" s="141">
        <v>28.884170192926799</v>
      </c>
      <c r="C20" s="141">
        <v>26.374481991508137</v>
      </c>
      <c r="D20" s="141">
        <v>24.988861983904101</v>
      </c>
      <c r="E20" s="141">
        <v>23.693257315561691</v>
      </c>
      <c r="F20" s="141">
        <v>22.774616144394244</v>
      </c>
      <c r="G20" s="141">
        <v>24.487011643710133</v>
      </c>
      <c r="H20" s="141">
        <v>23.63814481374434</v>
      </c>
      <c r="I20" s="141">
        <v>22.023777031617108</v>
      </c>
      <c r="J20" s="141">
        <v>22.153868142286299</v>
      </c>
      <c r="K20" s="141">
        <v>23.069284475315282</v>
      </c>
      <c r="L20" s="141">
        <v>21.950944275199326</v>
      </c>
      <c r="M20" s="141">
        <v>21.432321571445918</v>
      </c>
      <c r="N20" s="141">
        <v>21.424309740041807</v>
      </c>
      <c r="O20" s="141">
        <v>21.621488572479425</v>
      </c>
      <c r="P20" s="141">
        <v>21.47600147255142</v>
      </c>
      <c r="Q20" s="141">
        <v>18.553095731259649</v>
      </c>
      <c r="R20" s="141">
        <v>20.163729604819967</v>
      </c>
      <c r="S20" s="141">
        <v>21.916037194512693</v>
      </c>
      <c r="T20" s="141">
        <v>24.761098889559822</v>
      </c>
      <c r="U20" s="141">
        <v>24.141796606032536</v>
      </c>
      <c r="V20" s="141">
        <v>24.580053354112078</v>
      </c>
      <c r="W20" s="141">
        <v>24.566069186646448</v>
      </c>
      <c r="X20" s="141">
        <v>23.958526113652034</v>
      </c>
      <c r="Y20" s="141">
        <v>23.897739351943081</v>
      </c>
      <c r="Z20" s="141">
        <v>22.353488556265383</v>
      </c>
      <c r="AA20" s="141">
        <v>24.99606762388532</v>
      </c>
      <c r="AB20" s="141">
        <v>25.062125205857257</v>
      </c>
      <c r="AC20" s="141">
        <v>25.061612038927688</v>
      </c>
      <c r="AD20" s="141">
        <v>25.934165969481654</v>
      </c>
      <c r="AE20" s="141">
        <v>26.545037908688979</v>
      </c>
      <c r="AF20" s="141">
        <v>26.113190800264029</v>
      </c>
      <c r="AG20" s="141">
        <v>25.731767930195648</v>
      </c>
      <c r="AH20" s="141">
        <v>25.886064421963862</v>
      </c>
      <c r="AI20" s="141">
        <v>26.715276862809606</v>
      </c>
      <c r="AJ20" s="141">
        <v>30.294827094913884</v>
      </c>
      <c r="AK20" s="141">
        <v>31.333648240642315</v>
      </c>
      <c r="AL20" s="141">
        <v>32.867720605374132</v>
      </c>
      <c r="AM20" s="141">
        <v>39.619374889808739</v>
      </c>
      <c r="AN20" s="141">
        <v>40.506220876263001</v>
      </c>
      <c r="AO20" s="141">
        <v>40.254940632496819</v>
      </c>
      <c r="AP20" s="141">
        <v>42.202259755691998</v>
      </c>
      <c r="AQ20" s="141">
        <v>43.972729952046755</v>
      </c>
      <c r="AR20" s="141">
        <v>45.86085703471592</v>
      </c>
      <c r="AS20" s="141">
        <v>47.950698065373196</v>
      </c>
      <c r="AT20" s="141">
        <v>47.606831931219311</v>
      </c>
      <c r="AU20" s="141">
        <v>48.827977662229131</v>
      </c>
      <c r="AV20" s="141">
        <v>49.225601715991168</v>
      </c>
      <c r="AW20" s="141">
        <v>47.345937250551188</v>
      </c>
      <c r="AX20" s="141">
        <v>45.997949130388683</v>
      </c>
      <c r="AY20" s="141">
        <v>46.267185236617301</v>
      </c>
      <c r="AZ20" s="141">
        <v>44.766168421216548</v>
      </c>
      <c r="BA20" s="141">
        <v>38.950319628438102</v>
      </c>
      <c r="BB20" s="141">
        <v>31.522557157362236</v>
      </c>
      <c r="BC20" s="141">
        <v>29.565737051238099</v>
      </c>
      <c r="BD20" s="141">
        <v>25.932573653543962</v>
      </c>
      <c r="BE20" s="141">
        <v>22.1059221901954</v>
      </c>
      <c r="BF20" s="141">
        <v>17.63250899782701</v>
      </c>
      <c r="BG20" s="141">
        <v>16.741624870780331</v>
      </c>
      <c r="BH20" s="141">
        <v>17.937885179423578</v>
      </c>
      <c r="BI20" s="141">
        <v>18.492481491317598</v>
      </c>
      <c r="BJ20" s="141">
        <v>19.038183670626967</v>
      </c>
      <c r="BK20" s="141">
        <v>19.836405987894455</v>
      </c>
      <c r="BL20" s="141">
        <v>18.885348444961341</v>
      </c>
      <c r="BM20" s="141">
        <v>18.388320985710259</v>
      </c>
    </row>
    <row r="21" spans="1:65">
      <c r="A21" s="148" t="s">
        <v>544</v>
      </c>
      <c r="B21" s="141">
        <v>21.790237381498802</v>
      </c>
      <c r="C21" s="141">
        <v>21.010148027347356</v>
      </c>
      <c r="D21" s="141">
        <v>21.507156689792765</v>
      </c>
      <c r="E21" s="141">
        <v>20.537385796772625</v>
      </c>
      <c r="F21" s="141">
        <v>20.712962842217163</v>
      </c>
      <c r="G21" s="141">
        <v>22.446519767981073</v>
      </c>
      <c r="H21" s="141">
        <v>23.207881623842834</v>
      </c>
      <c r="I21" s="141">
        <v>21.945895961031617</v>
      </c>
      <c r="J21" s="141">
        <v>22.529686681696681</v>
      </c>
      <c r="K21" s="141">
        <v>23.456134738059646</v>
      </c>
      <c r="L21" s="141">
        <v>22.301465865059811</v>
      </c>
      <c r="M21" s="141">
        <v>20.834000716107678</v>
      </c>
      <c r="N21" s="141">
        <v>19.900807932761165</v>
      </c>
      <c r="O21" s="141">
        <v>19.613674864983366</v>
      </c>
      <c r="P21" s="141">
        <v>18.980077849513972</v>
      </c>
      <c r="Q21" s="141">
        <v>18.756599285145516</v>
      </c>
      <c r="R21" s="141">
        <v>19.459674275518928</v>
      </c>
      <c r="S21" s="141">
        <v>20.699822335413138</v>
      </c>
      <c r="T21" s="141">
        <v>22.363145524413099</v>
      </c>
      <c r="U21" s="141">
        <v>22.185678115867784</v>
      </c>
      <c r="V21" s="141">
        <v>22.96399928878666</v>
      </c>
      <c r="W21" s="141">
        <v>23.151910768288065</v>
      </c>
      <c r="X21" s="141">
        <v>22.280007418585807</v>
      </c>
      <c r="Y21" s="141">
        <v>20.672666099969302</v>
      </c>
      <c r="Z21" s="141">
        <v>18.999071528745894</v>
      </c>
      <c r="AA21" s="141">
        <v>19.592351571443128</v>
      </c>
      <c r="AB21" s="141">
        <v>19.459664673369563</v>
      </c>
      <c r="AC21" s="141">
        <v>19.282358455193446</v>
      </c>
      <c r="AD21" s="141">
        <v>20.661414306354182</v>
      </c>
      <c r="AE21" s="141">
        <v>21.169436360775371</v>
      </c>
      <c r="AF21" s="141">
        <v>20.358343748772867</v>
      </c>
      <c r="AG21" s="141">
        <v>19.984126595920205</v>
      </c>
      <c r="AH21" s="141">
        <v>19.32065648989046</v>
      </c>
      <c r="AI21" s="141">
        <v>18.996638122775149</v>
      </c>
      <c r="AJ21" s="141">
        <v>20.374384809133204</v>
      </c>
      <c r="AK21" s="141">
        <v>19.340341269090015</v>
      </c>
      <c r="AL21" s="141">
        <v>18.731902669073534</v>
      </c>
      <c r="AM21" s="141">
        <v>20.639199803452151</v>
      </c>
      <c r="AN21" s="141">
        <v>20.776898965615956</v>
      </c>
      <c r="AO21" s="141">
        <v>21.237082529388609</v>
      </c>
      <c r="AP21" s="141">
        <v>22.819327420788895</v>
      </c>
      <c r="AQ21" s="141">
        <v>28.378915574359059</v>
      </c>
      <c r="AR21" s="141">
        <v>31.178642559700947</v>
      </c>
      <c r="AS21" s="141">
        <v>32.595866450439104</v>
      </c>
      <c r="AT21" s="141">
        <v>32.334547156997118</v>
      </c>
      <c r="AU21" s="141">
        <v>33.795846968933382</v>
      </c>
      <c r="AV21" s="141">
        <v>32.685910583458806</v>
      </c>
      <c r="AW21" s="141">
        <v>31.038829347646903</v>
      </c>
      <c r="AX21" s="141">
        <v>30.909484045371507</v>
      </c>
      <c r="AY21" s="141">
        <v>31.651760727773688</v>
      </c>
      <c r="AZ21" s="141">
        <v>31.109570804938869</v>
      </c>
      <c r="BA21" s="141">
        <v>28.502461742468515</v>
      </c>
      <c r="BB21" s="141">
        <v>25.269485669087544</v>
      </c>
      <c r="BC21" s="141">
        <v>23.868607560162047</v>
      </c>
      <c r="BD21" s="141">
        <v>22.078548018380545</v>
      </c>
      <c r="BE21" s="141">
        <v>17.828699777153176</v>
      </c>
      <c r="BF21" s="141">
        <v>13.678094158512518</v>
      </c>
      <c r="BG21" s="141">
        <v>13.965922205924539</v>
      </c>
      <c r="BH21" s="141">
        <v>15.560503362524209</v>
      </c>
      <c r="BI21" s="141">
        <v>15.294791784071135</v>
      </c>
      <c r="BJ21" s="141">
        <v>15.336585452796525</v>
      </c>
      <c r="BK21" s="141">
        <v>15.603789308016767</v>
      </c>
      <c r="BL21" s="141">
        <v>14.092549452611946</v>
      </c>
      <c r="BM21" s="141">
        <v>13.450020213898378</v>
      </c>
    </row>
    <row r="22" spans="1:65">
      <c r="A22" s="148" t="s">
        <v>225</v>
      </c>
      <c r="B22" s="141">
        <v>26.476707124341409</v>
      </c>
      <c r="C22" s="141">
        <v>27.283693832241525</v>
      </c>
      <c r="D22" s="141">
        <v>28.317483220862101</v>
      </c>
      <c r="E22" s="141">
        <v>27.399111433697769</v>
      </c>
      <c r="F22" s="141">
        <v>23.368541249217852</v>
      </c>
      <c r="G22" s="141">
        <v>29.004230512362067</v>
      </c>
      <c r="H22" s="141">
        <v>30.473347560063168</v>
      </c>
      <c r="I22" s="141">
        <v>26.4553288878644</v>
      </c>
      <c r="J22" s="141">
        <v>21.821067310023988</v>
      </c>
      <c r="K22" s="141">
        <v>24.030048474830693</v>
      </c>
      <c r="L22" s="141">
        <v>23.763761590507606</v>
      </c>
      <c r="M22" s="290" t="s">
        <v>15</v>
      </c>
      <c r="N22" s="141">
        <v>20.790255214506839</v>
      </c>
      <c r="O22" s="141">
        <v>22.189178078319163</v>
      </c>
      <c r="P22" s="141">
        <v>24.563624386895846</v>
      </c>
      <c r="Q22" s="141">
        <v>24.539968781196606</v>
      </c>
      <c r="R22" s="141">
        <v>22.360584890787479</v>
      </c>
      <c r="S22" s="141">
        <v>26.569780947568272</v>
      </c>
      <c r="T22" s="141">
        <v>30.575805676138778</v>
      </c>
      <c r="U22" s="141">
        <v>30.669291117394774</v>
      </c>
      <c r="V22" s="141">
        <v>28.886503851867236</v>
      </c>
      <c r="W22" s="141">
        <v>34.348031153981957</v>
      </c>
      <c r="X22" s="141">
        <v>34.944819311507921</v>
      </c>
      <c r="Y22" s="141">
        <v>34.644276223195774</v>
      </c>
      <c r="Z22" s="290" t="s">
        <v>15</v>
      </c>
      <c r="AA22" s="141">
        <v>33.810409611807302</v>
      </c>
      <c r="AB22" s="141">
        <v>33.410643767355978</v>
      </c>
      <c r="AC22" s="141">
        <v>31.640638657191829</v>
      </c>
      <c r="AD22" s="141">
        <v>32.774287389559021</v>
      </c>
      <c r="AE22" s="141">
        <v>32.79026230115236</v>
      </c>
      <c r="AF22" s="141">
        <v>29.140967729354237</v>
      </c>
      <c r="AG22" s="141">
        <v>28.578579942871073</v>
      </c>
      <c r="AH22" s="141">
        <v>26.438648116960984</v>
      </c>
      <c r="AI22" s="141">
        <v>27.661755423067209</v>
      </c>
      <c r="AJ22" s="141">
        <v>29.721348047432546</v>
      </c>
      <c r="AK22" s="141">
        <v>29.424746261684454</v>
      </c>
      <c r="AL22" s="141">
        <v>28.976524044076967</v>
      </c>
      <c r="AM22" s="141">
        <v>30.82613469939222</v>
      </c>
      <c r="AN22" s="141">
        <v>32.086718170427325</v>
      </c>
      <c r="AO22" s="141">
        <v>32.907065643546105</v>
      </c>
      <c r="AP22" s="141">
        <v>32.189924595276494</v>
      </c>
      <c r="AQ22" s="141">
        <v>34.385734437986429</v>
      </c>
      <c r="AR22" s="141">
        <v>36.996717019372589</v>
      </c>
      <c r="AS22" s="141">
        <v>38.915506718576452</v>
      </c>
      <c r="AT22" s="141">
        <v>38.078014735517478</v>
      </c>
      <c r="AU22" s="141">
        <v>40.944072695120056</v>
      </c>
      <c r="AV22" s="141">
        <v>40.787060236533733</v>
      </c>
      <c r="AW22" s="141">
        <v>38.830992580417046</v>
      </c>
      <c r="AX22" s="141">
        <v>38.77937293657677</v>
      </c>
      <c r="AY22" s="141">
        <v>40.092126152757793</v>
      </c>
      <c r="AZ22" s="141">
        <v>40.590242627642567</v>
      </c>
      <c r="BA22" s="141">
        <v>37.959827339633847</v>
      </c>
      <c r="BB22" s="141">
        <v>36.619346916552466</v>
      </c>
      <c r="BC22" s="141">
        <v>38.971964173841663</v>
      </c>
      <c r="BD22" s="141">
        <v>36.521911881582355</v>
      </c>
      <c r="BE22" s="141">
        <v>31.673237543106829</v>
      </c>
      <c r="BF22" s="141">
        <v>27.504380126140333</v>
      </c>
      <c r="BG22" s="141">
        <v>28.06923861979773</v>
      </c>
      <c r="BH22" s="141">
        <v>27.322922945073287</v>
      </c>
      <c r="BI22" s="141">
        <v>24.659748213053522</v>
      </c>
      <c r="BJ22" s="141">
        <v>24.658832403876087</v>
      </c>
      <c r="BK22" s="141">
        <v>24.779614403628596</v>
      </c>
      <c r="BL22" s="141">
        <v>23.623272658131199</v>
      </c>
      <c r="BM22" s="141">
        <v>22.497350016681487</v>
      </c>
    </row>
    <row r="23" spans="1:65">
      <c r="A23" s="148" t="s">
        <v>212</v>
      </c>
      <c r="B23" s="141">
        <v>20.554448588798721</v>
      </c>
      <c r="C23" s="141">
        <v>18.325916081373173</v>
      </c>
      <c r="D23" s="141">
        <v>18.647703041528647</v>
      </c>
      <c r="E23" s="141">
        <v>17.622604870130331</v>
      </c>
      <c r="F23" s="141">
        <v>17.742070292247362</v>
      </c>
      <c r="G23" s="141">
        <v>19.768111161521691</v>
      </c>
      <c r="H23" s="141">
        <v>19.124206919948424</v>
      </c>
      <c r="I23" s="141">
        <v>18.005729649446039</v>
      </c>
      <c r="J23" s="141">
        <v>18.457097188985362</v>
      </c>
      <c r="K23" s="141">
        <v>19.102521363289082</v>
      </c>
      <c r="L23" s="141">
        <v>18.477794785186227</v>
      </c>
      <c r="M23" s="141">
        <v>16.9386085845621</v>
      </c>
      <c r="N23" s="141">
        <v>16.426029118575354</v>
      </c>
      <c r="O23" s="141">
        <v>16.511356152571182</v>
      </c>
      <c r="P23" s="141">
        <v>16.35191443675766</v>
      </c>
      <c r="Q23" s="141">
        <v>16.451127251671725</v>
      </c>
      <c r="R23" s="141">
        <v>17.184400902613753</v>
      </c>
      <c r="S23" s="141">
        <v>18.51071592889047</v>
      </c>
      <c r="T23" s="141">
        <v>20.487675783063324</v>
      </c>
      <c r="U23" s="141">
        <v>20.322757297611524</v>
      </c>
      <c r="V23" s="141">
        <v>19.197131478499045</v>
      </c>
      <c r="W23" s="141">
        <v>19.790789663529697</v>
      </c>
      <c r="X23" s="141">
        <v>19.729544313729477</v>
      </c>
      <c r="Y23" s="141">
        <v>17.18532464401072</v>
      </c>
      <c r="Z23" s="141">
        <v>17.574510490770937</v>
      </c>
      <c r="AA23" s="141">
        <v>20.549981719996342</v>
      </c>
      <c r="AB23" s="141">
        <v>20.358300733374314</v>
      </c>
      <c r="AC23" s="141">
        <v>19.87463884534122</v>
      </c>
      <c r="AD23" s="141">
        <v>19.941166152406304</v>
      </c>
      <c r="AE23" s="141">
        <v>20.280949198554151</v>
      </c>
      <c r="AF23" s="141">
        <v>19.845499629368366</v>
      </c>
      <c r="AG23" s="141">
        <v>19.844039005441275</v>
      </c>
      <c r="AH23" s="141">
        <v>19.635574290560196</v>
      </c>
      <c r="AI23" s="141">
        <v>20.094438790902124</v>
      </c>
      <c r="AJ23" s="141">
        <v>22.476013838660684</v>
      </c>
      <c r="AK23" s="141">
        <v>22.034886629511782</v>
      </c>
      <c r="AL23" s="141">
        <v>20.141787247603968</v>
      </c>
      <c r="AM23" s="141">
        <v>22.170888596707691</v>
      </c>
      <c r="AN23" s="141">
        <v>21.683477325545315</v>
      </c>
      <c r="AO23" s="141">
        <v>21.627184196251122</v>
      </c>
      <c r="AP23" s="141">
        <v>21.855965073855131</v>
      </c>
      <c r="AQ23" s="141">
        <v>24.194314324034291</v>
      </c>
      <c r="AR23" s="141">
        <v>24.110146729262851</v>
      </c>
      <c r="AS23" s="141">
        <v>24.822823284083007</v>
      </c>
      <c r="AT23" s="141">
        <v>24.875765733837532</v>
      </c>
      <c r="AU23" s="141">
        <v>25.149093130445362</v>
      </c>
      <c r="AV23" s="141">
        <v>24.715036471124801</v>
      </c>
      <c r="AW23" s="141">
        <v>23.117377892132488</v>
      </c>
      <c r="AX23" s="141">
        <v>22.234853063496779</v>
      </c>
      <c r="AY23" s="141">
        <v>22.759313327490165</v>
      </c>
      <c r="AZ23" s="141">
        <v>23.621253929365746</v>
      </c>
      <c r="BA23" s="141">
        <v>22.127185931931528</v>
      </c>
      <c r="BB23" s="141">
        <v>20.03661184569323</v>
      </c>
      <c r="BC23" s="141">
        <v>22.126554304185589</v>
      </c>
      <c r="BD23" s="141">
        <v>22.084522535353624</v>
      </c>
      <c r="BE23" s="141">
        <v>17.685170064516328</v>
      </c>
      <c r="BF23" s="141">
        <v>16.10121337418347</v>
      </c>
      <c r="BG23" s="141">
        <v>16.983154499682449</v>
      </c>
      <c r="BH23" s="141">
        <v>17.162249082541845</v>
      </c>
      <c r="BI23" s="141">
        <v>14.892199433615069</v>
      </c>
      <c r="BJ23" s="141">
        <v>14.483100493967562</v>
      </c>
      <c r="BK23" s="141">
        <v>15.619778929055256</v>
      </c>
      <c r="BL23" s="141">
        <v>14.363834620665495</v>
      </c>
      <c r="BM23" s="141">
        <v>13.689505411719283</v>
      </c>
    </row>
    <row r="24" spans="1:65">
      <c r="A24" s="148" t="s">
        <v>226</v>
      </c>
      <c r="B24" s="141">
        <v>37.002044395664768</v>
      </c>
      <c r="C24" s="141">
        <v>33.328673504438804</v>
      </c>
      <c r="D24" s="141">
        <v>32.904489703433185</v>
      </c>
      <c r="E24" s="141">
        <v>30.831600632968716</v>
      </c>
      <c r="F24" s="141">
        <v>30.693033628089594</v>
      </c>
      <c r="G24" s="141">
        <v>32.784646552758353</v>
      </c>
      <c r="H24" s="141">
        <v>32.978056872641901</v>
      </c>
      <c r="I24" s="141">
        <v>31.137269058492045</v>
      </c>
      <c r="J24" s="141">
        <v>31.615456067281684</v>
      </c>
      <c r="K24" s="141">
        <v>33.102996127135377</v>
      </c>
      <c r="L24" s="141">
        <v>32.778887987820262</v>
      </c>
      <c r="M24" s="141">
        <v>31.569559815326677</v>
      </c>
      <c r="N24" s="141">
        <v>31.387794321830093</v>
      </c>
      <c r="O24" s="141">
        <v>34.144240912556882</v>
      </c>
      <c r="P24" s="141">
        <v>33.621115075530305</v>
      </c>
      <c r="Q24" s="141">
        <v>31.212008454775749</v>
      </c>
      <c r="R24" s="141">
        <v>32.525684771705556</v>
      </c>
      <c r="S24" s="141">
        <v>35.836405208957821</v>
      </c>
      <c r="T24" s="141">
        <v>39.438238175306864</v>
      </c>
      <c r="U24" s="141">
        <v>39.576351007718358</v>
      </c>
      <c r="V24" s="141">
        <v>41.462306413992962</v>
      </c>
      <c r="W24" s="141">
        <v>43.727295888161592</v>
      </c>
      <c r="X24" s="141">
        <v>42.079248172649365</v>
      </c>
      <c r="Y24" s="141">
        <v>41.34488346588526</v>
      </c>
      <c r="Z24" s="141">
        <v>39.32921047202656</v>
      </c>
      <c r="AA24" s="141">
        <v>41.859475946764611</v>
      </c>
      <c r="AB24" s="141">
        <v>43.177811642605576</v>
      </c>
      <c r="AC24" s="141">
        <v>40.749317766244538</v>
      </c>
      <c r="AD24" s="141">
        <v>45.051590777121255</v>
      </c>
      <c r="AE24" s="141">
        <v>48.954325127209444</v>
      </c>
      <c r="AF24" s="141">
        <v>48.083202127561975</v>
      </c>
      <c r="AG24" s="141">
        <v>46.384293990522764</v>
      </c>
      <c r="AH24" s="141">
        <v>45.817246220864121</v>
      </c>
      <c r="AI24" s="141">
        <v>45.490267834795205</v>
      </c>
      <c r="AJ24" s="141">
        <v>51.440649889997999</v>
      </c>
      <c r="AK24" s="141">
        <v>53.134581126396199</v>
      </c>
      <c r="AL24" s="141">
        <v>54.419567869055626</v>
      </c>
      <c r="AM24" s="141">
        <v>66.714501349517889</v>
      </c>
      <c r="AN24" s="141">
        <v>66.60921635633143</v>
      </c>
      <c r="AO24" s="141">
        <v>63.221749322457633</v>
      </c>
      <c r="AP24" s="141">
        <v>63.935153838014195</v>
      </c>
      <c r="AQ24" s="141">
        <v>65.00226973567267</v>
      </c>
      <c r="AR24" s="141">
        <v>65.326160627084406</v>
      </c>
      <c r="AS24" s="141">
        <v>66.477443417915936</v>
      </c>
      <c r="AT24" s="141">
        <v>64.967577459424149</v>
      </c>
      <c r="AU24" s="141">
        <v>66.594164161758258</v>
      </c>
      <c r="AV24" s="141">
        <v>64.445697647724586</v>
      </c>
      <c r="AW24" s="141">
        <v>60.364315784574472</v>
      </c>
      <c r="AX24" s="141">
        <v>62.069153164640944</v>
      </c>
      <c r="AY24" s="141">
        <v>65.370296963153692</v>
      </c>
      <c r="AZ24" s="141">
        <v>63.923057008143189</v>
      </c>
      <c r="BA24" s="141">
        <v>54.340078711833684</v>
      </c>
      <c r="BB24" s="141">
        <v>45.683046420317119</v>
      </c>
      <c r="BC24" s="141">
        <v>43.892290524336843</v>
      </c>
      <c r="BD24" s="141">
        <v>40.339672109210348</v>
      </c>
      <c r="BE24" s="141">
        <v>34.960678225023592</v>
      </c>
      <c r="BF24" s="141">
        <v>30.347507061231898</v>
      </c>
      <c r="BG24" s="141">
        <v>32.227552513832322</v>
      </c>
      <c r="BH24" s="141">
        <v>36.027314482098717</v>
      </c>
      <c r="BI24" s="141">
        <v>35.315840346809175</v>
      </c>
      <c r="BJ24" s="141">
        <v>35.495284628886992</v>
      </c>
      <c r="BK24" s="141">
        <v>36.270447965753242</v>
      </c>
      <c r="BL24" s="141">
        <v>33.726394739528438</v>
      </c>
      <c r="BM24" s="141">
        <v>33.025519846836751</v>
      </c>
    </row>
    <row r="25" spans="1:65">
      <c r="A25" s="148" t="s">
        <v>323</v>
      </c>
      <c r="B25" s="141">
        <v>35.020495140921511</v>
      </c>
      <c r="C25" s="141">
        <v>32.623844221943315</v>
      </c>
      <c r="D25" s="141">
        <v>31.615441587434574</v>
      </c>
      <c r="E25" s="141">
        <v>29.674599297184486</v>
      </c>
      <c r="F25" s="141">
        <v>28.851735573800426</v>
      </c>
      <c r="G25" s="141">
        <v>32.161105454808677</v>
      </c>
      <c r="H25" s="141">
        <v>32.093480507114151</v>
      </c>
      <c r="I25" s="141">
        <v>30.416497379240415</v>
      </c>
      <c r="J25" s="141">
        <v>30.661056577913154</v>
      </c>
      <c r="K25" s="141">
        <v>32.789913725843945</v>
      </c>
      <c r="L25" s="141">
        <v>31.890529650714612</v>
      </c>
      <c r="M25" s="141">
        <v>31.596285770826317</v>
      </c>
      <c r="N25" s="141">
        <v>31.655841579606346</v>
      </c>
      <c r="O25" s="141">
        <v>33.901947323028466</v>
      </c>
      <c r="P25" s="141">
        <v>34.069489337204111</v>
      </c>
      <c r="Q25" s="141">
        <v>28.304223985010612</v>
      </c>
      <c r="R25" s="141">
        <v>32.74971785609636</v>
      </c>
      <c r="S25" s="141">
        <v>34.589912731065162</v>
      </c>
      <c r="T25" s="141">
        <v>38.077468368864366</v>
      </c>
      <c r="U25" s="141">
        <v>37.848638881062087</v>
      </c>
      <c r="V25" s="141">
        <v>39.71070190804317</v>
      </c>
      <c r="W25" s="141">
        <v>41.771996729235333</v>
      </c>
      <c r="X25" s="141">
        <v>40.002941449877163</v>
      </c>
      <c r="Y25" s="141">
        <v>38.716985902868082</v>
      </c>
      <c r="Z25" s="141">
        <v>37.95817896614323</v>
      </c>
      <c r="AA25" s="141">
        <v>40.518455350161418</v>
      </c>
      <c r="AB25" s="141">
        <v>41.526457268809516</v>
      </c>
      <c r="AC25" s="141">
        <v>40.421824545378875</v>
      </c>
      <c r="AD25" s="141">
        <v>42.457312782650646</v>
      </c>
      <c r="AE25" s="141">
        <v>45.949881538800746</v>
      </c>
      <c r="AF25" s="141">
        <v>46.081830367963228</v>
      </c>
      <c r="AG25" s="141">
        <v>43.983788657938298</v>
      </c>
      <c r="AH25" s="141">
        <v>43.586981476352314</v>
      </c>
      <c r="AI25" s="141">
        <v>43.758074044956672</v>
      </c>
      <c r="AJ25" s="141">
        <v>50.021009559604877</v>
      </c>
      <c r="AK25" s="141">
        <v>51.203150841358045</v>
      </c>
      <c r="AL25" s="141">
        <v>54.17638886811671</v>
      </c>
      <c r="AM25" s="141">
        <v>65.957273779981932</v>
      </c>
      <c r="AN25" s="141">
        <v>62.78743889925871</v>
      </c>
      <c r="AO25" s="141">
        <v>58.992792220922354</v>
      </c>
      <c r="AP25" s="141">
        <v>60.966827756045241</v>
      </c>
      <c r="AQ25" s="141">
        <v>63.383913043997794</v>
      </c>
      <c r="AR25" s="141">
        <v>64.01234875243226</v>
      </c>
      <c r="AS25" s="141">
        <v>64.850809531944307</v>
      </c>
      <c r="AT25" s="141">
        <v>64.459437768190028</v>
      </c>
      <c r="AU25" s="141">
        <v>66.611305664647674</v>
      </c>
      <c r="AV25" s="141">
        <v>63.604850710421559</v>
      </c>
      <c r="AW25" s="141">
        <v>60.398222293891038</v>
      </c>
      <c r="AX25" s="141">
        <v>60.879793627599042</v>
      </c>
      <c r="AY25" s="141">
        <v>64.592731961128933</v>
      </c>
      <c r="AZ25" s="141">
        <v>64.556694189560375</v>
      </c>
      <c r="BA25" s="141">
        <v>58.17980891284347</v>
      </c>
      <c r="BB25" s="141">
        <v>50.412882888472751</v>
      </c>
      <c r="BC25" s="141">
        <v>48.663587242534653</v>
      </c>
      <c r="BD25" s="141">
        <v>44.390070254982575</v>
      </c>
      <c r="BE25" s="141">
        <v>38.350759240726404</v>
      </c>
      <c r="BF25" s="141">
        <v>33.367448905855653</v>
      </c>
      <c r="BG25" s="141">
        <v>36.231363807191677</v>
      </c>
      <c r="BH25" s="141">
        <v>39.610493046888912</v>
      </c>
      <c r="BI25" s="141">
        <v>38.41079313657648</v>
      </c>
      <c r="BJ25" s="141">
        <v>37.988718232481681</v>
      </c>
      <c r="BK25" s="141">
        <v>38.92331178682911</v>
      </c>
      <c r="BL25" s="141">
        <v>37.280673757878574</v>
      </c>
      <c r="BM25" s="141">
        <v>35.069125261426656</v>
      </c>
    </row>
    <row r="26" spans="1:65">
      <c r="A26" s="148" t="s">
        <v>227</v>
      </c>
      <c r="B26" s="141">
        <v>19.332128378052996</v>
      </c>
      <c r="C26" s="141">
        <v>17.625721640727281</v>
      </c>
      <c r="D26" s="141">
        <v>17.92770308250272</v>
      </c>
      <c r="E26" s="141">
        <v>17.184777317593309</v>
      </c>
      <c r="F26" s="141">
        <v>17.310407690173879</v>
      </c>
      <c r="G26" s="141">
        <v>19.647332334029265</v>
      </c>
      <c r="H26" s="141">
        <v>19.693055689842438</v>
      </c>
      <c r="I26" s="141">
        <v>18.429291152696909</v>
      </c>
      <c r="J26" s="141">
        <v>18.404475068981281</v>
      </c>
      <c r="K26" s="141">
        <v>19.776722342695983</v>
      </c>
      <c r="L26" s="141">
        <v>18.613152606303771</v>
      </c>
      <c r="M26" s="141">
        <v>17.358038340854783</v>
      </c>
      <c r="N26" s="141">
        <v>16.694945980045041</v>
      </c>
      <c r="O26" s="141">
        <v>17.523276770676773</v>
      </c>
      <c r="P26" s="141">
        <v>16.894892819092693</v>
      </c>
      <c r="Q26" s="141">
        <v>16.108187672435605</v>
      </c>
      <c r="R26" s="141">
        <v>16.237010536800938</v>
      </c>
      <c r="S26" s="141">
        <v>17.540634030327524</v>
      </c>
      <c r="T26" s="141">
        <v>19.191147377823896</v>
      </c>
      <c r="U26" s="141">
        <v>17.855115828712481</v>
      </c>
      <c r="V26" s="141">
        <v>17.824553637418752</v>
      </c>
      <c r="W26" s="141">
        <v>19.149089355259534</v>
      </c>
      <c r="X26" s="141">
        <v>18.601259533012112</v>
      </c>
      <c r="Y26" s="141">
        <v>18.176279528022288</v>
      </c>
      <c r="Z26" s="141">
        <v>15.818358436555977</v>
      </c>
      <c r="AA26" s="141">
        <v>20.473458711659191</v>
      </c>
      <c r="AB26" s="141">
        <v>20.298643255794662</v>
      </c>
      <c r="AC26" s="141">
        <v>17.306906076914146</v>
      </c>
      <c r="AD26" s="290" t="s">
        <v>15</v>
      </c>
      <c r="AE26" s="141">
        <v>18.578534304934678</v>
      </c>
      <c r="AF26" s="141">
        <v>18.636502966978515</v>
      </c>
      <c r="AG26" s="141">
        <v>16.988325506121996</v>
      </c>
      <c r="AH26" s="141">
        <v>14.81987698524404</v>
      </c>
      <c r="AI26" s="141">
        <v>16.400815454002188</v>
      </c>
      <c r="AJ26" s="141">
        <v>18.361008811473035</v>
      </c>
      <c r="AK26" s="141">
        <v>16.770424941978298</v>
      </c>
      <c r="AL26" s="141">
        <v>15.314012209728013</v>
      </c>
      <c r="AM26" s="141">
        <v>19.186560154033351</v>
      </c>
      <c r="AN26" s="141">
        <v>19.406514344791017</v>
      </c>
      <c r="AO26" s="141">
        <v>17.703183908619629</v>
      </c>
      <c r="AP26" s="141">
        <v>18.283847821624789</v>
      </c>
      <c r="AQ26" s="141">
        <v>19.126530649989515</v>
      </c>
      <c r="AR26" s="141">
        <v>20.030628034141582</v>
      </c>
      <c r="AS26" s="141">
        <v>19.732995022427396</v>
      </c>
      <c r="AT26" s="141">
        <v>19.440763024941951</v>
      </c>
      <c r="AU26" s="141">
        <v>22.354438942837731</v>
      </c>
      <c r="AV26" s="141">
        <v>22.218445473468577</v>
      </c>
      <c r="AW26" s="141">
        <v>19.676560187999758</v>
      </c>
      <c r="AX26" s="141">
        <v>18.149067923072291</v>
      </c>
      <c r="AY26" s="141">
        <v>21.250294959760772</v>
      </c>
      <c r="AZ26" s="141">
        <v>20.693097548061914</v>
      </c>
      <c r="BA26" s="141">
        <v>17.864206491476871</v>
      </c>
      <c r="BB26" s="141">
        <v>15.759365785535318</v>
      </c>
      <c r="BC26" s="141">
        <v>19.806844028137043</v>
      </c>
      <c r="BD26" s="141">
        <v>19.357087855548514</v>
      </c>
      <c r="BE26" s="141">
        <v>14.357051371638207</v>
      </c>
      <c r="BF26" s="141">
        <v>11.547837528151737</v>
      </c>
      <c r="BG26" s="141">
        <v>15.072685204028913</v>
      </c>
      <c r="BH26" s="141">
        <v>15.441502351621264</v>
      </c>
      <c r="BI26" s="141">
        <v>13.814793983387178</v>
      </c>
      <c r="BJ26" s="141">
        <v>12.852755819985148</v>
      </c>
      <c r="BK26" s="141">
        <v>15.370481085579085</v>
      </c>
      <c r="BL26" s="141">
        <v>13.9621665061816</v>
      </c>
      <c r="BM26" s="141">
        <v>12.570303877494457</v>
      </c>
    </row>
    <row r="27" spans="1:65">
      <c r="A27" s="148" t="s">
        <v>325</v>
      </c>
      <c r="B27" s="141">
        <v>23.704773814172999</v>
      </c>
      <c r="C27" s="141">
        <v>22.070775890864187</v>
      </c>
      <c r="D27" s="141">
        <v>21.239207627340416</v>
      </c>
      <c r="E27" s="141">
        <v>19.959595623980881</v>
      </c>
      <c r="F27" s="141">
        <v>19.526222212878054</v>
      </c>
      <c r="G27" s="141">
        <v>21.320999899549815</v>
      </c>
      <c r="H27" s="141">
        <v>21.043875209781962</v>
      </c>
      <c r="I27" s="141">
        <v>19.887443026916703</v>
      </c>
      <c r="J27" s="141">
        <v>20.476674856416295</v>
      </c>
      <c r="K27" s="141">
        <v>20.973039028894913</v>
      </c>
      <c r="L27" s="141">
        <v>20.275976837614305</v>
      </c>
      <c r="M27" s="141">
        <v>19.150018162226697</v>
      </c>
      <c r="N27" s="141">
        <v>19.465535625893938</v>
      </c>
      <c r="O27" s="141">
        <v>19.818894246107277</v>
      </c>
      <c r="P27" s="141">
        <v>19.181432850057</v>
      </c>
      <c r="Q27" s="141">
        <v>18.86441207412706</v>
      </c>
      <c r="R27" s="141">
        <v>19.225208754737409</v>
      </c>
      <c r="S27" s="141">
        <v>20.37550614621275</v>
      </c>
      <c r="T27" s="141">
        <v>21.548641933567517</v>
      </c>
      <c r="U27" s="141">
        <v>22.640021036015654</v>
      </c>
      <c r="V27" s="141">
        <v>24.632129635224373</v>
      </c>
      <c r="W27" s="141">
        <v>25.090761002752238</v>
      </c>
      <c r="X27" s="141">
        <v>24.355215515352725</v>
      </c>
      <c r="Y27" s="141">
        <v>23.53548135840801</v>
      </c>
      <c r="Z27" s="141">
        <v>22.583493619847147</v>
      </c>
      <c r="AA27" s="141">
        <v>23.625396427690507</v>
      </c>
      <c r="AB27" s="141">
        <v>25.621105997408606</v>
      </c>
      <c r="AC27" s="141">
        <v>25.899383805834557</v>
      </c>
      <c r="AD27" s="141">
        <v>28.101140485515465</v>
      </c>
      <c r="AE27" s="141">
        <v>29.474913758217696</v>
      </c>
      <c r="AF27" s="141">
        <v>29.344333918581604</v>
      </c>
      <c r="AG27" s="141">
        <v>29.078222749468086</v>
      </c>
      <c r="AH27" s="141">
        <v>28.697790793960813</v>
      </c>
      <c r="AI27" s="141">
        <v>29.490284881721131</v>
      </c>
      <c r="AJ27" s="141">
        <v>32.030335495846423</v>
      </c>
      <c r="AK27" s="141">
        <v>31.389550123094555</v>
      </c>
      <c r="AL27" s="141">
        <v>31.031846056984126</v>
      </c>
      <c r="AM27" s="141">
        <v>35.204010158767971</v>
      </c>
      <c r="AN27" s="141">
        <v>34.47655777876107</v>
      </c>
      <c r="AO27" s="141">
        <v>33.91541331318161</v>
      </c>
      <c r="AP27" s="141">
        <v>34.639801608130021</v>
      </c>
      <c r="AQ27" s="141">
        <v>35.720613420255688</v>
      </c>
      <c r="AR27" s="141">
        <v>36.029285841046018</v>
      </c>
      <c r="AS27" s="141">
        <v>37.934071836400577</v>
      </c>
      <c r="AT27" s="141">
        <v>38.126558931152985</v>
      </c>
      <c r="AU27" s="141">
        <v>39.623331083594898</v>
      </c>
      <c r="AV27" s="141">
        <v>38.878243238844291</v>
      </c>
      <c r="AW27" s="141">
        <v>37.624106242627711</v>
      </c>
      <c r="AX27" s="141">
        <v>37.662645638114576</v>
      </c>
      <c r="AY27" s="141">
        <v>38.158700774476344</v>
      </c>
      <c r="AZ27" s="141">
        <v>37.876658767387916</v>
      </c>
      <c r="BA27" s="141">
        <v>35.719448168805165</v>
      </c>
      <c r="BB27" s="141">
        <v>34.20539293420893</v>
      </c>
      <c r="BC27" s="141">
        <v>35.096805528768222</v>
      </c>
      <c r="BD27" s="141">
        <v>32.517427116857505</v>
      </c>
      <c r="BE27" s="141">
        <v>27.933830990753499</v>
      </c>
      <c r="BF27" s="141">
        <v>25.564381251678427</v>
      </c>
      <c r="BG27" s="141">
        <v>26.232629089334043</v>
      </c>
      <c r="BH27" s="141">
        <v>26.517408683470279</v>
      </c>
      <c r="BI27" s="141">
        <v>25.186523445653215</v>
      </c>
      <c r="BJ27" s="141">
        <v>24.923219263077364</v>
      </c>
      <c r="BK27" s="141">
        <v>25.808246654412031</v>
      </c>
      <c r="BL27" s="141">
        <v>23.82741963062313</v>
      </c>
      <c r="BM27" s="141">
        <v>23.607137050469262</v>
      </c>
    </row>
    <row r="28" spans="1:65">
      <c r="A28" s="148" t="s">
        <v>228</v>
      </c>
      <c r="B28" s="141">
        <v>19.964100314572462</v>
      </c>
      <c r="C28" s="141">
        <v>19.660104436261864</v>
      </c>
      <c r="D28" s="141">
        <v>20.068304630228091</v>
      </c>
      <c r="E28" s="141">
        <v>19.133602193803664</v>
      </c>
      <c r="F28" s="141">
        <v>18.461651969808358</v>
      </c>
      <c r="G28" s="141">
        <v>19.909008777957443</v>
      </c>
      <c r="H28" s="141">
        <v>20.917726690790595</v>
      </c>
      <c r="I28" s="141">
        <v>19.420794515390863</v>
      </c>
      <c r="J28" s="141">
        <v>18.840363965543336</v>
      </c>
      <c r="K28" s="141">
        <v>19.383153748885544</v>
      </c>
      <c r="L28" s="141">
        <v>18.915172875753445</v>
      </c>
      <c r="M28" s="141">
        <v>17.513504614875472</v>
      </c>
      <c r="N28" s="141">
        <v>17.052365864020498</v>
      </c>
      <c r="O28" s="141">
        <v>17.746220571086738</v>
      </c>
      <c r="P28" s="141">
        <v>17.263984624073498</v>
      </c>
      <c r="Q28" s="141">
        <v>16.997107999918587</v>
      </c>
      <c r="R28" s="141">
        <v>16.97127871018974</v>
      </c>
      <c r="S28" s="141">
        <v>18.02605048869151</v>
      </c>
      <c r="T28" s="141">
        <v>20.42387709892461</v>
      </c>
      <c r="U28" s="141">
        <v>21.277822912417925</v>
      </c>
      <c r="V28" s="141">
        <v>21.209631867730376</v>
      </c>
      <c r="W28" s="141">
        <v>22.318172543937685</v>
      </c>
      <c r="X28" s="141">
        <v>22.43082094238844</v>
      </c>
      <c r="Y28" s="141">
        <v>21.72701498323941</v>
      </c>
      <c r="Z28" s="141">
        <v>21.806786521397438</v>
      </c>
      <c r="AA28" s="141">
        <v>23.27237090806846</v>
      </c>
      <c r="AB28" s="141">
        <v>25.299829512258952</v>
      </c>
      <c r="AC28" s="141">
        <v>22.623547337932884</v>
      </c>
      <c r="AD28" s="141">
        <v>23.685209716014647</v>
      </c>
      <c r="AE28" s="141">
        <v>23.80957795619182</v>
      </c>
      <c r="AF28" s="141">
        <v>22.674170942840231</v>
      </c>
      <c r="AG28" s="141">
        <v>21.92277365908031</v>
      </c>
      <c r="AH28" s="141">
        <v>21.438328038894653</v>
      </c>
      <c r="AI28" s="141">
        <v>20.687456756042433</v>
      </c>
      <c r="AJ28" s="141">
        <v>23.667720988028837</v>
      </c>
      <c r="AK28" s="141">
        <v>22.622416587645038</v>
      </c>
      <c r="AL28" s="141">
        <v>21.921438378959202</v>
      </c>
      <c r="AM28" s="141">
        <v>24.193834701957478</v>
      </c>
      <c r="AN28" s="141">
        <v>24.509335066143628</v>
      </c>
      <c r="AO28" s="141">
        <v>23.894902745275861</v>
      </c>
      <c r="AP28" s="141">
        <v>24.213125886846512</v>
      </c>
      <c r="AQ28" s="141">
        <v>26.851653830074046</v>
      </c>
      <c r="AR28" s="141">
        <v>29.208673385996477</v>
      </c>
      <c r="AS28" s="141">
        <v>31.717951532188227</v>
      </c>
      <c r="AT28" s="141">
        <v>29.066258145543227</v>
      </c>
      <c r="AU28" s="141">
        <v>33.158387813465815</v>
      </c>
      <c r="AV28" s="141">
        <v>33.03183325074702</v>
      </c>
      <c r="AW28" s="141">
        <v>31.411505414638906</v>
      </c>
      <c r="AX28" s="141">
        <v>27.826902328574977</v>
      </c>
      <c r="AY28" s="141">
        <v>31.129257031398446</v>
      </c>
      <c r="AZ28" s="141">
        <v>31.328682433102216</v>
      </c>
      <c r="BA28" s="141">
        <v>28.262593736144215</v>
      </c>
      <c r="BB28" s="141">
        <v>25.226124281408936</v>
      </c>
      <c r="BC28" s="141">
        <v>25.49692236670812</v>
      </c>
      <c r="BD28" s="141">
        <v>24.951910769261985</v>
      </c>
      <c r="BE28" s="141">
        <v>20.48157218975027</v>
      </c>
      <c r="BF28" s="141">
        <v>16.632820271723663</v>
      </c>
      <c r="BG28" s="141">
        <v>17.11203322409504</v>
      </c>
      <c r="BH28" s="141">
        <v>16.764965628289254</v>
      </c>
      <c r="BI28" s="141">
        <v>16.362758866213831</v>
      </c>
      <c r="BJ28" s="141">
        <v>15.944505899531103</v>
      </c>
      <c r="BK28" s="141">
        <v>16.600504572525384</v>
      </c>
      <c r="BL28" s="141">
        <v>14.538267200185571</v>
      </c>
      <c r="BM28" s="141">
        <v>14.405632878192772</v>
      </c>
    </row>
    <row r="29" spans="1:65">
      <c r="A29" s="148" t="s">
        <v>229</v>
      </c>
      <c r="B29" s="141">
        <v>19.178292188314781</v>
      </c>
      <c r="C29" s="141">
        <v>18.932493771340248</v>
      </c>
      <c r="D29" s="141">
        <v>18.533054734044828</v>
      </c>
      <c r="E29" s="141">
        <v>16.607610116074564</v>
      </c>
      <c r="F29" s="141">
        <v>15.648270667856801</v>
      </c>
      <c r="G29" s="141">
        <v>18.904405562845849</v>
      </c>
      <c r="H29" s="141">
        <v>18.071601671906155</v>
      </c>
      <c r="I29" s="141">
        <v>16.026957575133842</v>
      </c>
      <c r="J29" s="141">
        <v>16.308113164520602</v>
      </c>
      <c r="K29" s="141">
        <v>18.140128032092786</v>
      </c>
      <c r="L29" s="141">
        <v>16.842675902018502</v>
      </c>
      <c r="M29" s="141">
        <v>15.30562540774309</v>
      </c>
      <c r="N29" s="141">
        <v>14.285143961333576</v>
      </c>
      <c r="O29" s="141">
        <v>16.17254300153175</v>
      </c>
      <c r="P29" s="141">
        <v>15.107900111716987</v>
      </c>
      <c r="Q29" s="141">
        <v>14.018409164617124</v>
      </c>
      <c r="R29" s="141">
        <v>13.980620367578117</v>
      </c>
      <c r="S29" s="141">
        <v>16.71565064850699</v>
      </c>
      <c r="T29" s="141">
        <v>17.002015241192456</v>
      </c>
      <c r="U29" s="141">
        <v>16.760774521369456</v>
      </c>
      <c r="V29" s="141">
        <v>18.576904164354026</v>
      </c>
      <c r="W29" s="141">
        <v>20.758365960193313</v>
      </c>
      <c r="X29" s="141">
        <v>20.410298118804484</v>
      </c>
      <c r="Y29" s="141">
        <v>17.9873755541946</v>
      </c>
      <c r="Z29" s="141">
        <v>16.882277802738066</v>
      </c>
      <c r="AA29" s="141">
        <v>19.821080502446197</v>
      </c>
      <c r="AB29" s="141">
        <v>19.544617242316061</v>
      </c>
      <c r="AC29" s="141">
        <v>18.744385960392243</v>
      </c>
      <c r="AD29" s="141">
        <v>18.151217229709687</v>
      </c>
      <c r="AE29" s="141">
        <v>20.138665802115842</v>
      </c>
      <c r="AF29" s="141">
        <v>19.514612170904734</v>
      </c>
      <c r="AG29" s="141">
        <v>19.60467393502255</v>
      </c>
      <c r="AH29" s="141">
        <v>19.467147884323925</v>
      </c>
      <c r="AI29" s="141">
        <v>22.625267025132533</v>
      </c>
      <c r="AJ29" s="141">
        <v>25.937748857117494</v>
      </c>
      <c r="AK29" s="141">
        <v>23.6028214599568</v>
      </c>
      <c r="AL29" s="141">
        <v>21.093355047428872</v>
      </c>
      <c r="AM29" s="141">
        <v>27.38528624078662</v>
      </c>
      <c r="AN29" s="141">
        <v>27.297607154172677</v>
      </c>
      <c r="AO29" s="141">
        <v>24.734789041510901</v>
      </c>
      <c r="AP29" s="141">
        <v>25.753042760192795</v>
      </c>
      <c r="AQ29" s="141">
        <v>28.943887341599488</v>
      </c>
      <c r="AR29" s="141">
        <v>30.685288256280689</v>
      </c>
      <c r="AS29" s="141">
        <v>29.900678863821035</v>
      </c>
      <c r="AT29" s="141">
        <v>29.565385973761188</v>
      </c>
      <c r="AU29" s="141">
        <v>32.392648741435096</v>
      </c>
      <c r="AV29" s="141">
        <v>31.979302410425465</v>
      </c>
      <c r="AW29" s="141">
        <v>29.687929023056707</v>
      </c>
      <c r="AX29" s="141">
        <v>29.397845589947526</v>
      </c>
      <c r="AY29" s="141">
        <v>31.155798492381038</v>
      </c>
      <c r="AZ29" s="141">
        <v>31.586198015861832</v>
      </c>
      <c r="BA29" s="141">
        <v>29.174890043758495</v>
      </c>
      <c r="BB29" s="141">
        <v>27.979835250892187</v>
      </c>
      <c r="BC29" s="141">
        <v>30.016172804764651</v>
      </c>
      <c r="BD29" s="141">
        <v>30.685912455977327</v>
      </c>
      <c r="BE29" s="141">
        <v>27.078380735906666</v>
      </c>
      <c r="BF29" s="141">
        <v>23.349536091256837</v>
      </c>
      <c r="BG29" s="141">
        <v>23.858332003966641</v>
      </c>
      <c r="BH29" s="141">
        <v>24.90194875675974</v>
      </c>
      <c r="BI29" s="141">
        <v>22.476158891435105</v>
      </c>
      <c r="BJ29" s="141">
        <v>21.912270329201771</v>
      </c>
      <c r="BK29" s="141">
        <v>22.996254419365872</v>
      </c>
      <c r="BL29" s="141">
        <v>22.227470349545918</v>
      </c>
      <c r="BM29" s="141">
        <v>20.414138393297208</v>
      </c>
    </row>
    <row r="30" spans="1:65">
      <c r="A30" s="148" t="s">
        <v>545</v>
      </c>
      <c r="B30" s="141">
        <v>22.928309939877966</v>
      </c>
      <c r="C30" s="141">
        <v>21.649152393069095</v>
      </c>
      <c r="D30" s="141">
        <v>22.003021703507386</v>
      </c>
      <c r="E30" s="141">
        <v>21.15770472720865</v>
      </c>
      <c r="F30" s="141">
        <v>21.324491463332059</v>
      </c>
      <c r="G30" s="141">
        <v>23.622213734136988</v>
      </c>
      <c r="H30" s="141">
        <v>24.204449841639072</v>
      </c>
      <c r="I30" s="141">
        <v>22.664974341414158</v>
      </c>
      <c r="J30" s="141">
        <v>22.818171612108536</v>
      </c>
      <c r="K30" s="141">
        <v>23.403085747013407</v>
      </c>
      <c r="L30" s="141">
        <v>22.966195451214713</v>
      </c>
      <c r="M30" s="141">
        <v>21.796155944649485</v>
      </c>
      <c r="N30" s="141">
        <v>21.498134602769742</v>
      </c>
      <c r="O30" s="141">
        <v>21.869485849643777</v>
      </c>
      <c r="P30" s="141">
        <v>20.789126279983229</v>
      </c>
      <c r="Q30" s="141">
        <v>22.019269739637505</v>
      </c>
      <c r="R30" s="141">
        <v>22.131089560238387</v>
      </c>
      <c r="S30" s="141">
        <v>24.036736950469745</v>
      </c>
      <c r="T30" s="141">
        <v>26.247490879810918</v>
      </c>
      <c r="U30" s="141">
        <v>26.672826409140129</v>
      </c>
      <c r="V30" s="141">
        <v>28.918178216058699</v>
      </c>
      <c r="W30" s="141">
        <v>30.997128497489197</v>
      </c>
      <c r="X30" s="141">
        <v>30.588876214350307</v>
      </c>
      <c r="Y30" s="141">
        <v>30.012970238359827</v>
      </c>
      <c r="Z30" s="141">
        <v>28.37667698210624</v>
      </c>
      <c r="AA30" s="141">
        <v>29.839750021825505</v>
      </c>
      <c r="AB30" s="141">
        <v>30.058657564425339</v>
      </c>
      <c r="AC30" s="141">
        <v>28.827965971074658</v>
      </c>
      <c r="AD30" s="141">
        <v>30.785451662299941</v>
      </c>
      <c r="AE30" s="141">
        <v>31.014050227024963</v>
      </c>
      <c r="AF30" s="141">
        <v>30.04439107757953</v>
      </c>
      <c r="AG30" s="141">
        <v>28.26797315229329</v>
      </c>
      <c r="AH30" s="141">
        <v>27.427050550076636</v>
      </c>
      <c r="AI30" s="141">
        <v>27.117721940107042</v>
      </c>
      <c r="AJ30" s="141">
        <v>29.954818816106972</v>
      </c>
      <c r="AK30" s="141">
        <v>27.49172130591699</v>
      </c>
      <c r="AL30" s="141">
        <v>26.24362477280846</v>
      </c>
      <c r="AM30" s="141">
        <v>28.820539429692367</v>
      </c>
      <c r="AN30" s="290" t="s">
        <v>15</v>
      </c>
      <c r="AO30" s="141">
        <v>27.347286244017976</v>
      </c>
      <c r="AP30" s="141">
        <v>27.518516657178942</v>
      </c>
      <c r="AQ30" s="141">
        <v>29.09250431308384</v>
      </c>
      <c r="AR30" s="141">
        <v>29.670923792178094</v>
      </c>
      <c r="AS30" s="141">
        <v>29.754528597762718</v>
      </c>
      <c r="AT30" s="141">
        <v>28.525483450763332</v>
      </c>
      <c r="AU30" s="141">
        <v>30.187486290457354</v>
      </c>
      <c r="AV30" s="141">
        <v>28.954048636928153</v>
      </c>
      <c r="AW30" s="141">
        <v>26.494847896357044</v>
      </c>
      <c r="AX30" s="141">
        <v>25.127557342970213</v>
      </c>
      <c r="AY30" s="141">
        <v>26.581734576867021</v>
      </c>
      <c r="AZ30" s="141">
        <v>26.755149345692331</v>
      </c>
      <c r="BA30" s="141">
        <v>23.474691764822158</v>
      </c>
      <c r="BB30" s="141">
        <v>22.106735337927045</v>
      </c>
      <c r="BC30" s="141">
        <v>22.925586458862195</v>
      </c>
      <c r="BD30" s="141">
        <v>23.721552627506949</v>
      </c>
      <c r="BE30" s="141">
        <v>20.523521666772648</v>
      </c>
      <c r="BF30" s="141">
        <v>18.479727153094462</v>
      </c>
      <c r="BG30" s="141">
        <v>21.954773426598116</v>
      </c>
      <c r="BH30" s="141">
        <v>23.344224513428017</v>
      </c>
      <c r="BI30" s="141">
        <v>22.521932400738059</v>
      </c>
      <c r="BJ30" s="141">
        <v>22.78410579942965</v>
      </c>
      <c r="BK30" s="141">
        <v>23.529251252630853</v>
      </c>
      <c r="BL30" s="141">
        <v>22.639795379873089</v>
      </c>
      <c r="BM30" s="141">
        <v>21.770476152323198</v>
      </c>
    </row>
    <row r="31" spans="1:65">
      <c r="A31" s="148" t="s">
        <v>230</v>
      </c>
      <c r="B31" s="141">
        <v>20.298990640171819</v>
      </c>
      <c r="C31" s="141">
        <v>20.039245053756531</v>
      </c>
      <c r="D31" s="141">
        <v>19.462400367938073</v>
      </c>
      <c r="E31" s="141">
        <v>18.102883702505761</v>
      </c>
      <c r="F31" s="141">
        <v>18.507743638863118</v>
      </c>
      <c r="G31" s="141">
        <v>21.056684030494228</v>
      </c>
      <c r="H31" s="141">
        <v>20.755888465004666</v>
      </c>
      <c r="I31" s="141">
        <v>18.147875114836886</v>
      </c>
      <c r="J31" s="141">
        <v>18.518717550833642</v>
      </c>
      <c r="K31" s="141">
        <v>19.454689936606091</v>
      </c>
      <c r="L31" s="141">
        <v>18.12664172543532</v>
      </c>
      <c r="M31" s="141">
        <v>16.723098338423583</v>
      </c>
      <c r="N31" s="141">
        <v>16.296375558940241</v>
      </c>
      <c r="O31" s="141">
        <v>17.351622736742563</v>
      </c>
      <c r="P31" s="141">
        <v>17.51043736199647</v>
      </c>
      <c r="Q31" s="141">
        <v>16.375759940903578</v>
      </c>
      <c r="R31" s="141">
        <v>16.796226814330307</v>
      </c>
      <c r="S31" s="141">
        <v>18.382499475027238</v>
      </c>
      <c r="T31" s="141">
        <v>19.064547359153806</v>
      </c>
      <c r="U31" s="141">
        <v>18.319777675961575</v>
      </c>
      <c r="V31" s="141">
        <v>17.925658819458985</v>
      </c>
      <c r="W31" s="141">
        <v>19.104227093015862</v>
      </c>
      <c r="X31" s="141">
        <v>17.998266986806417</v>
      </c>
      <c r="Y31" s="141">
        <v>16.637387810173252</v>
      </c>
      <c r="Z31" s="141">
        <v>15.113086827263173</v>
      </c>
      <c r="AA31" s="141">
        <v>16.969878840667242</v>
      </c>
      <c r="AB31" s="141">
        <v>16.877334267723665</v>
      </c>
      <c r="AC31" s="141">
        <v>16.202111450232849</v>
      </c>
      <c r="AD31" s="141">
        <v>16.044944133409601</v>
      </c>
      <c r="AE31" s="141">
        <v>17.335902064592528</v>
      </c>
      <c r="AF31" s="141">
        <v>16.991950330892465</v>
      </c>
      <c r="AG31" s="141">
        <v>15.783296896568446</v>
      </c>
      <c r="AH31" s="141">
        <v>14.938296652242958</v>
      </c>
      <c r="AI31" s="141">
        <v>16.135112136224475</v>
      </c>
      <c r="AJ31" s="141">
        <v>17.244439614317741</v>
      </c>
      <c r="AK31" s="141">
        <v>15.139599593945977</v>
      </c>
      <c r="AL31" s="141">
        <v>14.596626734947662</v>
      </c>
      <c r="AM31" s="141">
        <v>17.663804459239671</v>
      </c>
      <c r="AN31" s="141">
        <v>17.030016896746794</v>
      </c>
      <c r="AO31" s="141">
        <v>15.061562305906534</v>
      </c>
      <c r="AP31" s="141">
        <v>14.769128218311224</v>
      </c>
      <c r="AQ31" s="141">
        <v>16.256677280633681</v>
      </c>
      <c r="AR31" s="141">
        <v>16.818489324809658</v>
      </c>
      <c r="AS31" s="141">
        <v>16.306820576522362</v>
      </c>
      <c r="AT31" s="141">
        <v>15.156519542864938</v>
      </c>
      <c r="AU31" s="141">
        <v>17.273778327656238</v>
      </c>
      <c r="AV31" s="141">
        <v>17.121120816790171</v>
      </c>
      <c r="AW31" s="141">
        <v>15.566287116244681</v>
      </c>
      <c r="AX31" s="141">
        <v>15.197462254717156</v>
      </c>
      <c r="AY31" s="141">
        <v>17.646973902335983</v>
      </c>
      <c r="AZ31" s="141">
        <v>18.441151838940723</v>
      </c>
      <c r="BA31" s="141">
        <v>15.899776653522538</v>
      </c>
      <c r="BB31" s="141">
        <v>14.255945844780346</v>
      </c>
      <c r="BC31" s="141">
        <v>15.933595819358128</v>
      </c>
      <c r="BD31" s="141">
        <v>15.931203332037134</v>
      </c>
      <c r="BE31" s="141">
        <v>13.780442888878557</v>
      </c>
      <c r="BF31" s="141">
        <v>12.288059506470736</v>
      </c>
      <c r="BG31" s="141">
        <v>15.077200687310413</v>
      </c>
      <c r="BH31" s="141">
        <v>15.750716021161976</v>
      </c>
      <c r="BI31" s="141">
        <v>14.333634400789212</v>
      </c>
      <c r="BJ31" s="141">
        <v>14.776677057778995</v>
      </c>
      <c r="BK31" s="141">
        <v>15.890782431453662</v>
      </c>
      <c r="BL31" s="290" t="s">
        <v>15</v>
      </c>
      <c r="BM31" s="290" t="s">
        <v>15</v>
      </c>
    </row>
    <row r="32" spans="1:65">
      <c r="A32" s="148" t="s">
        <v>330</v>
      </c>
      <c r="B32" s="141">
        <v>24.018862623357059</v>
      </c>
      <c r="C32" s="141">
        <v>22.273243292122419</v>
      </c>
      <c r="D32" s="141">
        <v>22.735429063339012</v>
      </c>
      <c r="E32" s="141">
        <v>20.648873653042635</v>
      </c>
      <c r="F32" s="141">
        <v>20.360356144648154</v>
      </c>
      <c r="G32" s="141">
        <v>21.672563768280352</v>
      </c>
      <c r="H32" s="141">
        <v>22.202373800770168</v>
      </c>
      <c r="I32" s="141">
        <v>20.14666017314914</v>
      </c>
      <c r="J32" s="141">
        <v>20.316094362214681</v>
      </c>
      <c r="K32" s="141">
        <v>21.150344782587418</v>
      </c>
      <c r="L32" s="141">
        <v>20.833371018357681</v>
      </c>
      <c r="M32" s="141">
        <v>19.454569705169021</v>
      </c>
      <c r="N32" s="141">
        <v>19.02830019223266</v>
      </c>
      <c r="O32" s="141">
        <v>19.5376460013795</v>
      </c>
      <c r="P32" s="141">
        <v>19.780740567255254</v>
      </c>
      <c r="Q32" s="141">
        <v>17.697698743490868</v>
      </c>
      <c r="R32" s="141">
        <v>19.221775479203199</v>
      </c>
      <c r="S32" s="141">
        <v>20.567658519874467</v>
      </c>
      <c r="T32" s="141">
        <v>22.459522589348975</v>
      </c>
      <c r="U32" s="141">
        <v>22.06405163897842</v>
      </c>
      <c r="V32" s="141">
        <v>25.102509666495425</v>
      </c>
      <c r="W32" s="141">
        <v>24.677365013705362</v>
      </c>
      <c r="X32" s="141">
        <v>24.663541587265527</v>
      </c>
      <c r="Y32" s="141">
        <v>23.107814611244475</v>
      </c>
      <c r="Z32" s="141">
        <v>23.273199213006919</v>
      </c>
      <c r="AA32" s="141">
        <v>24.653388214260854</v>
      </c>
      <c r="AB32" s="141">
        <v>25.77529219410976</v>
      </c>
      <c r="AC32" s="141">
        <v>24.499226114457464</v>
      </c>
      <c r="AD32" s="141">
        <v>24.147665935031235</v>
      </c>
      <c r="AE32" s="141">
        <v>25.204760713713853</v>
      </c>
      <c r="AF32" s="141">
        <v>25.62607463424218</v>
      </c>
      <c r="AG32" s="141">
        <v>24.669781111938992</v>
      </c>
      <c r="AH32" s="141">
        <v>24.185695854936409</v>
      </c>
      <c r="AI32" s="141">
        <v>25.021244244369274</v>
      </c>
      <c r="AJ32" s="141">
        <v>28.147093454268674</v>
      </c>
      <c r="AK32" s="141">
        <v>27.711239916713172</v>
      </c>
      <c r="AL32" s="141">
        <v>27.215443905427904</v>
      </c>
      <c r="AM32" s="141">
        <v>31.820699329700219</v>
      </c>
      <c r="AN32" s="141">
        <v>32.307844324103513</v>
      </c>
      <c r="AO32" s="141">
        <v>30.420790068020391</v>
      </c>
      <c r="AP32" s="141">
        <v>29.165795206444756</v>
      </c>
      <c r="AQ32" s="141">
        <v>32.14306043796968</v>
      </c>
      <c r="AR32" s="141">
        <v>30.8948564212075</v>
      </c>
      <c r="AS32" s="141">
        <v>31.476353806148811</v>
      </c>
      <c r="AT32" s="141">
        <v>30.153995671493693</v>
      </c>
      <c r="AU32" s="141">
        <v>31.081096154052922</v>
      </c>
      <c r="AV32" s="141">
        <v>33.595915361803605</v>
      </c>
      <c r="AW32" s="141">
        <v>30.280726863156517</v>
      </c>
      <c r="AX32" s="141">
        <v>31.357932356093066</v>
      </c>
      <c r="AY32" s="141">
        <v>35.61665658241958</v>
      </c>
      <c r="AZ32" s="141">
        <v>37.366248968287167</v>
      </c>
      <c r="BA32" s="141">
        <v>32.899770196999192</v>
      </c>
      <c r="BB32" s="141">
        <v>29.873432794411148</v>
      </c>
      <c r="BC32" s="141">
        <v>30.526512310437692</v>
      </c>
      <c r="BD32" s="141">
        <v>31.099542212186439</v>
      </c>
      <c r="BE32" s="141">
        <v>27.189170183938309</v>
      </c>
      <c r="BF32" s="141">
        <v>23.56879177031168</v>
      </c>
      <c r="BG32" s="141">
        <v>24.564185746931951</v>
      </c>
      <c r="BH32" s="141">
        <v>26.094697146118978</v>
      </c>
      <c r="BI32" s="141">
        <v>24.156388620418141</v>
      </c>
      <c r="BJ32" s="141">
        <v>24.193779926844059</v>
      </c>
      <c r="BK32" s="141">
        <v>25.41492825447293</v>
      </c>
      <c r="BL32" s="141">
        <v>24.669708347001535</v>
      </c>
      <c r="BM32" s="141">
        <v>24.195042500660641</v>
      </c>
    </row>
    <row r="33" spans="1:65">
      <c r="A33" s="148" t="s">
        <v>546</v>
      </c>
      <c r="B33" s="141">
        <v>25.639962238947554</v>
      </c>
      <c r="C33" s="141">
        <v>24.072319992933906</v>
      </c>
      <c r="D33" s="141">
        <v>23.898114497599511</v>
      </c>
      <c r="E33" s="141">
        <v>23.457826690330862</v>
      </c>
      <c r="F33" s="141">
        <v>24.211654415832363</v>
      </c>
      <c r="G33" s="141">
        <v>27.716479138680512</v>
      </c>
      <c r="H33" s="141">
        <v>28.605686217156084</v>
      </c>
      <c r="I33" s="141">
        <v>26.826597020705563</v>
      </c>
      <c r="J33" s="141">
        <v>26.401964105326712</v>
      </c>
      <c r="K33" s="141">
        <v>27.064419950579264</v>
      </c>
      <c r="L33" s="141">
        <v>26.12413406523218</v>
      </c>
      <c r="M33" s="141">
        <v>24.977077249509279</v>
      </c>
      <c r="N33" s="141">
        <v>24.203583683334987</v>
      </c>
      <c r="O33" s="141">
        <v>24.789538848773212</v>
      </c>
      <c r="P33" s="141">
        <v>24.158031394198034</v>
      </c>
      <c r="Q33" s="141">
        <v>23.221833736508934</v>
      </c>
      <c r="R33" s="141">
        <v>24.351095070388176</v>
      </c>
      <c r="S33" s="141">
        <v>25.175671201148162</v>
      </c>
      <c r="T33" s="141">
        <v>26.943153061127223</v>
      </c>
      <c r="U33" s="141">
        <v>26.891937238179679</v>
      </c>
      <c r="V33" s="141">
        <v>27.457935746127287</v>
      </c>
      <c r="W33" s="141">
        <v>28.707142707964728</v>
      </c>
      <c r="X33" s="141">
        <v>27.448029855723625</v>
      </c>
      <c r="Y33" s="141">
        <v>26.540816849562749</v>
      </c>
      <c r="Z33" s="141">
        <v>25.043503164363791</v>
      </c>
      <c r="AA33" s="141">
        <v>26.156705919317147</v>
      </c>
      <c r="AB33" s="141">
        <v>26.190694834560897</v>
      </c>
      <c r="AC33" s="141">
        <v>25.101310461186994</v>
      </c>
      <c r="AD33" s="141">
        <v>25.769717393025182</v>
      </c>
      <c r="AE33" s="141">
        <v>26.100249806717873</v>
      </c>
      <c r="AF33" s="141">
        <v>24.65209589237158</v>
      </c>
      <c r="AG33" s="141">
        <v>23.961468704354711</v>
      </c>
      <c r="AH33" s="141">
        <v>23.573239145340676</v>
      </c>
      <c r="AI33" s="141">
        <v>23.802315239858473</v>
      </c>
      <c r="AJ33" s="141">
        <v>25.853472388628489</v>
      </c>
      <c r="AK33" s="141">
        <v>25.327999797718949</v>
      </c>
      <c r="AL33" s="141">
        <v>24.890430158302486</v>
      </c>
      <c r="AM33" s="141">
        <v>28.096609344737079</v>
      </c>
      <c r="AN33" s="141">
        <v>28.228606470907657</v>
      </c>
      <c r="AO33" s="141">
        <v>27.409650990263408</v>
      </c>
      <c r="AP33" s="141">
        <v>27.714474936541915</v>
      </c>
      <c r="AQ33" s="141">
        <v>29.414488043412501</v>
      </c>
      <c r="AR33" s="141">
        <v>31.302577212490441</v>
      </c>
      <c r="AS33" s="141">
        <v>32.91704282150036</v>
      </c>
      <c r="AT33" s="141">
        <v>33.614702739677426</v>
      </c>
      <c r="AU33" s="141">
        <v>36.50137992395981</v>
      </c>
      <c r="AV33" s="141">
        <v>35.817439654812404</v>
      </c>
      <c r="AW33" s="141">
        <v>34.069866426502351</v>
      </c>
      <c r="AX33" s="141">
        <v>33.979401667301197</v>
      </c>
      <c r="AY33" s="141">
        <v>34.966662178024521</v>
      </c>
      <c r="AZ33" s="141">
        <v>35.437769494907442</v>
      </c>
      <c r="BA33" s="141">
        <v>32.911176098110559</v>
      </c>
      <c r="BB33" s="141">
        <v>31.063330804263412</v>
      </c>
      <c r="BC33" s="141">
        <v>31.47312630598076</v>
      </c>
      <c r="BD33" s="141">
        <v>31.355045900871225</v>
      </c>
      <c r="BE33" s="141">
        <v>28.604432874796164</v>
      </c>
      <c r="BF33" s="141">
        <v>24.958417423393481</v>
      </c>
      <c r="BG33" s="141">
        <v>24.944980991132031</v>
      </c>
      <c r="BH33" s="141">
        <v>25.441266803391567</v>
      </c>
      <c r="BI33" s="141">
        <v>24.403610714818555</v>
      </c>
      <c r="BJ33" s="141">
        <v>24.440084257544186</v>
      </c>
      <c r="BK33" s="141">
        <v>24.271295154384383</v>
      </c>
      <c r="BL33" s="141">
        <v>23.273040307523598</v>
      </c>
      <c r="BM33" s="141">
        <v>22.088333419457907</v>
      </c>
    </row>
    <row r="34" spans="1:65">
      <c r="A34" s="148" t="s">
        <v>232</v>
      </c>
      <c r="B34" s="141">
        <v>27.012779619424027</v>
      </c>
      <c r="C34" s="141">
        <v>23.909934733490051</v>
      </c>
      <c r="D34" s="141">
        <v>24.05285462827937</v>
      </c>
      <c r="E34" s="141">
        <v>22.286530841255619</v>
      </c>
      <c r="F34" s="141">
        <v>20.768297384091852</v>
      </c>
      <c r="G34" s="141">
        <v>22.868567792382162</v>
      </c>
      <c r="H34" s="141">
        <v>22.607132940501788</v>
      </c>
      <c r="I34" s="141">
        <v>20.903410012774199</v>
      </c>
      <c r="J34" s="141">
        <v>20.931934680293018</v>
      </c>
      <c r="K34" s="141">
        <v>21.597776729055866</v>
      </c>
      <c r="L34" s="141">
        <v>21.082628687265238</v>
      </c>
      <c r="M34" s="141">
        <v>19.777759190850116</v>
      </c>
      <c r="N34" s="141">
        <v>21.281621290259693</v>
      </c>
      <c r="O34" s="141">
        <v>21.227022725448577</v>
      </c>
      <c r="P34" s="141">
        <v>20.283769236377285</v>
      </c>
      <c r="Q34" s="141">
        <v>19.586173742663</v>
      </c>
      <c r="R34" s="141">
        <v>19.387265939919516</v>
      </c>
      <c r="S34" s="141">
        <v>21.878108144325452</v>
      </c>
      <c r="T34" s="141">
        <v>22.48630252587007</v>
      </c>
      <c r="U34" s="141">
        <v>22.640652672888077</v>
      </c>
      <c r="V34" s="141">
        <v>22.357576714189555</v>
      </c>
      <c r="W34" s="141">
        <v>23.448165625405146</v>
      </c>
      <c r="X34" s="141">
        <v>23.579954806566704</v>
      </c>
      <c r="Y34" s="141">
        <v>22.915382167703228</v>
      </c>
      <c r="Z34" s="141">
        <v>22.973461134570069</v>
      </c>
      <c r="AA34" s="141">
        <v>25.338190305869425</v>
      </c>
      <c r="AB34" s="141">
        <v>25.283210869675322</v>
      </c>
      <c r="AC34" s="141">
        <v>24.95159466735932</v>
      </c>
      <c r="AD34" s="141">
        <v>26.300242492713632</v>
      </c>
      <c r="AE34" s="141">
        <v>28.407192965406523</v>
      </c>
      <c r="AF34" s="141">
        <v>28.855477502368881</v>
      </c>
      <c r="AG34" s="141">
        <v>28.293930853378807</v>
      </c>
      <c r="AH34" s="141">
        <v>27.746621710165169</v>
      </c>
      <c r="AI34" s="141">
        <v>27.685440987769038</v>
      </c>
      <c r="AJ34" s="141">
        <v>30.307686236453268</v>
      </c>
      <c r="AK34" s="141">
        <v>30.981985272425028</v>
      </c>
      <c r="AL34" s="141">
        <v>31.89209710041251</v>
      </c>
      <c r="AM34" s="141">
        <v>37.413126540058741</v>
      </c>
      <c r="AN34" s="141">
        <v>38.692537312168305</v>
      </c>
      <c r="AO34" s="141">
        <v>39.061333502653511</v>
      </c>
      <c r="AP34" s="141">
        <v>39.605134523231584</v>
      </c>
      <c r="AQ34" s="141">
        <v>41.70031709153573</v>
      </c>
      <c r="AR34" s="141">
        <v>42.674534127811263</v>
      </c>
      <c r="AS34" s="141">
        <v>43.229489857010449</v>
      </c>
      <c r="AT34" s="141">
        <v>41.822963034501853</v>
      </c>
      <c r="AU34" s="141">
        <v>43.12123908599979</v>
      </c>
      <c r="AV34" s="141">
        <v>41.979392094614276</v>
      </c>
      <c r="AW34" s="141">
        <v>39.759526093979716</v>
      </c>
      <c r="AX34" s="141">
        <v>39.831231595583191</v>
      </c>
      <c r="AY34" s="141">
        <v>39.686576055522607</v>
      </c>
      <c r="AZ34" s="141">
        <v>38.050954684174002</v>
      </c>
      <c r="BA34" s="141">
        <v>32.25732479766161</v>
      </c>
      <c r="BB34" s="141">
        <v>26.772883068948456</v>
      </c>
      <c r="BC34" s="141">
        <v>24.060101373601071</v>
      </c>
      <c r="BD34" s="141">
        <v>22.724477116449922</v>
      </c>
      <c r="BE34" s="141">
        <v>19.38749400447993</v>
      </c>
      <c r="BF34" s="141">
        <v>16.263818587214786</v>
      </c>
      <c r="BG34" s="141">
        <v>17.301661328477756</v>
      </c>
      <c r="BH34" s="141">
        <v>18.733216905593761</v>
      </c>
      <c r="BI34" s="141">
        <v>18.572470483037446</v>
      </c>
      <c r="BJ34" s="141">
        <v>17.908355508944236</v>
      </c>
      <c r="BK34" s="141">
        <v>18.993370398453099</v>
      </c>
      <c r="BL34" s="141">
        <v>17.40921725501407</v>
      </c>
      <c r="BM34" s="141">
        <v>16.692119997839594</v>
      </c>
    </row>
    <row r="35" spans="1:65">
      <c r="A35" s="148" t="s">
        <v>333</v>
      </c>
      <c r="B35" s="141">
        <v>31.273335685333908</v>
      </c>
      <c r="C35" s="141">
        <v>28.905877499808785</v>
      </c>
      <c r="D35" s="141">
        <v>28.418189951480826</v>
      </c>
      <c r="E35" s="141">
        <v>27.899679978300735</v>
      </c>
      <c r="F35" s="141">
        <v>27.458712528134981</v>
      </c>
      <c r="G35" s="141">
        <v>30.430319763728509</v>
      </c>
      <c r="H35" s="141">
        <v>29.916711900787707</v>
      </c>
      <c r="I35" s="141">
        <v>25.839913815017379</v>
      </c>
      <c r="J35" s="141">
        <v>25.602746253971603</v>
      </c>
      <c r="K35" s="141">
        <v>28.890257586874995</v>
      </c>
      <c r="L35" s="141">
        <v>27.438604102872116</v>
      </c>
      <c r="M35" s="141">
        <v>25.745411212588902</v>
      </c>
      <c r="N35" s="141">
        <v>24.112264878777971</v>
      </c>
      <c r="O35" s="141">
        <v>26.409090085391263</v>
      </c>
      <c r="P35" s="141">
        <v>26.089395981105447</v>
      </c>
      <c r="Q35" s="141">
        <v>23.687745541527882</v>
      </c>
      <c r="R35" s="141">
        <v>24.342080250692611</v>
      </c>
      <c r="S35" s="141">
        <v>27.023456741886491</v>
      </c>
      <c r="T35" s="141">
        <v>30.650441561955688</v>
      </c>
      <c r="U35" s="141">
        <v>29.355051452061591</v>
      </c>
      <c r="V35" s="141">
        <v>32.668481138387833</v>
      </c>
      <c r="W35" s="141">
        <v>34.565289979647943</v>
      </c>
      <c r="X35" s="141">
        <v>35.156818858792697</v>
      </c>
      <c r="Y35" s="141">
        <v>30.989674244344556</v>
      </c>
      <c r="Z35" s="141">
        <v>30.127595045341131</v>
      </c>
      <c r="AA35" s="141">
        <v>32.333964929575949</v>
      </c>
      <c r="AB35" s="141">
        <v>33.734095943478202</v>
      </c>
      <c r="AC35" s="141">
        <v>30.081261968219042</v>
      </c>
      <c r="AD35" s="141">
        <v>32.806245789807107</v>
      </c>
      <c r="AE35" s="141">
        <v>32.800244032968671</v>
      </c>
      <c r="AF35" s="141">
        <v>34.5831682887572</v>
      </c>
      <c r="AG35" s="141">
        <v>30.895715948975681</v>
      </c>
      <c r="AH35" s="141">
        <v>30.122918858200858</v>
      </c>
      <c r="AI35" s="141">
        <v>30.915027237991886</v>
      </c>
      <c r="AJ35" s="141">
        <v>35.521336495895142</v>
      </c>
      <c r="AK35" s="141">
        <v>32.387792332239329</v>
      </c>
      <c r="AL35" s="141">
        <v>32.737270441476753</v>
      </c>
      <c r="AM35" s="141">
        <v>39.259018001222451</v>
      </c>
      <c r="AN35" s="141">
        <v>39.564113024167348</v>
      </c>
      <c r="AO35" s="141">
        <v>34.683694859811659</v>
      </c>
      <c r="AP35" s="141">
        <v>33.949743951440084</v>
      </c>
      <c r="AQ35" s="141">
        <v>35.499086253316349</v>
      </c>
      <c r="AR35" s="141">
        <v>37.508813453313252</v>
      </c>
      <c r="AS35" s="141">
        <v>35.813973784499943</v>
      </c>
      <c r="AT35" s="141">
        <v>34.204052834596872</v>
      </c>
      <c r="AU35" s="141">
        <v>37.808288796611436</v>
      </c>
      <c r="AV35" s="141">
        <v>38.921939293487348</v>
      </c>
      <c r="AW35" s="141">
        <v>35.88147819249555</v>
      </c>
      <c r="AX35" s="141">
        <v>38.564104740333256</v>
      </c>
      <c r="AY35" s="141">
        <v>44.012608235709791</v>
      </c>
      <c r="AZ35" s="141">
        <v>46.280758266407254</v>
      </c>
      <c r="BA35" s="141">
        <v>40.934026382117281</v>
      </c>
      <c r="BB35" s="141">
        <v>35.776532508396571</v>
      </c>
      <c r="BC35" s="141">
        <v>36.372437329249827</v>
      </c>
      <c r="BD35" s="141">
        <v>39.481644622004339</v>
      </c>
      <c r="BE35" s="141">
        <v>31.238703017449907</v>
      </c>
      <c r="BF35" s="141">
        <v>27.093844532912325</v>
      </c>
      <c r="BG35" s="141">
        <v>29.488683276340755</v>
      </c>
      <c r="BH35" s="141">
        <v>30.605905634293318</v>
      </c>
      <c r="BI35" s="141">
        <v>26.226587840591513</v>
      </c>
      <c r="BJ35" s="141">
        <v>27.615190027347008</v>
      </c>
      <c r="BK35" s="141">
        <v>29.727355783743832</v>
      </c>
      <c r="BL35" s="141">
        <v>28.851773209069055</v>
      </c>
      <c r="BM35" s="141">
        <v>26.291726897026702</v>
      </c>
    </row>
    <row r="36" spans="1:65">
      <c r="A36" s="148" t="s">
        <v>547</v>
      </c>
      <c r="B36" s="141">
        <v>19.9627010878365</v>
      </c>
      <c r="C36" s="141">
        <v>19.215129840063259</v>
      </c>
      <c r="D36" s="141">
        <v>19.660388146294881</v>
      </c>
      <c r="E36" s="141">
        <v>18.311491824166943</v>
      </c>
      <c r="F36" s="141">
        <v>18.46425921849605</v>
      </c>
      <c r="G36" s="141">
        <v>20.09712056736867</v>
      </c>
      <c r="H36" s="141">
        <v>20.135031545833964</v>
      </c>
      <c r="I36" s="141">
        <v>18.89404767325896</v>
      </c>
      <c r="J36" s="141">
        <v>18.471618626547745</v>
      </c>
      <c r="K36" s="141">
        <v>18.828457774112877</v>
      </c>
      <c r="L36" s="141">
        <v>17.991571742498991</v>
      </c>
      <c r="M36" s="141">
        <v>17.863116859655335</v>
      </c>
      <c r="N36" s="141">
        <v>16.706984574040007</v>
      </c>
      <c r="O36" s="141">
        <v>17.928741149746408</v>
      </c>
      <c r="P36" s="141">
        <v>17.707850552402952</v>
      </c>
      <c r="Q36" s="141">
        <v>16.159447457348929</v>
      </c>
      <c r="R36" s="141">
        <v>16.034212139126076</v>
      </c>
      <c r="S36" s="141">
        <v>17.265524861942922</v>
      </c>
      <c r="T36" s="141">
        <v>18.581710077765781</v>
      </c>
      <c r="U36" s="141">
        <v>17.972507948678999</v>
      </c>
      <c r="V36" s="141">
        <v>18.920136552580445</v>
      </c>
      <c r="W36" s="141">
        <v>20.516407642966172</v>
      </c>
      <c r="X36" s="141">
        <v>20.353153648362333</v>
      </c>
      <c r="Y36" s="141">
        <v>18.377347128795794</v>
      </c>
      <c r="Z36" s="141">
        <v>17.238886964363729</v>
      </c>
      <c r="AA36" s="141">
        <v>18.296786301287295</v>
      </c>
      <c r="AB36" s="141">
        <v>18.067084562916268</v>
      </c>
      <c r="AC36" s="141">
        <v>17.70137154398482</v>
      </c>
      <c r="AD36" s="141">
        <v>18.003111160651592</v>
      </c>
      <c r="AE36" s="141">
        <v>19.142157077842235</v>
      </c>
      <c r="AF36" s="141">
        <v>18.381806905777331</v>
      </c>
      <c r="AG36" s="141">
        <v>17.904754862083404</v>
      </c>
      <c r="AH36" s="141">
        <v>17.35444696549607</v>
      </c>
      <c r="AI36" s="141">
        <v>19.015636928961431</v>
      </c>
      <c r="AJ36" s="141">
        <v>20.030837768196271</v>
      </c>
      <c r="AK36" s="141">
        <v>18.407598331792563</v>
      </c>
      <c r="AL36" s="141">
        <v>17.186058779277122</v>
      </c>
      <c r="AM36" s="141">
        <v>19.555155307474909</v>
      </c>
      <c r="AN36" s="141">
        <v>19.185873577143493</v>
      </c>
      <c r="AO36" s="141">
        <v>18.29325851336084</v>
      </c>
      <c r="AP36" s="141">
        <v>18.489252618455581</v>
      </c>
      <c r="AQ36" s="141">
        <v>19.947310527188467</v>
      </c>
      <c r="AR36" s="141">
        <v>20.517736035354506</v>
      </c>
      <c r="AS36" s="141">
        <v>21.380707185015485</v>
      </c>
      <c r="AT36" s="141">
        <v>20.460029906405648</v>
      </c>
      <c r="AU36" s="141">
        <v>22.747748112648587</v>
      </c>
      <c r="AV36" s="141">
        <v>22.531448413012274</v>
      </c>
      <c r="AW36" s="141">
        <v>20.48861806220993</v>
      </c>
      <c r="AX36" s="141">
        <v>21.15599425143786</v>
      </c>
      <c r="AY36" s="141">
        <v>21.903404756058677</v>
      </c>
      <c r="AZ36" s="141">
        <v>22.740702621528403</v>
      </c>
      <c r="BA36" s="141">
        <v>21.519010808045422</v>
      </c>
      <c r="BB36" s="141">
        <v>20.662517695820085</v>
      </c>
      <c r="BC36" s="141">
        <v>22.430856116920104</v>
      </c>
      <c r="BD36" s="141">
        <v>22.219275947409557</v>
      </c>
      <c r="BE36" s="141">
        <v>19.284346548738025</v>
      </c>
      <c r="BF36" s="141">
        <v>17.762484621998436</v>
      </c>
      <c r="BG36" s="141">
        <v>18.596921008553455</v>
      </c>
      <c r="BH36" s="141">
        <v>18.765844446581024</v>
      </c>
      <c r="BI36" s="141">
        <v>16.980532336123364</v>
      </c>
      <c r="BJ36" s="141">
        <v>16.944938394469766</v>
      </c>
      <c r="BK36" s="141">
        <v>17.424732177460189</v>
      </c>
      <c r="BL36" s="141">
        <v>17.571524094808506</v>
      </c>
      <c r="BM36" s="141">
        <v>16.895125912294834</v>
      </c>
    </row>
    <row r="37" spans="1:65">
      <c r="A37" s="148" t="s">
        <v>548</v>
      </c>
      <c r="B37" s="141">
        <v>22.123937394817368</v>
      </c>
      <c r="C37" s="141">
        <v>20.390188245206879</v>
      </c>
      <c r="D37" s="141">
        <v>19.806861381032423</v>
      </c>
      <c r="E37" s="141">
        <v>19.121244002626668</v>
      </c>
      <c r="F37" s="141">
        <v>18.854305633244099</v>
      </c>
      <c r="G37" s="141">
        <v>21.194387007251407</v>
      </c>
      <c r="H37" s="141">
        <v>21.224375666237091</v>
      </c>
      <c r="I37" s="141">
        <v>19.124551958809636</v>
      </c>
      <c r="J37" s="141">
        <v>19.727632066479721</v>
      </c>
      <c r="K37" s="141">
        <v>19.581100461405054</v>
      </c>
      <c r="L37" s="141">
        <v>19.183298383455849</v>
      </c>
      <c r="M37" s="141">
        <v>17.682314925325443</v>
      </c>
      <c r="N37" s="141">
        <v>17.970327245025981</v>
      </c>
      <c r="O37" s="141">
        <v>17.180585738265972</v>
      </c>
      <c r="P37" s="141">
        <v>17.121743947256029</v>
      </c>
      <c r="Q37" s="141">
        <v>16.835042168973537</v>
      </c>
      <c r="R37" s="141">
        <v>17.690798636864873</v>
      </c>
      <c r="S37" s="141">
        <v>18.357340609583762</v>
      </c>
      <c r="T37" s="141">
        <v>19.976663608293268</v>
      </c>
      <c r="U37" s="141">
        <v>19.306852184110454</v>
      </c>
      <c r="V37" s="141">
        <v>19.491889489109536</v>
      </c>
      <c r="W37" s="141">
        <v>19.553659147288553</v>
      </c>
      <c r="X37" s="141">
        <v>19.5048406600067</v>
      </c>
      <c r="Y37" s="141">
        <v>19.01708741454809</v>
      </c>
      <c r="Z37" s="141">
        <v>19.260068279837235</v>
      </c>
      <c r="AA37" s="141">
        <v>21.286156613244671</v>
      </c>
      <c r="AB37" s="141">
        <v>21.476847191159123</v>
      </c>
      <c r="AC37" s="141">
        <v>20.335045175314491</v>
      </c>
      <c r="AD37" s="141">
        <v>20.765166209146649</v>
      </c>
      <c r="AE37" s="141">
        <v>20.800153427492774</v>
      </c>
      <c r="AF37" s="141">
        <v>20.311054020893458</v>
      </c>
      <c r="AG37" s="141">
        <v>19.987734555729414</v>
      </c>
      <c r="AH37" s="141">
        <v>19.24771344275042</v>
      </c>
      <c r="AI37" s="141">
        <v>18.536867223010571</v>
      </c>
      <c r="AJ37" s="141">
        <v>21.982891558751245</v>
      </c>
      <c r="AK37" s="141">
        <v>21.22629235333963</v>
      </c>
      <c r="AL37" s="141">
        <v>20.318645126009052</v>
      </c>
      <c r="AM37" s="141">
        <v>23.93762148013624</v>
      </c>
      <c r="AN37" s="141">
        <v>24.475649178488833</v>
      </c>
      <c r="AO37" s="141">
        <v>24.242006325004724</v>
      </c>
      <c r="AP37" s="141">
        <v>25.354867749985004</v>
      </c>
      <c r="AQ37" s="141">
        <v>29.855201817171533</v>
      </c>
      <c r="AR37" s="141">
        <v>33.367165541068807</v>
      </c>
      <c r="AS37" s="141">
        <v>34.619741325500868</v>
      </c>
      <c r="AT37" s="141">
        <v>33.865876896424531</v>
      </c>
      <c r="AU37" s="141">
        <v>35.937472120836631</v>
      </c>
      <c r="AV37" s="141">
        <v>35.250155806827202</v>
      </c>
      <c r="AW37" s="141">
        <v>34.232013760322147</v>
      </c>
      <c r="AX37" s="141">
        <v>33.618335262182754</v>
      </c>
      <c r="AY37" s="141">
        <v>34.016843184491734</v>
      </c>
      <c r="AZ37" s="141">
        <v>35.067359790481042</v>
      </c>
      <c r="BA37" s="141">
        <v>30.770075900628967</v>
      </c>
      <c r="BB37" s="141">
        <v>28.855196876483149</v>
      </c>
      <c r="BC37" s="141">
        <v>28.610587072730286</v>
      </c>
      <c r="BD37" s="141">
        <v>27.92024471716763</v>
      </c>
      <c r="BE37" s="141">
        <v>21.679381200899513</v>
      </c>
      <c r="BF37" s="141">
        <v>17.541588076593555</v>
      </c>
      <c r="BG37" s="141">
        <v>16.809349117154412</v>
      </c>
      <c r="BH37" s="141">
        <v>17.986334081444902</v>
      </c>
      <c r="BI37" s="141">
        <v>15.306220441724532</v>
      </c>
      <c r="BJ37" s="141">
        <v>14.732680234457582</v>
      </c>
      <c r="BK37" s="141">
        <v>15.467702513611023</v>
      </c>
      <c r="BL37" s="141">
        <v>14.682719174355677</v>
      </c>
      <c r="BM37" s="141">
        <v>13.273192230828224</v>
      </c>
    </row>
    <row r="38" spans="1:65">
      <c r="A38" s="148" t="s">
        <v>231</v>
      </c>
      <c r="B38" s="141">
        <v>21.248909398857872</v>
      </c>
      <c r="C38" s="141">
        <v>20.201826575304434</v>
      </c>
      <c r="D38" s="141">
        <v>19.952931548043185</v>
      </c>
      <c r="E38" s="141">
        <v>19.351365409763904</v>
      </c>
      <c r="F38" s="141">
        <v>19.178550773000122</v>
      </c>
      <c r="G38" s="141">
        <v>21.825485675713992</v>
      </c>
      <c r="H38" s="141">
        <v>21.699754703075662</v>
      </c>
      <c r="I38" s="141">
        <v>20.484796191123642</v>
      </c>
      <c r="J38" s="141">
        <v>20.466782152053817</v>
      </c>
      <c r="K38" s="141">
        <v>21.046644678175941</v>
      </c>
      <c r="L38" s="141">
        <v>20.416786456450829</v>
      </c>
      <c r="M38" s="141">
        <v>18.824659474158008</v>
      </c>
      <c r="N38" s="141">
        <v>18.969416665657651</v>
      </c>
      <c r="O38" s="141">
        <v>17.967930216946186</v>
      </c>
      <c r="P38" s="141">
        <v>18.388898875746591</v>
      </c>
      <c r="Q38" s="141">
        <v>18.227934058767246</v>
      </c>
      <c r="R38" s="141">
        <v>18.568723340982952</v>
      </c>
      <c r="S38" s="141">
        <v>19.427992374346942</v>
      </c>
      <c r="T38" s="141">
        <v>21.389557988514568</v>
      </c>
      <c r="U38" s="141">
        <v>21.531998535831161</v>
      </c>
      <c r="V38" s="141">
        <v>21.38714575505745</v>
      </c>
      <c r="W38" s="141">
        <v>21.677735749029253</v>
      </c>
      <c r="X38" s="141">
        <v>21.417876386862229</v>
      </c>
      <c r="Y38" s="141">
        <v>19.792146635802251</v>
      </c>
      <c r="Z38" s="141">
        <v>18.92702738317913</v>
      </c>
      <c r="AA38" s="141">
        <v>20.209444373430117</v>
      </c>
      <c r="AB38" s="141">
        <v>19.904726882578601</v>
      </c>
      <c r="AC38" s="141">
        <v>19.062973496036296</v>
      </c>
      <c r="AD38" s="141">
        <v>19.650535870484966</v>
      </c>
      <c r="AE38" s="141">
        <v>19.494552228668997</v>
      </c>
      <c r="AF38" s="141">
        <v>18.819455422566655</v>
      </c>
      <c r="AG38" s="141">
        <v>17.707009506441569</v>
      </c>
      <c r="AH38" s="141">
        <v>17.044741764201678</v>
      </c>
      <c r="AI38" s="141">
        <v>17.23464057748717</v>
      </c>
      <c r="AJ38" s="141">
        <v>18.678542861358991</v>
      </c>
      <c r="AK38" s="141">
        <v>18.042649396732745</v>
      </c>
      <c r="AL38" s="141">
        <v>17.141139133191935</v>
      </c>
      <c r="AM38" s="141">
        <v>19.786555414205743</v>
      </c>
      <c r="AN38" s="141">
        <v>18.729955935407862</v>
      </c>
      <c r="AO38" s="141">
        <v>18.160774599172772</v>
      </c>
      <c r="AP38" s="141">
        <v>17.620379241024558</v>
      </c>
      <c r="AQ38" s="141">
        <v>18.550986431411488</v>
      </c>
      <c r="AR38" s="141">
        <v>18.609928033589888</v>
      </c>
      <c r="AS38" s="141">
        <v>18.751427202745901</v>
      </c>
      <c r="AT38" s="141">
        <v>17.797611718802674</v>
      </c>
      <c r="AU38" s="141">
        <v>19.755627103289147</v>
      </c>
      <c r="AV38" s="141">
        <v>18.81450886969969</v>
      </c>
      <c r="AW38" s="141">
        <v>17.092081343313286</v>
      </c>
      <c r="AX38" s="141">
        <v>16.483365372168958</v>
      </c>
      <c r="AY38" s="141">
        <v>17.59549856548902</v>
      </c>
      <c r="AZ38" s="141">
        <v>17.804097769195053</v>
      </c>
      <c r="BA38" s="141">
        <v>15.933460928984838</v>
      </c>
      <c r="BB38" s="141">
        <v>15.077185609782582</v>
      </c>
      <c r="BC38" s="141">
        <v>16.891192182137178</v>
      </c>
      <c r="BD38" s="141">
        <v>16.87540167845593</v>
      </c>
      <c r="BE38" s="141">
        <v>13.649577237972608</v>
      </c>
      <c r="BF38" s="141">
        <v>11.480340591635281</v>
      </c>
      <c r="BG38" s="141">
        <v>13.90468930049559</v>
      </c>
      <c r="BH38" s="141">
        <v>14.289434478229204</v>
      </c>
      <c r="BI38" s="141">
        <v>13.079837126723042</v>
      </c>
      <c r="BJ38" s="141">
        <v>12.835057667382275</v>
      </c>
      <c r="BK38" s="141">
        <v>13.678672614559581</v>
      </c>
      <c r="BL38" s="141">
        <v>12.769666572462224</v>
      </c>
      <c r="BM38" s="141">
        <v>12.417481615539696</v>
      </c>
    </row>
    <row r="39" spans="1:65">
      <c r="A39" s="148" t="s">
        <v>233</v>
      </c>
      <c r="B39" s="141">
        <v>21.515938482988069</v>
      </c>
      <c r="C39" s="141">
        <v>21.370871898862987</v>
      </c>
      <c r="D39" s="141">
        <v>22.014506158429199</v>
      </c>
      <c r="E39" s="141">
        <v>21.437954207582187</v>
      </c>
      <c r="F39" s="141">
        <v>21.507845672602283</v>
      </c>
      <c r="G39" s="141">
        <v>24.38969756707499</v>
      </c>
      <c r="H39" s="141">
        <v>24.933576508148857</v>
      </c>
      <c r="I39" s="141">
        <v>23.159206490720866</v>
      </c>
      <c r="J39" s="141">
        <v>22.94674654833042</v>
      </c>
      <c r="K39" s="141">
        <v>23.478258927911927</v>
      </c>
      <c r="L39" s="141">
        <v>22.610871367859119</v>
      </c>
      <c r="M39" s="141">
        <v>21.110095043742341</v>
      </c>
      <c r="N39" s="141">
        <v>20.329805123494605</v>
      </c>
      <c r="O39" s="141">
        <v>20.713100463932026</v>
      </c>
      <c r="P39" s="141">
        <v>20.617885895362541</v>
      </c>
      <c r="Q39" s="141">
        <v>19.883753052216981</v>
      </c>
      <c r="R39" s="141">
        <v>19.735697221236403</v>
      </c>
      <c r="S39" s="141">
        <v>21.200804584576442</v>
      </c>
      <c r="T39" s="141">
        <v>24.011863899851008</v>
      </c>
      <c r="U39" s="141">
        <v>21.478858477931247</v>
      </c>
      <c r="V39" s="141">
        <v>21.786182908603003</v>
      </c>
      <c r="W39" s="141">
        <v>21.197857340506786</v>
      </c>
      <c r="X39" s="290" t="s">
        <v>15</v>
      </c>
      <c r="Y39" s="290" t="s">
        <v>15</v>
      </c>
      <c r="Z39" s="290" t="s">
        <v>15</v>
      </c>
      <c r="AA39" s="141">
        <v>22.119582746337553</v>
      </c>
      <c r="AB39" s="290" t="s">
        <v>15</v>
      </c>
      <c r="AC39" s="290" t="s">
        <v>15</v>
      </c>
      <c r="AD39" s="290" t="s">
        <v>15</v>
      </c>
      <c r="AE39" s="290" t="s">
        <v>15</v>
      </c>
      <c r="AF39" s="290" t="s">
        <v>15</v>
      </c>
      <c r="AG39" s="290" t="s">
        <v>15</v>
      </c>
      <c r="AH39" s="290" t="s">
        <v>15</v>
      </c>
      <c r="AI39" s="290" t="s">
        <v>15</v>
      </c>
      <c r="AJ39" s="290" t="s">
        <v>15</v>
      </c>
      <c r="AK39" s="141">
        <v>18.601905725964848</v>
      </c>
      <c r="AL39" s="141">
        <v>17.455569852034476</v>
      </c>
      <c r="AM39" s="141">
        <v>20.116603064505014</v>
      </c>
      <c r="AN39" s="141">
        <v>19.669806524903493</v>
      </c>
      <c r="AO39" s="141">
        <v>18.702324709094579</v>
      </c>
      <c r="AP39" s="141">
        <v>17.743032098477723</v>
      </c>
      <c r="AQ39" s="141">
        <v>19.711704782745205</v>
      </c>
      <c r="AR39" s="141">
        <v>19.446748451451171</v>
      </c>
      <c r="AS39" s="141">
        <v>19.099200390081453</v>
      </c>
      <c r="AT39" s="141">
        <v>17.520548379746771</v>
      </c>
      <c r="AU39" s="141">
        <v>19.852233525081783</v>
      </c>
      <c r="AV39" s="141">
        <v>19.415989941151327</v>
      </c>
      <c r="AW39" s="141">
        <v>17.309185661444005</v>
      </c>
      <c r="AX39" s="141">
        <v>15.785497100723839</v>
      </c>
      <c r="AY39" s="141">
        <v>18.053654941439511</v>
      </c>
      <c r="AZ39" s="141">
        <v>17.224772950048195</v>
      </c>
      <c r="BA39" s="141">
        <v>15.201856641521195</v>
      </c>
      <c r="BB39" s="141">
        <v>12.826338436201306</v>
      </c>
      <c r="BC39" s="141">
        <v>15.323713851024245</v>
      </c>
      <c r="BD39" s="141">
        <v>15.713690782198405</v>
      </c>
      <c r="BE39" s="141">
        <v>11.475384579828523</v>
      </c>
      <c r="BF39" s="141">
        <v>8.3587681629410948</v>
      </c>
      <c r="BG39" s="141">
        <v>12.941806326125208</v>
      </c>
      <c r="BH39" s="141">
        <v>14.521375610035944</v>
      </c>
      <c r="BI39" s="141">
        <v>13.528306053143496</v>
      </c>
      <c r="BJ39" s="141">
        <v>13.335757087340061</v>
      </c>
      <c r="BK39" s="141">
        <v>14.312003726276416</v>
      </c>
      <c r="BL39" s="141">
        <v>13.038561575108581</v>
      </c>
      <c r="BM39" s="141">
        <v>12.90994463381932</v>
      </c>
    </row>
    <row r="40" spans="1:65">
      <c r="A40" s="148" t="s">
        <v>236</v>
      </c>
      <c r="B40" s="141">
        <v>20.109878665283787</v>
      </c>
      <c r="C40" s="141">
        <v>18.291805205717402</v>
      </c>
      <c r="D40" s="141">
        <v>18.287819160780483</v>
      </c>
      <c r="E40" s="141">
        <v>17.883332711678257</v>
      </c>
      <c r="F40" s="141">
        <v>18.291308393557191</v>
      </c>
      <c r="G40" s="141">
        <v>20.134817148931614</v>
      </c>
      <c r="H40" s="141">
        <v>20.261142808236503</v>
      </c>
      <c r="I40" s="141">
        <v>18.975943191010298</v>
      </c>
      <c r="J40" s="141">
        <v>18.905282105649707</v>
      </c>
      <c r="K40" s="141">
        <v>19.324814927183173</v>
      </c>
      <c r="L40" s="141">
        <v>18.486401822153301</v>
      </c>
      <c r="M40" s="141">
        <v>18.264260383736186</v>
      </c>
      <c r="N40" s="141">
        <v>17.66419324963211</v>
      </c>
      <c r="O40" s="141">
        <v>17.994474373574313</v>
      </c>
      <c r="P40" s="141">
        <v>17.732063616469631</v>
      </c>
      <c r="Q40" s="141">
        <v>17.472993138190418</v>
      </c>
      <c r="R40" s="141">
        <v>18.000734179116662</v>
      </c>
      <c r="S40" s="141">
        <v>18.963324766101355</v>
      </c>
      <c r="T40" s="141">
        <v>20.680307676298774</v>
      </c>
      <c r="U40" s="141">
        <v>20.166927784727172</v>
      </c>
      <c r="V40" s="141">
        <v>19.54672875936101</v>
      </c>
      <c r="W40" s="141">
        <v>19.806424652695849</v>
      </c>
      <c r="X40" s="141">
        <v>19.929260156467429</v>
      </c>
      <c r="Y40" s="141">
        <v>19.404712434594181</v>
      </c>
      <c r="Z40" s="141">
        <v>18.775236520925827</v>
      </c>
      <c r="AA40" s="290" t="s">
        <v>15</v>
      </c>
      <c r="AB40" s="141">
        <v>20.01558551837563</v>
      </c>
      <c r="AC40" s="141">
        <v>19.275850454510866</v>
      </c>
      <c r="AD40" s="141">
        <v>19.050564393776202</v>
      </c>
      <c r="AE40" s="141">
        <v>19.030977243416363</v>
      </c>
      <c r="AF40" s="141">
        <v>18.083869543849886</v>
      </c>
      <c r="AG40" s="141">
        <v>17.265413156748881</v>
      </c>
      <c r="AH40" s="141">
        <v>16.678089573571</v>
      </c>
      <c r="AI40" s="141">
        <v>16.612599260091638</v>
      </c>
      <c r="AJ40" s="141">
        <v>18.134736163677452</v>
      </c>
      <c r="AK40" s="141">
        <v>17.604472138250859</v>
      </c>
      <c r="AL40" s="141">
        <v>17.330108052708802</v>
      </c>
      <c r="AM40" s="141">
        <v>20.057314893899246</v>
      </c>
      <c r="AN40" s="141">
        <v>19.726035964346046</v>
      </c>
      <c r="AO40" s="141">
        <v>18.811476226431765</v>
      </c>
      <c r="AP40" s="141">
        <v>18.577178083415212</v>
      </c>
      <c r="AQ40" s="141">
        <v>19.502847711047025</v>
      </c>
      <c r="AR40" s="141">
        <v>19.725783351015885</v>
      </c>
      <c r="AS40" s="141">
        <v>20.17420358608415</v>
      </c>
      <c r="AT40" s="141">
        <v>19.038135962677973</v>
      </c>
      <c r="AU40" s="141">
        <v>20.543002573268137</v>
      </c>
      <c r="AV40" s="141">
        <v>20.033542434166836</v>
      </c>
      <c r="AW40" s="141">
        <v>18.498536425390157</v>
      </c>
      <c r="AX40" s="141">
        <v>17.346066504260627</v>
      </c>
      <c r="AY40" s="141">
        <v>18.846928328893497</v>
      </c>
      <c r="AZ40" s="141">
        <v>19.159487239744617</v>
      </c>
      <c r="BA40" s="141">
        <v>17.64410580376833</v>
      </c>
      <c r="BB40" s="141">
        <v>16.068056189122892</v>
      </c>
      <c r="BC40" s="141">
        <v>18.032088148032617</v>
      </c>
      <c r="BD40" s="141">
        <v>17.776969363911636</v>
      </c>
      <c r="BE40" s="141">
        <v>14.988300124662826</v>
      </c>
      <c r="BF40" s="141">
        <v>13.332220432082877</v>
      </c>
      <c r="BG40" s="141">
        <v>15.203391411849058</v>
      </c>
      <c r="BH40" s="141">
        <v>15.782899913460435</v>
      </c>
      <c r="BI40" s="141">
        <v>14.630318733013</v>
      </c>
      <c r="BJ40" s="141">
        <v>13.921417145457754</v>
      </c>
      <c r="BK40" s="141">
        <v>15.906347160756578</v>
      </c>
      <c r="BL40" s="141">
        <v>14.155584483736309</v>
      </c>
      <c r="BM40" s="141">
        <v>13.593709224954853</v>
      </c>
    </row>
    <row r="41" spans="1:65">
      <c r="A41" s="148" t="s">
        <v>237</v>
      </c>
      <c r="B41" s="141">
        <v>24.456849291366296</v>
      </c>
      <c r="C41" s="141">
        <v>22.372214179033971</v>
      </c>
      <c r="D41" s="141">
        <v>22.919686478245321</v>
      </c>
      <c r="E41" s="141">
        <v>21.19204247416301</v>
      </c>
      <c r="F41" s="141">
        <v>21.065675996988972</v>
      </c>
      <c r="G41" s="141">
        <v>22.371154123502642</v>
      </c>
      <c r="H41" s="141">
        <v>22.530891221372816</v>
      </c>
      <c r="I41" s="141">
        <v>21.338097853470607</v>
      </c>
      <c r="J41" s="141">
        <v>21.718802954627499</v>
      </c>
      <c r="K41" s="141">
        <v>22.389484950297792</v>
      </c>
      <c r="L41" s="141">
        <v>22.123570320935258</v>
      </c>
      <c r="M41" s="141">
        <v>21.403796002176477</v>
      </c>
      <c r="N41" s="141">
        <v>21.037556828471779</v>
      </c>
      <c r="O41" s="141">
        <v>20.858773692687045</v>
      </c>
      <c r="P41" s="141">
        <v>21.020025718059866</v>
      </c>
      <c r="Q41" s="141">
        <v>20.455370959773038</v>
      </c>
      <c r="R41" s="141">
        <v>20.360560542610354</v>
      </c>
      <c r="S41" s="141">
        <v>21.420198822828141</v>
      </c>
      <c r="T41" s="141">
        <v>22.916734974470188</v>
      </c>
      <c r="U41" s="141">
        <v>23.205329082840294</v>
      </c>
      <c r="V41" s="141">
        <v>23.015917415283553</v>
      </c>
      <c r="W41" s="141">
        <v>22.557013030174346</v>
      </c>
      <c r="X41" s="141">
        <v>22.267425363919731</v>
      </c>
      <c r="Y41" s="141">
        <v>21.64039382600075</v>
      </c>
      <c r="Z41" s="141">
        <v>21.033030802351529</v>
      </c>
      <c r="AA41" s="141">
        <v>22.160256099916172</v>
      </c>
      <c r="AB41" s="141">
        <v>22.574280191390361</v>
      </c>
      <c r="AC41" s="141">
        <v>22.402077161575576</v>
      </c>
      <c r="AD41" s="141">
        <v>23.073825495997859</v>
      </c>
      <c r="AE41" s="141">
        <v>23.400321250052194</v>
      </c>
      <c r="AF41" s="141">
        <v>22.974405614349195</v>
      </c>
      <c r="AG41" s="141">
        <v>22.970700925975379</v>
      </c>
      <c r="AH41" s="141">
        <v>23.109074338351693</v>
      </c>
      <c r="AI41" s="141">
        <v>22.988921898320378</v>
      </c>
      <c r="AJ41" s="141">
        <v>25.202500737505073</v>
      </c>
      <c r="AK41" s="141">
        <v>25.448286726506481</v>
      </c>
      <c r="AL41" s="141">
        <v>28.47802923330066</v>
      </c>
      <c r="AM41" s="141">
        <v>35.552627072250175</v>
      </c>
      <c r="AN41" s="141">
        <v>36.095078402542633</v>
      </c>
      <c r="AO41" s="141">
        <v>35.223305729907189</v>
      </c>
      <c r="AP41" s="141">
        <v>36.349059950731132</v>
      </c>
      <c r="AQ41" s="141">
        <v>37.101297546952161</v>
      </c>
      <c r="AR41" s="141">
        <v>38.242624747544461</v>
      </c>
      <c r="AS41" s="141">
        <v>39.370667491495482</v>
      </c>
      <c r="AT41" s="141">
        <v>38.689855588205553</v>
      </c>
      <c r="AU41" s="141">
        <v>39.105400636239821</v>
      </c>
      <c r="AV41" s="141">
        <v>38.107126389313287</v>
      </c>
      <c r="AW41" s="141">
        <v>36.077922298356022</v>
      </c>
      <c r="AX41" s="141">
        <v>35.362140694938113</v>
      </c>
      <c r="AY41" s="141">
        <v>35.323175459537893</v>
      </c>
      <c r="AZ41" s="141">
        <v>34.296124975229461</v>
      </c>
      <c r="BA41" s="141">
        <v>30.383509660766972</v>
      </c>
      <c r="BB41" s="141">
        <v>26.365963295870909</v>
      </c>
      <c r="BC41" s="141">
        <v>25.604012695931033</v>
      </c>
      <c r="BD41" s="141">
        <v>23.791525899489496</v>
      </c>
      <c r="BE41" s="141">
        <v>19.821041399170745</v>
      </c>
      <c r="BF41" s="141">
        <v>15.84880438241253</v>
      </c>
      <c r="BG41" s="141">
        <v>14.717563127163993</v>
      </c>
      <c r="BH41" s="141">
        <v>14.838331238833588</v>
      </c>
      <c r="BI41" s="141">
        <v>14.69924578177838</v>
      </c>
      <c r="BJ41" s="141">
        <v>14.556251882569226</v>
      </c>
      <c r="BK41" s="141">
        <v>14.949214458678473</v>
      </c>
      <c r="BL41" s="141">
        <v>13.716020804172041</v>
      </c>
      <c r="BM41" s="141">
        <v>13.208683966930082</v>
      </c>
    </row>
    <row r="42" spans="1:65">
      <c r="A42" s="148" t="s">
        <v>238</v>
      </c>
      <c r="B42" s="290" t="s">
        <v>15</v>
      </c>
      <c r="C42" s="290" t="s">
        <v>15</v>
      </c>
      <c r="D42" s="290" t="s">
        <v>15</v>
      </c>
      <c r="E42" s="290" t="s">
        <v>15</v>
      </c>
      <c r="F42" s="290" t="s">
        <v>15</v>
      </c>
      <c r="G42" s="290" t="s">
        <v>15</v>
      </c>
      <c r="H42" s="290" t="s">
        <v>15</v>
      </c>
      <c r="I42" s="290" t="s">
        <v>15</v>
      </c>
      <c r="J42" s="290" t="s">
        <v>15</v>
      </c>
      <c r="K42" s="290" t="s">
        <v>15</v>
      </c>
      <c r="L42" s="290" t="s">
        <v>15</v>
      </c>
      <c r="M42" s="290" t="s">
        <v>15</v>
      </c>
      <c r="N42" s="290" t="s">
        <v>15</v>
      </c>
      <c r="O42" s="290" t="s">
        <v>15</v>
      </c>
      <c r="P42" s="290" t="s">
        <v>15</v>
      </c>
      <c r="Q42" s="290" t="s">
        <v>15</v>
      </c>
      <c r="R42" s="290" t="s">
        <v>15</v>
      </c>
      <c r="S42" s="290" t="s">
        <v>15</v>
      </c>
      <c r="T42" s="290" t="s">
        <v>15</v>
      </c>
      <c r="U42" s="290" t="s">
        <v>15</v>
      </c>
      <c r="V42" s="290" t="s">
        <v>15</v>
      </c>
      <c r="W42" s="290" t="s">
        <v>15</v>
      </c>
      <c r="X42" s="290" t="s">
        <v>15</v>
      </c>
      <c r="Y42" s="290" t="s">
        <v>15</v>
      </c>
      <c r="Z42" s="290" t="s">
        <v>15</v>
      </c>
      <c r="AA42" s="290" t="s">
        <v>15</v>
      </c>
      <c r="AB42" s="290" t="s">
        <v>15</v>
      </c>
      <c r="AC42" s="290" t="s">
        <v>15</v>
      </c>
      <c r="AD42" s="290" t="s">
        <v>15</v>
      </c>
      <c r="AE42" s="290" t="s">
        <v>15</v>
      </c>
      <c r="AF42" s="290" t="s">
        <v>15</v>
      </c>
      <c r="AG42" s="290" t="s">
        <v>15</v>
      </c>
      <c r="AH42" s="290" t="s">
        <v>15</v>
      </c>
      <c r="AI42" s="290" t="s">
        <v>15</v>
      </c>
      <c r="AJ42" s="290" t="s">
        <v>15</v>
      </c>
      <c r="AK42" s="290" t="s">
        <v>15</v>
      </c>
      <c r="AL42" s="290" t="s">
        <v>15</v>
      </c>
      <c r="AM42" s="290" t="s">
        <v>15</v>
      </c>
      <c r="AN42" s="290" t="s">
        <v>15</v>
      </c>
      <c r="AO42" s="290" t="s">
        <v>15</v>
      </c>
      <c r="AP42" s="290" t="s">
        <v>15</v>
      </c>
      <c r="AQ42" s="141">
        <v>58.52473344620276</v>
      </c>
      <c r="AR42" s="141">
        <v>58.308622041265679</v>
      </c>
      <c r="AS42" s="141">
        <v>59.671995082343187</v>
      </c>
      <c r="AT42" s="141">
        <v>59.663483622132674</v>
      </c>
      <c r="AU42" s="141">
        <v>63.955495861474652</v>
      </c>
      <c r="AV42" s="141">
        <v>61.778091255806522</v>
      </c>
      <c r="AW42" s="141">
        <v>58.451811284771573</v>
      </c>
      <c r="AX42" s="141">
        <v>60.53953197547618</v>
      </c>
      <c r="AY42" s="141">
        <v>67.657373779494094</v>
      </c>
      <c r="AZ42" s="141">
        <v>67.601616356407817</v>
      </c>
      <c r="BA42" s="141">
        <v>64.135075500658388</v>
      </c>
      <c r="BB42" s="141">
        <v>56.734011923832242</v>
      </c>
      <c r="BC42" s="141">
        <v>55.600947173427464</v>
      </c>
      <c r="BD42" s="141">
        <v>48.718330233962902</v>
      </c>
      <c r="BE42" s="141">
        <v>37.507699739649759</v>
      </c>
      <c r="BF42" s="141">
        <v>29.644734000214314</v>
      </c>
      <c r="BG42" s="141">
        <v>33.089356874309175</v>
      </c>
      <c r="BH42" s="141">
        <v>38.183284809255092</v>
      </c>
      <c r="BI42" s="141">
        <v>38.309010190452689</v>
      </c>
      <c r="BJ42" s="141">
        <v>37.028321085861727</v>
      </c>
      <c r="BK42" s="141">
        <v>41.011064962156212</v>
      </c>
      <c r="BL42" s="141">
        <v>38.657436111011712</v>
      </c>
      <c r="BM42" s="141">
        <v>36.187309399756145</v>
      </c>
    </row>
    <row r="43" spans="1:65">
      <c r="A43" s="148" t="s">
        <v>239</v>
      </c>
      <c r="B43" s="141">
        <v>20.83597112896836</v>
      </c>
      <c r="C43" s="141">
        <v>19.701450570594467</v>
      </c>
      <c r="D43" s="141">
        <v>20.180250158249301</v>
      </c>
      <c r="E43" s="141">
        <v>19.199692914847844</v>
      </c>
      <c r="F43" s="141">
        <v>20.597380494331812</v>
      </c>
      <c r="G43" s="141">
        <v>22.919659463090102</v>
      </c>
      <c r="H43" s="141">
        <v>23.272439778671373</v>
      </c>
      <c r="I43" s="141">
        <v>21.084338445066702</v>
      </c>
      <c r="J43" s="141">
        <v>22.666850843986232</v>
      </c>
      <c r="K43" s="141">
        <v>22.840312519641653</v>
      </c>
      <c r="L43" s="141">
        <v>21.655383801777834</v>
      </c>
      <c r="M43" s="141">
        <v>20.433978362425304</v>
      </c>
      <c r="N43" s="141">
        <v>19.688862584124468</v>
      </c>
      <c r="O43" s="141">
        <v>20.012425688821743</v>
      </c>
      <c r="P43" s="141">
        <v>19.432561045855852</v>
      </c>
      <c r="Q43" s="141">
        <v>19.035561272719058</v>
      </c>
      <c r="R43" s="141">
        <v>19.522143247353352</v>
      </c>
      <c r="S43" s="141">
        <v>20.328701112064014</v>
      </c>
      <c r="T43" s="141">
        <v>22.198228682207237</v>
      </c>
      <c r="U43" s="141">
        <v>21.231020791416704</v>
      </c>
      <c r="V43" s="141">
        <v>21.571570906044922</v>
      </c>
      <c r="W43" s="141">
        <v>21.351352500864731</v>
      </c>
      <c r="X43" s="141">
        <v>21.053963992238874</v>
      </c>
      <c r="Y43" s="141">
        <v>19.620474385165533</v>
      </c>
      <c r="Z43" s="141">
        <v>19.158763080296069</v>
      </c>
      <c r="AA43" s="141">
        <v>20.765956528160253</v>
      </c>
      <c r="AB43" s="141">
        <v>20.381607017114462</v>
      </c>
      <c r="AC43" s="141">
        <v>19.760714819727387</v>
      </c>
      <c r="AD43" s="290" t="s">
        <v>15</v>
      </c>
      <c r="AE43" s="141">
        <v>20.162359626242168</v>
      </c>
      <c r="AF43" s="141">
        <v>19.190150548855641</v>
      </c>
      <c r="AG43" s="141">
        <v>17.516756967163449</v>
      </c>
      <c r="AH43" s="141">
        <v>17.426107181306467</v>
      </c>
      <c r="AI43" s="141">
        <v>17.987169764887977</v>
      </c>
      <c r="AJ43" s="141">
        <v>19.261319872220088</v>
      </c>
      <c r="AK43" s="141">
        <v>17.536413695640572</v>
      </c>
      <c r="AL43" s="141">
        <v>16.968217824155744</v>
      </c>
      <c r="AM43" s="141">
        <v>19.715095688208969</v>
      </c>
      <c r="AN43" s="141">
        <v>19.335238771608754</v>
      </c>
      <c r="AO43" s="141">
        <v>17.784638741778096</v>
      </c>
      <c r="AP43" s="141">
        <v>17.246267458194112</v>
      </c>
      <c r="AQ43" s="141">
        <v>18.988844484948675</v>
      </c>
      <c r="AR43" s="141">
        <v>19.144902163188739</v>
      </c>
      <c r="AS43" s="141">
        <v>18.918964008697507</v>
      </c>
      <c r="AT43" s="141">
        <v>18.009001024623217</v>
      </c>
      <c r="AU43" s="141">
        <v>20.35343389055835</v>
      </c>
      <c r="AV43" s="141">
        <v>19.390085455757873</v>
      </c>
      <c r="AW43" s="141">
        <v>16.782980317207084</v>
      </c>
      <c r="AX43" s="141">
        <v>16.665824821318363</v>
      </c>
      <c r="AY43" s="141">
        <v>18.019271226738766</v>
      </c>
      <c r="AZ43" s="141">
        <v>18.066122507776161</v>
      </c>
      <c r="BA43" s="141">
        <v>16.135642204918753</v>
      </c>
      <c r="BB43" s="141">
        <v>15.206338538762909</v>
      </c>
      <c r="BC43" s="141">
        <v>17.412726869221967</v>
      </c>
      <c r="BD43" s="141">
        <v>17.72959618717821</v>
      </c>
      <c r="BE43" s="141">
        <v>14.857516357849764</v>
      </c>
      <c r="BF43" s="141">
        <v>12.800437519615645</v>
      </c>
      <c r="BG43" s="141">
        <v>14.802925774638148</v>
      </c>
      <c r="BH43" s="141">
        <v>15.722556482472728</v>
      </c>
      <c r="BI43" s="141">
        <v>14.177023603879793</v>
      </c>
      <c r="BJ43" s="141">
        <v>13.503200886602141</v>
      </c>
      <c r="BK43" s="141">
        <v>15.916386859679568</v>
      </c>
      <c r="BL43" s="141">
        <v>13.640571648548738</v>
      </c>
      <c r="BM43" s="141">
        <v>12.679837636193636</v>
      </c>
    </row>
    <row r="44" spans="1:65">
      <c r="A44" s="148" t="s">
        <v>549</v>
      </c>
      <c r="B44" s="141">
        <v>21.678813564792545</v>
      </c>
      <c r="C44" s="141">
        <v>21.040419922361089</v>
      </c>
      <c r="D44" s="141">
        <v>21.502258210714196</v>
      </c>
      <c r="E44" s="141">
        <v>19.258713231074559</v>
      </c>
      <c r="F44" s="141">
        <v>19.154765471540259</v>
      </c>
      <c r="G44" s="141">
        <v>20.483063964489808</v>
      </c>
      <c r="H44" s="141">
        <v>20.496236340823636</v>
      </c>
      <c r="I44" s="141">
        <v>19.539581497088907</v>
      </c>
      <c r="J44" s="141">
        <v>19.686569476088444</v>
      </c>
      <c r="K44" s="141">
        <v>20.979444621830272</v>
      </c>
      <c r="L44" s="141">
        <v>20.968779009071923</v>
      </c>
      <c r="M44" s="141">
        <v>20.368990577530504</v>
      </c>
      <c r="N44" s="141">
        <v>20.885166975682882</v>
      </c>
      <c r="O44" s="141">
        <v>21.231712166173118</v>
      </c>
      <c r="P44" s="141">
        <v>21.095113427188565</v>
      </c>
      <c r="Q44" s="141">
        <v>19.982610984302923</v>
      </c>
      <c r="R44" s="290" t="s">
        <v>15</v>
      </c>
      <c r="S44" s="141">
        <v>20.909631433543879</v>
      </c>
      <c r="T44" s="141">
        <v>23.267586816728208</v>
      </c>
      <c r="U44" s="141">
        <v>22.460133969508284</v>
      </c>
      <c r="V44" s="141">
        <v>23.330113686268149</v>
      </c>
      <c r="W44" s="141">
        <v>23.219636594622589</v>
      </c>
      <c r="X44" s="141">
        <v>23.427221937195363</v>
      </c>
      <c r="Y44" s="141">
        <v>21.959548240749484</v>
      </c>
      <c r="Z44" s="141">
        <v>20.613884549938565</v>
      </c>
      <c r="AA44" s="141">
        <v>21.606656102671685</v>
      </c>
      <c r="AB44" s="141">
        <v>21.494967574283244</v>
      </c>
      <c r="AC44" s="141">
        <v>21.306314063149383</v>
      </c>
      <c r="AD44" s="141">
        <v>21.982358421074206</v>
      </c>
      <c r="AE44" s="141">
        <v>22.557522959828589</v>
      </c>
      <c r="AF44" s="141">
        <v>21.348480078689651</v>
      </c>
      <c r="AG44" s="141">
        <v>20.746940438137102</v>
      </c>
      <c r="AH44" s="141">
        <v>19.601444957077685</v>
      </c>
      <c r="AI44" s="141">
        <v>21.806827652960848</v>
      </c>
      <c r="AJ44" s="141">
        <v>21.903439830642686</v>
      </c>
      <c r="AK44" s="141">
        <v>21.02982394034181</v>
      </c>
      <c r="AL44" s="141">
        <v>19.379927878087308</v>
      </c>
      <c r="AM44" s="141">
        <v>22.313762772894918</v>
      </c>
      <c r="AN44" s="141">
        <v>21.298749501801645</v>
      </c>
      <c r="AO44" s="141">
        <v>20.895290351091123</v>
      </c>
      <c r="AP44" s="141">
        <v>20.222557282762232</v>
      </c>
      <c r="AQ44" s="141">
        <v>21.038478836653006</v>
      </c>
      <c r="AR44" s="141">
        <v>22.750591121109125</v>
      </c>
      <c r="AS44" s="141">
        <v>23.826795497724643</v>
      </c>
      <c r="AT44" s="141">
        <v>23.278252202694873</v>
      </c>
      <c r="AU44" s="141">
        <v>27.218559699764768</v>
      </c>
      <c r="AV44" s="141">
        <v>27.959890905008933</v>
      </c>
      <c r="AW44" s="141">
        <v>26.07057072228584</v>
      </c>
      <c r="AX44" s="141">
        <v>23.440778328850442</v>
      </c>
      <c r="AY44" s="141">
        <v>25.679371033459038</v>
      </c>
      <c r="AZ44" s="141">
        <v>27.476264844917925</v>
      </c>
      <c r="BA44" s="141">
        <v>24.974451207787311</v>
      </c>
      <c r="BB44" s="141">
        <v>22.905686301702051</v>
      </c>
      <c r="BC44" s="141">
        <v>24.670239198044552</v>
      </c>
      <c r="BD44" s="141">
        <v>26.676982617568505</v>
      </c>
      <c r="BE44" s="141">
        <v>22.60276037029239</v>
      </c>
      <c r="BF44" s="141">
        <v>19.323792633496012</v>
      </c>
      <c r="BG44" s="141">
        <v>22.625205243188109</v>
      </c>
      <c r="BH44" s="141">
        <v>23.108228773409436</v>
      </c>
      <c r="BI44" s="141">
        <v>20.906464687398064</v>
      </c>
      <c r="BJ44" s="141">
        <v>19.690387749941447</v>
      </c>
      <c r="BK44" s="141">
        <v>22.052396540858744</v>
      </c>
      <c r="BL44" s="141">
        <v>20.974399431738082</v>
      </c>
      <c r="BM44" s="141">
        <v>19.273390363192185</v>
      </c>
    </row>
    <row r="45" spans="1:65">
      <c r="A45" s="148" t="s">
        <v>550</v>
      </c>
      <c r="B45" s="141">
        <v>20.070733235551081</v>
      </c>
      <c r="C45" s="141">
        <v>18.538611850131701</v>
      </c>
      <c r="D45" s="141">
        <v>18.655231974475946</v>
      </c>
      <c r="E45" s="141">
        <v>17.740598639969967</v>
      </c>
      <c r="F45" s="141">
        <v>17.639355680972095</v>
      </c>
      <c r="G45" s="141">
        <v>19.302912660614759</v>
      </c>
      <c r="H45" s="141">
        <v>18.926666459501547</v>
      </c>
      <c r="I45" s="141">
        <v>17.741661937638831</v>
      </c>
      <c r="J45" s="141">
        <v>18.559798169214378</v>
      </c>
      <c r="K45" s="141">
        <v>17.454672764070764</v>
      </c>
      <c r="L45" s="141">
        <v>17.282062845691399</v>
      </c>
      <c r="M45" s="141">
        <v>16.520120249731288</v>
      </c>
      <c r="N45" s="141">
        <v>16.927511940801267</v>
      </c>
      <c r="O45" s="141">
        <v>17.091070863666754</v>
      </c>
      <c r="P45" s="141">
        <v>16.96898466123848</v>
      </c>
      <c r="Q45" s="141">
        <v>16.397224669105395</v>
      </c>
      <c r="R45" s="141">
        <v>16.498925229612087</v>
      </c>
      <c r="S45" s="141">
        <v>17.404049572969608</v>
      </c>
      <c r="T45" s="141">
        <v>18.710317104636538</v>
      </c>
      <c r="U45" s="141">
        <v>18.460813947368077</v>
      </c>
      <c r="V45" s="141">
        <v>18.538812296754177</v>
      </c>
      <c r="W45" s="141">
        <v>19.938070201822029</v>
      </c>
      <c r="X45" s="141">
        <v>19.335515872348292</v>
      </c>
      <c r="Y45" s="141">
        <v>18.284246749953994</v>
      </c>
      <c r="Z45" s="141">
        <v>17.10089263727491</v>
      </c>
      <c r="AA45" s="141">
        <v>18.517785047500961</v>
      </c>
      <c r="AB45" s="141">
        <v>18.529322580190573</v>
      </c>
      <c r="AC45" s="141">
        <v>17.45507400346477</v>
      </c>
      <c r="AD45" s="141">
        <v>17.080720159566493</v>
      </c>
      <c r="AE45" s="141">
        <v>17.429197171923434</v>
      </c>
      <c r="AF45" s="141">
        <v>16.781065730674314</v>
      </c>
      <c r="AG45" s="141">
        <v>15.660200863706471</v>
      </c>
      <c r="AH45" s="141">
        <v>14.442615740567438</v>
      </c>
      <c r="AI45" s="141">
        <v>15.077339957981817</v>
      </c>
      <c r="AJ45" s="141">
        <v>16.64021697338984</v>
      </c>
      <c r="AK45" s="141">
        <v>15.152519113223809</v>
      </c>
      <c r="AL45" s="141">
        <v>13.99148652270113</v>
      </c>
      <c r="AM45" s="141">
        <v>16.510401106648466</v>
      </c>
      <c r="AN45" s="141">
        <v>16.496435245839535</v>
      </c>
      <c r="AO45" s="141">
        <v>14.278925172660481</v>
      </c>
      <c r="AP45" s="141">
        <v>14.709157965197544</v>
      </c>
      <c r="AQ45" s="141">
        <v>15.763555690169873</v>
      </c>
      <c r="AR45" s="141">
        <v>16.357659289023271</v>
      </c>
      <c r="AS45" s="141">
        <v>16.023735007657248</v>
      </c>
      <c r="AT45" s="141">
        <v>14.615248376855227</v>
      </c>
      <c r="AU45" s="141">
        <v>16.053200197319633</v>
      </c>
      <c r="AV45" s="141">
        <v>15.712920628454233</v>
      </c>
      <c r="AW45" s="141">
        <v>14.376262193057704</v>
      </c>
      <c r="AX45" s="141">
        <v>13.58715200786531</v>
      </c>
      <c r="AY45" s="141">
        <v>15.215592282443302</v>
      </c>
      <c r="AZ45" s="141">
        <v>15.309174289844805</v>
      </c>
      <c r="BA45" s="141">
        <v>13.824694434297802</v>
      </c>
      <c r="BB45" s="141">
        <v>12.586302062684791</v>
      </c>
      <c r="BC45" s="141">
        <v>14.260810446755604</v>
      </c>
      <c r="BD45" s="141">
        <v>14.641659381869744</v>
      </c>
      <c r="BE45" s="141">
        <v>12.047682192092939</v>
      </c>
      <c r="BF45" s="141">
        <v>10.741535914947512</v>
      </c>
      <c r="BG45" s="141">
        <v>14.084333876894787</v>
      </c>
      <c r="BH45" s="141">
        <v>14.343186996362171</v>
      </c>
      <c r="BI45" s="141">
        <v>13.104897161801263</v>
      </c>
      <c r="BJ45" s="141">
        <v>13.796222845956137</v>
      </c>
      <c r="BK45" s="141">
        <v>15.499726552263263</v>
      </c>
      <c r="BL45" s="141">
        <v>13.980281000646515</v>
      </c>
      <c r="BM45" s="141">
        <v>13.950169569800655</v>
      </c>
    </row>
    <row r="46" spans="1:65">
      <c r="A46" s="148" t="s">
        <v>551</v>
      </c>
      <c r="B46" s="141">
        <v>21.126492604084916</v>
      </c>
      <c r="C46" s="141">
        <v>19.916685350207157</v>
      </c>
      <c r="D46" s="141">
        <v>18.983760868261559</v>
      </c>
      <c r="E46" s="141">
        <v>19.128622543481004</v>
      </c>
      <c r="F46" s="141">
        <v>19.899392452240448</v>
      </c>
      <c r="G46" s="141">
        <v>20.77552250126444</v>
      </c>
      <c r="H46" s="141">
        <v>20.019119714499784</v>
      </c>
      <c r="I46" s="141">
        <v>18.820795292566054</v>
      </c>
      <c r="J46" s="141">
        <v>20.64885108379891</v>
      </c>
      <c r="K46" s="290" t="s">
        <v>15</v>
      </c>
      <c r="L46" s="290" t="s">
        <v>15</v>
      </c>
      <c r="M46" s="290" t="s">
        <v>15</v>
      </c>
      <c r="N46" s="290" t="s">
        <v>15</v>
      </c>
      <c r="O46" s="290" t="s">
        <v>15</v>
      </c>
      <c r="P46" s="141">
        <v>19.336034720129962</v>
      </c>
      <c r="Q46" s="141">
        <v>17.722046043660828</v>
      </c>
      <c r="R46" s="141">
        <v>17.832644813818451</v>
      </c>
      <c r="S46" s="141">
        <v>19.306605937241699</v>
      </c>
      <c r="T46" s="141">
        <v>20.846055159470183</v>
      </c>
      <c r="U46" s="141">
        <v>21.528770390004901</v>
      </c>
      <c r="V46" s="141">
        <v>23.113971190642498</v>
      </c>
      <c r="W46" s="141">
        <v>25.307702427012511</v>
      </c>
      <c r="X46" s="141">
        <v>24.731919044904448</v>
      </c>
      <c r="Y46" s="141">
        <v>23.619306393705163</v>
      </c>
      <c r="Z46" s="141">
        <v>20.894057061029045</v>
      </c>
      <c r="AA46" s="141">
        <v>21.652178304403911</v>
      </c>
      <c r="AB46" s="141">
        <v>21.097742809252708</v>
      </c>
      <c r="AC46" s="141">
        <v>20.530728877915319</v>
      </c>
      <c r="AD46" s="141">
        <v>21.945305878416146</v>
      </c>
      <c r="AE46" s="141">
        <v>22.179886087633953</v>
      </c>
      <c r="AF46" s="141">
        <v>20.720433531337413</v>
      </c>
      <c r="AG46" s="141">
        <v>19.772057196102953</v>
      </c>
      <c r="AH46" s="141">
        <v>19.532293916418439</v>
      </c>
      <c r="AI46" s="141">
        <v>20.342798020139224</v>
      </c>
      <c r="AJ46" s="141">
        <v>21.178066314551224</v>
      </c>
      <c r="AK46" s="141">
        <v>20.081847093951534</v>
      </c>
      <c r="AL46" s="141">
        <v>18.564622821666319</v>
      </c>
      <c r="AM46" s="141">
        <v>20.393930663477104</v>
      </c>
      <c r="AN46" s="141">
        <v>19.769278696348632</v>
      </c>
      <c r="AO46" s="141">
        <v>18.667500454102797</v>
      </c>
      <c r="AP46" s="141">
        <v>19.134389344866438</v>
      </c>
      <c r="AQ46" s="141">
        <v>20.719821150806009</v>
      </c>
      <c r="AR46" s="141">
        <v>20.857473451249611</v>
      </c>
      <c r="AS46" s="141">
        <v>21.706777251598702</v>
      </c>
      <c r="AT46" s="141">
        <v>21.493680673077755</v>
      </c>
      <c r="AU46" s="141">
        <v>23.283930116702276</v>
      </c>
      <c r="AV46" s="141">
        <v>22.665998652122138</v>
      </c>
      <c r="AW46" s="141">
        <v>21.354450844426196</v>
      </c>
      <c r="AX46" s="141">
        <v>21.087597779458381</v>
      </c>
      <c r="AY46" s="141">
        <v>22.226013155394224</v>
      </c>
      <c r="AZ46" s="141">
        <v>22.775793200174469</v>
      </c>
      <c r="BA46" s="141">
        <v>21.856059508453711</v>
      </c>
      <c r="BB46" s="141">
        <v>21.078425448491508</v>
      </c>
      <c r="BC46" s="141">
        <v>22.704569435066936</v>
      </c>
      <c r="BD46" s="141">
        <v>22.642926451403426</v>
      </c>
      <c r="BE46" s="141">
        <v>20.601767000726142</v>
      </c>
      <c r="BF46" s="141">
        <v>18.584591576258681</v>
      </c>
      <c r="BG46" s="141">
        <v>19.757747563368749</v>
      </c>
      <c r="BH46" s="141">
        <v>19.579502748077395</v>
      </c>
      <c r="BI46" s="141">
        <v>18.298248895041208</v>
      </c>
      <c r="BJ46" s="141">
        <v>18.376615940144184</v>
      </c>
      <c r="BK46" s="141">
        <v>19.53252623963575</v>
      </c>
      <c r="BL46" s="141">
        <v>19.311587687351704</v>
      </c>
      <c r="BM46" s="141">
        <v>17.719053152603269</v>
      </c>
    </row>
    <row r="47" spans="1:65">
      <c r="A47" s="148" t="s">
        <v>241</v>
      </c>
      <c r="B47" s="141">
        <v>24.69813835292711</v>
      </c>
      <c r="C47" s="141">
        <v>23.981186665674997</v>
      </c>
      <c r="D47" s="141">
        <v>24.540916047627398</v>
      </c>
      <c r="E47" s="141">
        <v>22.658371611130271</v>
      </c>
      <c r="F47" s="141">
        <v>21.740938340565059</v>
      </c>
      <c r="G47" s="141">
        <v>24.150051409646796</v>
      </c>
      <c r="H47" s="141">
        <v>24.232316832010234</v>
      </c>
      <c r="I47" s="141">
        <v>21.197117459118818</v>
      </c>
      <c r="J47" s="141">
        <v>20.37472213596536</v>
      </c>
      <c r="K47" s="141">
        <v>20.59738602865399</v>
      </c>
      <c r="L47" s="290" t="s">
        <v>15</v>
      </c>
      <c r="M47" s="141">
        <v>19.044003376361818</v>
      </c>
      <c r="N47" s="141">
        <v>19.099377311435248</v>
      </c>
      <c r="O47" s="141">
        <v>19.492097509296816</v>
      </c>
      <c r="P47" s="141">
        <v>19.00856418292166</v>
      </c>
      <c r="Q47" s="141">
        <v>18.066168316507767</v>
      </c>
      <c r="R47" s="141">
        <v>18.467231900706206</v>
      </c>
      <c r="S47" s="141">
        <v>19.443090611807794</v>
      </c>
      <c r="T47" s="290" t="s">
        <v>15</v>
      </c>
      <c r="U47" s="290" t="s">
        <v>15</v>
      </c>
      <c r="V47" s="290" t="s">
        <v>15</v>
      </c>
      <c r="W47" s="290" t="s">
        <v>15</v>
      </c>
      <c r="X47" s="141">
        <v>21.220746086108139</v>
      </c>
      <c r="Y47" s="290" t="s">
        <v>15</v>
      </c>
      <c r="Z47" s="290" t="s">
        <v>15</v>
      </c>
      <c r="AA47" s="141">
        <v>18.520945344230093</v>
      </c>
      <c r="AB47" s="141">
        <v>19.806248607673652</v>
      </c>
      <c r="AC47" s="290" t="s">
        <v>15</v>
      </c>
      <c r="AD47" s="290" t="s">
        <v>15</v>
      </c>
      <c r="AE47" s="290" t="s">
        <v>15</v>
      </c>
      <c r="AF47" s="290" t="s">
        <v>15</v>
      </c>
      <c r="AG47" s="290" t="s">
        <v>15</v>
      </c>
      <c r="AH47" s="290" t="s">
        <v>15</v>
      </c>
      <c r="AI47" s="141">
        <v>16.816798760901939</v>
      </c>
      <c r="AJ47" s="141">
        <v>18.903666516894315</v>
      </c>
      <c r="AK47" s="141">
        <v>18.610895446881294</v>
      </c>
      <c r="AL47" s="141">
        <v>19.073161353447034</v>
      </c>
      <c r="AM47" s="141">
        <v>22.724394473386734</v>
      </c>
      <c r="AN47" s="141">
        <v>26.455643176653719</v>
      </c>
      <c r="AO47" s="141">
        <v>23.805072064319589</v>
      </c>
      <c r="AP47" s="141">
        <v>24.569743537818745</v>
      </c>
      <c r="AQ47" s="141">
        <v>26.842730457888209</v>
      </c>
      <c r="AR47" s="141">
        <v>28.840081181329818</v>
      </c>
      <c r="AS47" s="141">
        <v>31.161977912484868</v>
      </c>
      <c r="AT47" s="141">
        <v>30.334828289713204</v>
      </c>
      <c r="AU47" s="141">
        <v>32.818210798507586</v>
      </c>
      <c r="AV47" s="141">
        <v>33.048728058994399</v>
      </c>
      <c r="AW47" s="141">
        <v>30.864285096281534</v>
      </c>
      <c r="AX47" s="141">
        <v>30.442670945882554</v>
      </c>
      <c r="AY47" s="141">
        <v>33.005043585328799</v>
      </c>
      <c r="AZ47" s="141">
        <v>33.845971937142934</v>
      </c>
      <c r="BA47" s="141">
        <v>29.944635565514215</v>
      </c>
      <c r="BB47" s="141">
        <v>26.398118352374802</v>
      </c>
      <c r="BC47" s="141">
        <v>27.3531931872682</v>
      </c>
      <c r="BD47" s="141">
        <v>28.2635601640091</v>
      </c>
      <c r="BE47" s="141">
        <v>25.09012615362985</v>
      </c>
      <c r="BF47" s="141">
        <v>22.328894618684654</v>
      </c>
      <c r="BG47" s="141">
        <v>24.263326708319603</v>
      </c>
      <c r="BH47" s="141">
        <v>24.878910731330912</v>
      </c>
      <c r="BI47" s="141">
        <v>22.770368869999952</v>
      </c>
      <c r="BJ47" s="141">
        <v>22.278069503480765</v>
      </c>
      <c r="BK47" s="141">
        <v>23.704191227158631</v>
      </c>
      <c r="BL47" s="141">
        <v>23.268390796818075</v>
      </c>
      <c r="BM47" s="141">
        <v>21.440254388175795</v>
      </c>
    </row>
    <row r="48" spans="1:65">
      <c r="A48" s="148" t="s">
        <v>213</v>
      </c>
      <c r="B48" s="141">
        <v>29.688928781877589</v>
      </c>
      <c r="C48" s="141">
        <v>26.324541762693137</v>
      </c>
      <c r="D48" s="141">
        <v>26.009484292092523</v>
      </c>
      <c r="E48" s="141">
        <v>24.1281130880059</v>
      </c>
      <c r="F48" s="141">
        <v>24.563579643158238</v>
      </c>
      <c r="G48" s="141">
        <v>26.169206111241326</v>
      </c>
      <c r="H48" s="141">
        <v>26.686493715281451</v>
      </c>
      <c r="I48" s="141">
        <v>25.195457382512803</v>
      </c>
      <c r="J48" s="141">
        <v>26.816164499131222</v>
      </c>
      <c r="K48" s="141">
        <v>26.947381477569444</v>
      </c>
      <c r="L48" s="141">
        <v>25.824387608238631</v>
      </c>
      <c r="M48" s="141">
        <v>24.354092179981887</v>
      </c>
      <c r="N48" s="141">
        <v>24.044111876378118</v>
      </c>
      <c r="O48" s="141">
        <v>22.924561699995238</v>
      </c>
      <c r="P48" s="141">
        <v>22.582138778810901</v>
      </c>
      <c r="Q48" s="141">
        <v>21.727417544429876</v>
      </c>
      <c r="R48" s="141">
        <v>22.757970431722242</v>
      </c>
      <c r="S48" s="141">
        <v>22.993892999226524</v>
      </c>
      <c r="T48" s="141">
        <v>24.795796153372596</v>
      </c>
      <c r="U48" s="141">
        <v>24.904378515046695</v>
      </c>
      <c r="V48" s="141">
        <v>27.00325602547527</v>
      </c>
      <c r="W48" s="141">
        <v>27.565218595451885</v>
      </c>
      <c r="X48" s="141">
        <v>26.510155651528226</v>
      </c>
      <c r="Y48" s="141">
        <v>25.831686761484285</v>
      </c>
      <c r="Z48" s="141">
        <v>24.073459119588268</v>
      </c>
      <c r="AA48" s="141">
        <v>24.377402288314837</v>
      </c>
      <c r="AB48" s="141">
        <v>25.428114044939576</v>
      </c>
      <c r="AC48" s="141">
        <v>26.118156309290747</v>
      </c>
      <c r="AD48" s="141">
        <v>29.415605488533391</v>
      </c>
      <c r="AE48" s="141">
        <v>31.099654795926746</v>
      </c>
      <c r="AF48" s="141">
        <v>32.440006056577566</v>
      </c>
      <c r="AG48" s="141">
        <v>31.787694574065839</v>
      </c>
      <c r="AH48" s="141">
        <v>31.792698014607652</v>
      </c>
      <c r="AI48" s="141">
        <v>31.670594534894253</v>
      </c>
      <c r="AJ48" s="141">
        <v>35.02623788368151</v>
      </c>
      <c r="AK48" s="141">
        <v>34.150266884667488</v>
      </c>
      <c r="AL48" s="141">
        <v>32.373904610458609</v>
      </c>
      <c r="AM48" s="141">
        <v>37.129619128124972</v>
      </c>
      <c r="AN48" s="141">
        <v>37.622541312769435</v>
      </c>
      <c r="AO48" s="141">
        <v>35.78708100980986</v>
      </c>
      <c r="AP48" s="141">
        <v>34.61817802507862</v>
      </c>
      <c r="AQ48" s="141">
        <v>35.721909787950821</v>
      </c>
      <c r="AR48" s="141">
        <v>37.197790017139461</v>
      </c>
      <c r="AS48" s="141">
        <v>37.294127863880803</v>
      </c>
      <c r="AT48" s="141">
        <v>35.965257098878375</v>
      </c>
      <c r="AU48" s="141">
        <v>37.269772602409212</v>
      </c>
      <c r="AV48" s="141">
        <v>37.27658647268467</v>
      </c>
      <c r="AW48" s="141">
        <v>35.242095092123648</v>
      </c>
      <c r="AX48" s="141">
        <v>34.261149653635556</v>
      </c>
      <c r="AY48" s="141">
        <v>35.295729680863715</v>
      </c>
      <c r="AZ48" s="141">
        <v>35.932249255114783</v>
      </c>
      <c r="BA48" s="141">
        <v>32.755308750139072</v>
      </c>
      <c r="BB48" s="141">
        <v>30.353759530859918</v>
      </c>
      <c r="BC48" s="141">
        <v>31.794433663073356</v>
      </c>
      <c r="BD48" s="141">
        <v>30.015079261163358</v>
      </c>
      <c r="BE48" s="141">
        <v>26.127216412027504</v>
      </c>
      <c r="BF48" s="141">
        <v>21.859137063944182</v>
      </c>
      <c r="BG48" s="141">
        <v>23.43630342429093</v>
      </c>
      <c r="BH48" s="141">
        <v>25.598641940323191</v>
      </c>
      <c r="BI48" s="141">
        <v>23.928676768588982</v>
      </c>
      <c r="BJ48" s="141">
        <v>23.237752676213667</v>
      </c>
      <c r="BK48" s="141">
        <v>24.276292568384516</v>
      </c>
      <c r="BL48" s="141">
        <v>23.536899745298303</v>
      </c>
      <c r="BM48" s="141">
        <v>23.217595205835529</v>
      </c>
    </row>
    <row r="49" spans="1:65">
      <c r="A49" s="148" t="s">
        <v>552</v>
      </c>
      <c r="B49" s="141">
        <v>23.13310574830572</v>
      </c>
      <c r="C49" s="141">
        <v>22.567674972318038</v>
      </c>
      <c r="D49" s="141">
        <v>23.604539109884861</v>
      </c>
      <c r="E49" s="141">
        <v>22.425962495082256</v>
      </c>
      <c r="F49" s="141">
        <v>21.748216851348918</v>
      </c>
      <c r="G49" s="141">
        <v>23.592453881383719</v>
      </c>
      <c r="H49" s="141">
        <v>23.448373931712606</v>
      </c>
      <c r="I49" s="141">
        <v>22.335932314428419</v>
      </c>
      <c r="J49" s="141">
        <v>22.419005105816154</v>
      </c>
      <c r="K49" s="141">
        <v>24.113550919709919</v>
      </c>
      <c r="L49" s="141">
        <v>23.873705769535157</v>
      </c>
      <c r="M49" s="141">
        <v>22.098830350813863</v>
      </c>
      <c r="N49" s="141">
        <v>21.304876339361819</v>
      </c>
      <c r="O49" s="141">
        <v>20.673529939322378</v>
      </c>
      <c r="P49" s="141">
        <v>19.392425419683484</v>
      </c>
      <c r="Q49" s="141">
        <v>18.762379225200814</v>
      </c>
      <c r="R49" s="141">
        <v>18.854441306618195</v>
      </c>
      <c r="S49" s="141">
        <v>19.158040031129218</v>
      </c>
      <c r="T49" s="141">
        <v>20.275284068036527</v>
      </c>
      <c r="U49" s="141">
        <v>20.739338440979164</v>
      </c>
      <c r="V49" s="141">
        <v>22.375185924683734</v>
      </c>
      <c r="W49" s="141">
        <v>25.658584494728721</v>
      </c>
      <c r="X49" s="141">
        <v>25.988848578294206</v>
      </c>
      <c r="Y49" s="290" t="s">
        <v>15</v>
      </c>
      <c r="Z49" s="141">
        <v>21.588049707941359</v>
      </c>
      <c r="AA49" s="141">
        <v>23.238741602819051</v>
      </c>
      <c r="AB49" s="141">
        <v>22.244249071188765</v>
      </c>
      <c r="AC49" s="141">
        <v>21.556323117872111</v>
      </c>
      <c r="AD49" s="290" t="s">
        <v>15</v>
      </c>
      <c r="AE49" s="290" t="s">
        <v>15</v>
      </c>
      <c r="AF49" s="290" t="s">
        <v>15</v>
      </c>
      <c r="AG49" s="290" t="s">
        <v>15</v>
      </c>
      <c r="AH49" s="290" t="s">
        <v>15</v>
      </c>
      <c r="AI49" s="290" t="s">
        <v>15</v>
      </c>
      <c r="AJ49" s="141">
        <v>20.685538660752158</v>
      </c>
      <c r="AK49" s="141">
        <v>19.507310022580594</v>
      </c>
      <c r="AL49" s="141">
        <v>18.489702392265716</v>
      </c>
      <c r="AM49" s="141">
        <v>21.014431749698119</v>
      </c>
      <c r="AN49" s="141">
        <v>20.553735331978707</v>
      </c>
      <c r="AO49" s="141">
        <v>20.131308508507047</v>
      </c>
      <c r="AP49" s="141">
        <v>20.247670222431353</v>
      </c>
      <c r="AQ49" s="141">
        <v>21.035979089540412</v>
      </c>
      <c r="AR49" s="141">
        <v>21.641053891420643</v>
      </c>
      <c r="AS49" s="141">
        <v>23.538509497293873</v>
      </c>
      <c r="AT49" s="141">
        <v>22.58132378259511</v>
      </c>
      <c r="AU49" s="141">
        <v>24.968366260698986</v>
      </c>
      <c r="AV49" s="290" t="s">
        <v>15</v>
      </c>
      <c r="AW49" s="290" t="s">
        <v>15</v>
      </c>
      <c r="AX49" s="290" t="s">
        <v>15</v>
      </c>
      <c r="AY49" s="141">
        <v>25.051717035014466</v>
      </c>
      <c r="AZ49" s="290" t="s">
        <v>15</v>
      </c>
      <c r="BA49" s="290" t="s">
        <v>15</v>
      </c>
      <c r="BB49" s="290" t="s">
        <v>15</v>
      </c>
      <c r="BC49" s="290" t="s">
        <v>15</v>
      </c>
      <c r="BD49" s="290" t="s">
        <v>15</v>
      </c>
      <c r="BE49" s="290" t="s">
        <v>15</v>
      </c>
      <c r="BF49" s="290" t="s">
        <v>15</v>
      </c>
      <c r="BG49" s="290" t="s">
        <v>15</v>
      </c>
      <c r="BH49" s="290" t="s">
        <v>15</v>
      </c>
      <c r="BI49" s="290" t="s">
        <v>15</v>
      </c>
      <c r="BJ49" s="290" t="s">
        <v>15</v>
      </c>
      <c r="BK49" s="290" t="s">
        <v>15</v>
      </c>
      <c r="BL49" s="290" t="s">
        <v>15</v>
      </c>
      <c r="BM49" s="290" t="s">
        <v>15</v>
      </c>
    </row>
    <row r="50" spans="1:65">
      <c r="A50" s="148" t="s">
        <v>242</v>
      </c>
      <c r="B50" s="141">
        <v>22.543294397675076</v>
      </c>
      <c r="C50" s="141">
        <v>21.237013884269327</v>
      </c>
      <c r="D50" s="141">
        <v>21.098748188787816</v>
      </c>
      <c r="E50" s="141">
        <v>20.167922686985211</v>
      </c>
      <c r="F50" s="141">
        <v>20.458507356234037</v>
      </c>
      <c r="G50" s="141">
        <v>23.551026794308889</v>
      </c>
      <c r="H50" s="141">
        <v>24.049281963593891</v>
      </c>
      <c r="I50" s="141">
        <v>22.020465248661939</v>
      </c>
      <c r="J50" s="141">
        <v>23.245770102264856</v>
      </c>
      <c r="K50" s="141">
        <v>24.370713567421344</v>
      </c>
      <c r="L50" s="141">
        <v>23.828427357764852</v>
      </c>
      <c r="M50" s="141">
        <v>22.403024413519081</v>
      </c>
      <c r="N50" s="141">
        <v>23.255178783205931</v>
      </c>
      <c r="O50" s="141">
        <v>23.409002629791967</v>
      </c>
      <c r="P50" s="141">
        <v>22.264438062821089</v>
      </c>
      <c r="Q50" s="141">
        <v>20.803612979832799</v>
      </c>
      <c r="R50" s="141">
        <v>20.134996753477864</v>
      </c>
      <c r="S50" s="141">
        <v>21.914698773733658</v>
      </c>
      <c r="T50" s="141">
        <v>23.649558030119618</v>
      </c>
      <c r="U50" s="141">
        <v>22.262164938742927</v>
      </c>
      <c r="V50" s="141">
        <v>24.39599978219535</v>
      </c>
      <c r="W50" s="141">
        <v>25.394504741125708</v>
      </c>
      <c r="X50" s="141">
        <v>24.998446617942243</v>
      </c>
      <c r="Y50" s="141">
        <v>22.650013887414971</v>
      </c>
      <c r="Z50" s="141">
        <v>22.42882122621856</v>
      </c>
      <c r="AA50" s="141">
        <v>24.818656110141866</v>
      </c>
      <c r="AB50" s="141">
        <v>23.795894424212456</v>
      </c>
      <c r="AC50" s="141">
        <v>23.223541581919068</v>
      </c>
      <c r="AD50" s="141">
        <v>24.783827740640657</v>
      </c>
      <c r="AE50" s="141">
        <v>26.576801731412562</v>
      </c>
      <c r="AF50" s="141">
        <v>25.29525149013044</v>
      </c>
      <c r="AG50" s="141">
        <v>25.438124048181187</v>
      </c>
      <c r="AH50" s="141">
        <v>23.755162520833796</v>
      </c>
      <c r="AI50" s="141">
        <v>24.528657524703927</v>
      </c>
      <c r="AJ50" s="141">
        <v>26.182316100554175</v>
      </c>
      <c r="AK50" s="141">
        <v>24.837149192449122</v>
      </c>
      <c r="AL50" s="141">
        <v>24.553872946943507</v>
      </c>
      <c r="AM50" s="141">
        <v>28.168292386512121</v>
      </c>
      <c r="AN50" s="141">
        <v>28.85971087818443</v>
      </c>
      <c r="AO50" s="141">
        <v>27.976418722858813</v>
      </c>
      <c r="AP50" s="141">
        <v>28.546114482370292</v>
      </c>
      <c r="AQ50" s="141">
        <v>31.720849599183566</v>
      </c>
      <c r="AR50" s="141">
        <v>31.913076217493291</v>
      </c>
      <c r="AS50" s="141">
        <v>31.144273591685344</v>
      </c>
      <c r="AT50" s="141">
        <v>29.459809982284252</v>
      </c>
      <c r="AU50" s="141">
        <v>30.851058062513758</v>
      </c>
      <c r="AV50" s="141">
        <v>29.548218539279691</v>
      </c>
      <c r="AW50" s="141">
        <v>27.143209153564303</v>
      </c>
      <c r="AX50" s="141">
        <v>26.188870397129548</v>
      </c>
      <c r="AY50" s="141">
        <v>30.661858864684337</v>
      </c>
      <c r="AZ50" s="141">
        <v>31.752319655826028</v>
      </c>
      <c r="BA50" s="141">
        <v>29.079142543341273</v>
      </c>
      <c r="BB50" s="141">
        <v>25.939148138635165</v>
      </c>
      <c r="BC50" s="141">
        <v>28.35085467724225</v>
      </c>
      <c r="BD50" s="141">
        <v>28.470782142192665</v>
      </c>
      <c r="BE50" s="141">
        <v>24.349971377822161</v>
      </c>
      <c r="BF50" s="141">
        <v>21.93380814645154</v>
      </c>
      <c r="BG50" s="141">
        <v>21.991144685339385</v>
      </c>
      <c r="BH50" s="141">
        <v>23.286513074191475</v>
      </c>
      <c r="BI50" s="141">
        <v>21.257709970822894</v>
      </c>
      <c r="BJ50" s="141">
        <v>23.468917017645715</v>
      </c>
      <c r="BK50" s="141">
        <v>22.872364201237826</v>
      </c>
      <c r="BL50" s="141">
        <v>22.694666714431502</v>
      </c>
      <c r="BM50" s="141">
        <v>22.295493082643411</v>
      </c>
    </row>
    <row r="51" spans="1:65">
      <c r="A51" s="148" t="s">
        <v>243</v>
      </c>
      <c r="B51" s="141">
        <v>19.644199775106948</v>
      </c>
      <c r="C51" s="141">
        <v>18.061566648399463</v>
      </c>
      <c r="D51" s="141">
        <v>18.566533600836326</v>
      </c>
      <c r="E51" s="141">
        <v>17.680510102628372</v>
      </c>
      <c r="F51" s="141">
        <v>17.671024896002553</v>
      </c>
      <c r="G51" s="141">
        <v>19.661395454152363</v>
      </c>
      <c r="H51" s="141">
        <v>19.622483573773092</v>
      </c>
      <c r="I51" s="141">
        <v>17.981081376171275</v>
      </c>
      <c r="J51" s="141">
        <v>17.564837904416553</v>
      </c>
      <c r="K51" s="141">
        <v>17.277795622387707</v>
      </c>
      <c r="L51" s="141">
        <v>16.726999660873975</v>
      </c>
      <c r="M51" s="141">
        <v>16.215984880863182</v>
      </c>
      <c r="N51" s="141">
        <v>15.741328261038545</v>
      </c>
      <c r="O51" s="141">
        <v>16.270354261317873</v>
      </c>
      <c r="P51" s="141">
        <v>16.339439930005874</v>
      </c>
      <c r="Q51" s="141">
        <v>15.560141368632546</v>
      </c>
      <c r="R51" s="141">
        <v>15.134548400346107</v>
      </c>
      <c r="S51" s="141">
        <v>16.43078420273655</v>
      </c>
      <c r="T51" s="141">
        <v>17.921744743456149</v>
      </c>
      <c r="U51" s="141">
        <v>16.899826179230086</v>
      </c>
      <c r="V51" s="141">
        <v>17.212425345031193</v>
      </c>
      <c r="W51" s="141">
        <v>16.971852001857847</v>
      </c>
      <c r="X51" s="141">
        <v>17.353689035761004</v>
      </c>
      <c r="Y51" s="141">
        <v>16.728382502001324</v>
      </c>
      <c r="Z51" s="141">
        <v>16.090287754544601</v>
      </c>
      <c r="AA51" s="141">
        <v>18.562891414937312</v>
      </c>
      <c r="AB51" s="141">
        <v>18.231292320235553</v>
      </c>
      <c r="AC51" s="141">
        <v>18.138020275208543</v>
      </c>
      <c r="AD51" s="141">
        <v>17.183270715990009</v>
      </c>
      <c r="AE51" s="141">
        <v>17.912798518410149</v>
      </c>
      <c r="AF51" s="141">
        <v>17.386908734055893</v>
      </c>
      <c r="AG51" s="141">
        <v>16.800005669634039</v>
      </c>
      <c r="AH51" s="141">
        <v>16.965701989681779</v>
      </c>
      <c r="AI51" s="141">
        <v>16.96821920062774</v>
      </c>
      <c r="AJ51" s="141">
        <v>19.383236124355342</v>
      </c>
      <c r="AK51" s="141">
        <v>17.893837357480386</v>
      </c>
      <c r="AL51" s="141">
        <v>18.499536742424201</v>
      </c>
      <c r="AM51" s="141">
        <v>20.815742044257146</v>
      </c>
      <c r="AN51" s="141">
        <v>20.414100501028127</v>
      </c>
      <c r="AO51" s="141">
        <v>19.228603445468497</v>
      </c>
      <c r="AP51" s="141">
        <v>20.282337909328419</v>
      </c>
      <c r="AQ51" s="141">
        <v>20.190607698067229</v>
      </c>
      <c r="AR51" s="141">
        <v>22.506689831864659</v>
      </c>
      <c r="AS51" s="141">
        <v>22.788355154192473</v>
      </c>
      <c r="AT51" s="141">
        <v>24.067507293363171</v>
      </c>
      <c r="AU51" s="141">
        <v>24.866002339183296</v>
      </c>
      <c r="AV51" s="141">
        <v>24.273147901986711</v>
      </c>
      <c r="AW51" s="141">
        <v>21.625802121595527</v>
      </c>
      <c r="AX51" s="141">
        <v>23.677631483965406</v>
      </c>
      <c r="AY51" s="141">
        <v>24.297227282211946</v>
      </c>
      <c r="AZ51" s="141">
        <v>23.70579193779303</v>
      </c>
      <c r="BA51" s="141">
        <v>21.652588441552783</v>
      </c>
      <c r="BB51" s="141">
        <v>21.945259486421392</v>
      </c>
      <c r="BC51" s="141">
        <v>22.701744822881096</v>
      </c>
      <c r="BD51" s="141">
        <v>21.755444660884095</v>
      </c>
      <c r="BE51" s="141">
        <v>18.748465295929098</v>
      </c>
      <c r="BF51" s="141">
        <v>16.378003511795207</v>
      </c>
      <c r="BG51" s="141">
        <v>16.068326628525273</v>
      </c>
      <c r="BH51" s="141">
        <v>15.436917215753724</v>
      </c>
      <c r="BI51" s="141">
        <v>14.350523118083991</v>
      </c>
      <c r="BJ51" s="141">
        <v>14.924598902297317</v>
      </c>
      <c r="BK51" s="141">
        <v>14.17270752835992</v>
      </c>
      <c r="BL51" s="141">
        <v>13.24025676742108</v>
      </c>
      <c r="BM51" s="141">
        <v>12.80477946448563</v>
      </c>
    </row>
    <row r="52" spans="1:65">
      <c r="A52" s="148" t="s">
        <v>244</v>
      </c>
      <c r="B52" s="141">
        <v>20.944340720724881</v>
      </c>
      <c r="C52" s="141">
        <v>19.918984654190393</v>
      </c>
      <c r="D52" s="141">
        <v>20.994049240840841</v>
      </c>
      <c r="E52" s="141">
        <v>19.888571386297041</v>
      </c>
      <c r="F52" s="141">
        <v>20.912561008449497</v>
      </c>
      <c r="G52" s="141">
        <v>22.516519251037362</v>
      </c>
      <c r="H52" s="141">
        <v>21.811265806563661</v>
      </c>
      <c r="I52" s="141">
        <v>21.104018379307039</v>
      </c>
      <c r="J52" s="141">
        <v>22.421138493943854</v>
      </c>
      <c r="K52" s="141">
        <v>23.795838704583851</v>
      </c>
      <c r="L52" s="141">
        <v>23.18678615924593</v>
      </c>
      <c r="M52" s="141">
        <v>22.17207165901144</v>
      </c>
      <c r="N52" s="141">
        <v>21.453461224880726</v>
      </c>
      <c r="O52" s="141">
        <v>21.544306951238497</v>
      </c>
      <c r="P52" s="141">
        <v>20.528096189404501</v>
      </c>
      <c r="Q52" s="141">
        <v>20.250858711454629</v>
      </c>
      <c r="R52" s="141">
        <v>19.534982082697741</v>
      </c>
      <c r="S52" s="141">
        <v>20.769869868495928</v>
      </c>
      <c r="T52" s="141">
        <v>22.977737800066798</v>
      </c>
      <c r="U52" s="141">
        <v>20.841287657305212</v>
      </c>
      <c r="V52" s="141">
        <v>22.250376632665105</v>
      </c>
      <c r="W52" s="141">
        <v>24.881836597177198</v>
      </c>
      <c r="X52" s="141">
        <v>26.024094314644529</v>
      </c>
      <c r="Y52" s="141">
        <v>24.071817914600128</v>
      </c>
      <c r="Z52" s="141">
        <v>22.915491831352014</v>
      </c>
      <c r="AA52" s="141">
        <v>23.160893073820553</v>
      </c>
      <c r="AB52" s="141">
        <v>23.287628447692327</v>
      </c>
      <c r="AC52" s="141">
        <v>22.239363581868695</v>
      </c>
      <c r="AD52" s="141">
        <v>22.259080539895773</v>
      </c>
      <c r="AE52" s="141">
        <v>22.439020798800016</v>
      </c>
      <c r="AF52" s="141">
        <v>21.799290608620577</v>
      </c>
      <c r="AG52" s="141">
        <v>21.158549922963836</v>
      </c>
      <c r="AH52" s="141">
        <v>20.331695515697099</v>
      </c>
      <c r="AI52" s="141">
        <v>20.443830719266291</v>
      </c>
      <c r="AJ52" s="141">
        <v>22.154438745158021</v>
      </c>
      <c r="AK52" s="141">
        <v>20.885881309571001</v>
      </c>
      <c r="AL52" s="141">
        <v>19.843207001906453</v>
      </c>
      <c r="AM52" s="141">
        <v>22.368232089386233</v>
      </c>
      <c r="AN52" s="141">
        <v>22.022072543410378</v>
      </c>
      <c r="AO52" s="141">
        <v>20.754247632323992</v>
      </c>
      <c r="AP52" s="141">
        <v>20.242873780517908</v>
      </c>
      <c r="AQ52" s="141">
        <v>21.885533222462183</v>
      </c>
      <c r="AR52" s="141">
        <v>22.338119261505362</v>
      </c>
      <c r="AS52" s="141">
        <v>23.115257625989837</v>
      </c>
      <c r="AT52" s="141">
        <v>21.63757293093358</v>
      </c>
      <c r="AU52" s="141">
        <v>23.871078496386293</v>
      </c>
      <c r="AV52" s="141">
        <v>23.523901416165678</v>
      </c>
      <c r="AW52" s="141">
        <v>21.950728379498784</v>
      </c>
      <c r="AX52" s="141">
        <v>20.734655015152072</v>
      </c>
      <c r="AY52" s="141">
        <v>22.06858550003097</v>
      </c>
      <c r="AZ52" s="141">
        <v>22.05577836152623</v>
      </c>
      <c r="BA52" s="141">
        <v>19.003346151337073</v>
      </c>
      <c r="BB52" s="141">
        <v>16.540931559196149</v>
      </c>
      <c r="BC52" s="141">
        <v>20.327645329100676</v>
      </c>
      <c r="BD52" s="141">
        <v>20.17333146804447</v>
      </c>
      <c r="BE52" s="141">
        <v>15.293230046501199</v>
      </c>
      <c r="BF52" s="141">
        <v>13.566859289949768</v>
      </c>
      <c r="BG52" s="141">
        <v>17.134652702090051</v>
      </c>
      <c r="BH52" s="141">
        <v>18.646027180427506</v>
      </c>
      <c r="BI52" s="141">
        <v>16.918304813627021</v>
      </c>
      <c r="BJ52" s="141">
        <v>16.463097511949755</v>
      </c>
      <c r="BK52" s="141">
        <v>18.234329619267829</v>
      </c>
      <c r="BL52" s="141">
        <v>16.113676525534618</v>
      </c>
      <c r="BM52" s="141">
        <v>15.260944863681836</v>
      </c>
    </row>
    <row r="53" spans="1:65">
      <c r="A53" s="148" t="s">
        <v>553</v>
      </c>
      <c r="B53" s="141">
        <v>21.135063917644775</v>
      </c>
      <c r="C53" s="141">
        <v>19.226398828946607</v>
      </c>
      <c r="D53" s="141">
        <v>19.386907912549738</v>
      </c>
      <c r="E53" s="141">
        <v>18.420008465289943</v>
      </c>
      <c r="F53" s="141">
        <v>17.310732234973969</v>
      </c>
      <c r="G53" s="141">
        <v>19.631114765357264</v>
      </c>
      <c r="H53" s="141">
        <v>19.806178225386432</v>
      </c>
      <c r="I53" s="141">
        <v>19.073744513659918</v>
      </c>
      <c r="J53" s="141">
        <v>18.490715050861507</v>
      </c>
      <c r="K53" s="141">
        <v>19.65962531470803</v>
      </c>
      <c r="L53" s="141">
        <v>18.995404989497761</v>
      </c>
      <c r="M53" s="141">
        <v>17.607372565269618</v>
      </c>
      <c r="N53" s="141">
        <v>18.4225746455954</v>
      </c>
      <c r="O53" s="141">
        <v>17.733800882117691</v>
      </c>
      <c r="P53" s="141">
        <v>17.711164017934227</v>
      </c>
      <c r="Q53" s="141">
        <v>17.886140432107126</v>
      </c>
      <c r="R53" s="141">
        <v>18.171906667286709</v>
      </c>
      <c r="S53" s="141">
        <v>19.703096340827432</v>
      </c>
      <c r="T53" s="141">
        <v>21.158665581034938</v>
      </c>
      <c r="U53" s="141">
        <v>21.216954208203319</v>
      </c>
      <c r="V53" s="141">
        <v>21.69450124254077</v>
      </c>
      <c r="W53" s="141">
        <v>23.172353284816143</v>
      </c>
      <c r="X53" s="141">
        <v>21.064376236673848</v>
      </c>
      <c r="Y53" s="141">
        <v>20.16020798897959</v>
      </c>
      <c r="Z53" s="141">
        <v>16.996126057713564</v>
      </c>
      <c r="AA53" s="290" t="s">
        <v>15</v>
      </c>
      <c r="AB53" s="290" t="s">
        <v>15</v>
      </c>
      <c r="AC53" s="290" t="s">
        <v>15</v>
      </c>
      <c r="AD53" s="141">
        <v>19.116314889730639</v>
      </c>
      <c r="AE53" s="141">
        <v>19.938784550321202</v>
      </c>
      <c r="AF53" s="141">
        <v>18.944022957946483</v>
      </c>
      <c r="AG53" s="141">
        <v>18.482506533794087</v>
      </c>
      <c r="AH53" s="141">
        <v>17.940077137599147</v>
      </c>
      <c r="AI53" s="141">
        <v>17.655718203281594</v>
      </c>
      <c r="AJ53" s="141">
        <v>19.33970429592657</v>
      </c>
      <c r="AK53" s="141">
        <v>18.798303543226233</v>
      </c>
      <c r="AL53" s="141">
        <v>17.956199646235525</v>
      </c>
      <c r="AM53" s="141">
        <v>20.238469623528474</v>
      </c>
      <c r="AN53" s="141">
        <v>19.735363518438177</v>
      </c>
      <c r="AO53" s="141">
        <v>19.186218645271868</v>
      </c>
      <c r="AP53" s="141">
        <v>18.935835847382247</v>
      </c>
      <c r="AQ53" s="141">
        <v>19.786860554152522</v>
      </c>
      <c r="AR53" s="141">
        <v>19.86821970300803</v>
      </c>
      <c r="AS53" s="141">
        <v>20.03269128044203</v>
      </c>
      <c r="AT53" s="141">
        <v>19.125936590353891</v>
      </c>
      <c r="AU53" s="141">
        <v>20.450570209754922</v>
      </c>
      <c r="AV53" s="141">
        <v>20.810642259488198</v>
      </c>
      <c r="AW53" s="141">
        <v>19.561368929564154</v>
      </c>
      <c r="AX53" s="141">
        <v>19.030359980483386</v>
      </c>
      <c r="AY53" s="141">
        <v>20.352023292743361</v>
      </c>
      <c r="AZ53" s="141">
        <v>21.169730474938934</v>
      </c>
      <c r="BA53" s="141">
        <v>19.025211773497357</v>
      </c>
      <c r="BB53" s="141">
        <v>17.943020254792497</v>
      </c>
      <c r="BC53" s="141">
        <v>18.523113501038232</v>
      </c>
      <c r="BD53" s="141">
        <v>18.800069834144935</v>
      </c>
      <c r="BE53" s="141">
        <v>16.262746231611448</v>
      </c>
      <c r="BF53" s="141">
        <v>14.524937272599992</v>
      </c>
      <c r="BG53" s="141">
        <v>15.766326074133227</v>
      </c>
      <c r="BH53" s="141">
        <v>16.228068619375261</v>
      </c>
      <c r="BI53" s="141">
        <v>14.946442723916018</v>
      </c>
      <c r="BJ53" s="141">
        <v>15.148198005965959</v>
      </c>
      <c r="BK53" s="141">
        <v>15.861338538561631</v>
      </c>
      <c r="BL53" s="141">
        <v>15.295981039484936</v>
      </c>
      <c r="BM53" s="141">
        <v>14.210339435846805</v>
      </c>
    </row>
    <row r="54" spans="1:65">
      <c r="A54" s="148" t="s">
        <v>245</v>
      </c>
      <c r="B54" s="141">
        <v>22.888781767271702</v>
      </c>
      <c r="C54" s="141">
        <v>20.844074032405466</v>
      </c>
      <c r="D54" s="141">
        <v>22.913848673417935</v>
      </c>
      <c r="E54" s="141">
        <v>21.345557936505386</v>
      </c>
      <c r="F54" s="141">
        <v>20.127733133921641</v>
      </c>
      <c r="G54" s="141">
        <v>22.338051544088955</v>
      </c>
      <c r="H54" s="141">
        <v>21.565418489856885</v>
      </c>
      <c r="I54" s="141">
        <v>19.96152859816441</v>
      </c>
      <c r="J54" s="141">
        <v>19.747801470036443</v>
      </c>
      <c r="K54" s="141">
        <v>20.369098059080475</v>
      </c>
      <c r="L54" s="141">
        <v>19.336866823857164</v>
      </c>
      <c r="M54" s="141">
        <v>19.284034034064497</v>
      </c>
      <c r="N54" s="141">
        <v>19.299561486793714</v>
      </c>
      <c r="O54" s="141">
        <v>19.949937192638824</v>
      </c>
      <c r="P54" s="141">
        <v>19.713750058812426</v>
      </c>
      <c r="Q54" s="141">
        <v>19.02822716019341</v>
      </c>
      <c r="R54" s="141">
        <v>18.923706299129563</v>
      </c>
      <c r="S54" s="141">
        <v>20.622672491495528</v>
      </c>
      <c r="T54" s="141">
        <v>21.713850325162067</v>
      </c>
      <c r="U54" s="141">
        <v>21.594095956560704</v>
      </c>
      <c r="V54" s="141">
        <v>21.654278305543926</v>
      </c>
      <c r="W54" s="141">
        <v>23.344490809433015</v>
      </c>
      <c r="X54" s="141">
        <v>22.63187732800542</v>
      </c>
      <c r="Y54" s="141">
        <v>21.403825041683071</v>
      </c>
      <c r="Z54" s="141">
        <v>19.038501386463771</v>
      </c>
      <c r="AA54" s="141">
        <v>20.105849112599181</v>
      </c>
      <c r="AB54" s="141">
        <v>19.962392493150922</v>
      </c>
      <c r="AC54" s="141">
        <v>19.126181781708198</v>
      </c>
      <c r="AD54" s="141">
        <v>19.61111390583519</v>
      </c>
      <c r="AE54" s="141">
        <v>21.796045821814904</v>
      </c>
      <c r="AF54" s="141">
        <v>20.634521528594234</v>
      </c>
      <c r="AG54" s="141">
        <v>19.123802523788171</v>
      </c>
      <c r="AH54" s="141">
        <v>17.880084969245786</v>
      </c>
      <c r="AI54" s="141">
        <v>18.313868040893354</v>
      </c>
      <c r="AJ54" s="141">
        <v>19.653762556815131</v>
      </c>
      <c r="AK54" s="141">
        <v>19.663494592344307</v>
      </c>
      <c r="AL54" s="141">
        <v>19.416250039309269</v>
      </c>
      <c r="AM54" s="141">
        <v>23.675044595547597</v>
      </c>
      <c r="AN54" s="141">
        <v>23.744745455470138</v>
      </c>
      <c r="AO54" s="141">
        <v>23.540996481107612</v>
      </c>
      <c r="AP54" s="141">
        <v>24.106481729961757</v>
      </c>
      <c r="AQ54" s="141">
        <v>26.357327781710911</v>
      </c>
      <c r="AR54" s="141">
        <v>28.298600562701925</v>
      </c>
      <c r="AS54" s="141">
        <v>28.461551074542008</v>
      </c>
      <c r="AT54" s="141">
        <v>27.67473301275772</v>
      </c>
      <c r="AU54" s="141">
        <v>30.26020389954947</v>
      </c>
      <c r="AV54" s="141">
        <v>30.295989394518685</v>
      </c>
      <c r="AW54" s="141">
        <v>29.181670288322302</v>
      </c>
      <c r="AX54" s="141">
        <v>29.11617888214878</v>
      </c>
      <c r="AY54" s="141">
        <v>30.431562915374943</v>
      </c>
      <c r="AZ54" s="141">
        <v>31.010987226198573</v>
      </c>
      <c r="BA54" s="141">
        <v>28.02561909595077</v>
      </c>
      <c r="BB54" s="141">
        <v>25.864204539407787</v>
      </c>
      <c r="BC54" s="141">
        <v>28.496206853720778</v>
      </c>
      <c r="BD54" s="141">
        <v>26.461206731880299</v>
      </c>
      <c r="BE54" s="141">
        <v>23.340257204433673</v>
      </c>
      <c r="BF54" s="290" t="s">
        <v>15</v>
      </c>
      <c r="BG54" s="141">
        <v>22.781898805858123</v>
      </c>
      <c r="BH54" s="141">
        <v>23.641488136737092</v>
      </c>
      <c r="BI54" s="290" t="s">
        <v>15</v>
      </c>
      <c r="BJ54" s="290" t="s">
        <v>15</v>
      </c>
      <c r="BK54" s="141">
        <v>22.065860686491863</v>
      </c>
      <c r="BL54" s="141">
        <v>23.057368793204546</v>
      </c>
      <c r="BM54" s="141">
        <v>0</v>
      </c>
    </row>
    <row r="55" spans="1:65">
      <c r="A55" s="148" t="s">
        <v>246</v>
      </c>
      <c r="B55" s="141">
        <v>18.880258171608528</v>
      </c>
      <c r="C55" s="141">
        <v>18.65892288111651</v>
      </c>
      <c r="D55" s="141">
        <v>19.356613982954055</v>
      </c>
      <c r="E55" s="141">
        <v>18.525180014468955</v>
      </c>
      <c r="F55" s="141">
        <v>17.908874467401183</v>
      </c>
      <c r="G55" s="141">
        <v>20.142977139296438</v>
      </c>
      <c r="H55" s="141">
        <v>20.123588114045152</v>
      </c>
      <c r="I55" s="141">
        <v>17.907112373135231</v>
      </c>
      <c r="J55" s="141">
        <v>17.143406445443087</v>
      </c>
      <c r="K55" s="141">
        <v>17.394377629342269</v>
      </c>
      <c r="L55" s="141">
        <v>17.034887754280557</v>
      </c>
      <c r="M55" s="141">
        <v>15.789095249742187</v>
      </c>
      <c r="N55" s="141">
        <v>15.958788704857243</v>
      </c>
      <c r="O55" s="141">
        <v>15.757793560538513</v>
      </c>
      <c r="P55" s="141">
        <v>15.719380175954347</v>
      </c>
      <c r="Q55" s="141">
        <v>15.769649642727357</v>
      </c>
      <c r="R55" s="141">
        <v>15.575454488429822</v>
      </c>
      <c r="S55" s="141">
        <v>16.844198662728026</v>
      </c>
      <c r="T55" s="141">
        <v>18.015960804291961</v>
      </c>
      <c r="U55" s="141">
        <v>17.698982740490617</v>
      </c>
      <c r="V55" s="141">
        <v>18.099507841811789</v>
      </c>
      <c r="W55" s="141">
        <v>19.17196177789268</v>
      </c>
      <c r="X55" s="141">
        <v>19.05604203420727</v>
      </c>
      <c r="Y55" s="141">
        <v>17.670101162534529</v>
      </c>
      <c r="Z55" s="141">
        <v>17.10610952170412</v>
      </c>
      <c r="AA55" s="141">
        <v>15.826851801989294</v>
      </c>
      <c r="AB55" s="141">
        <v>17.086630277049046</v>
      </c>
      <c r="AC55" s="141">
        <v>15.616990719219876</v>
      </c>
      <c r="AD55" s="141">
        <v>17.876467056866595</v>
      </c>
      <c r="AE55" s="141">
        <v>16.030691209712387</v>
      </c>
      <c r="AF55" s="141">
        <v>15.633310193565054</v>
      </c>
      <c r="AG55" s="141">
        <v>15.409244740357458</v>
      </c>
      <c r="AH55" s="141">
        <v>16.64597234941866</v>
      </c>
      <c r="AI55" s="141">
        <v>15.363438899618195</v>
      </c>
      <c r="AJ55" s="141">
        <v>17.224851471823332</v>
      </c>
      <c r="AK55" s="141">
        <v>15.131290442157679</v>
      </c>
      <c r="AL55" s="141">
        <v>14.325509551773546</v>
      </c>
      <c r="AM55" s="141">
        <v>15.418993167935232</v>
      </c>
      <c r="AN55" s="141">
        <v>15.178678587791508</v>
      </c>
      <c r="AO55" s="141">
        <v>15.352898503147921</v>
      </c>
      <c r="AP55" s="141">
        <v>15.8998170009777</v>
      </c>
      <c r="AQ55" s="141">
        <v>17.073125230201384</v>
      </c>
      <c r="AR55" s="141">
        <v>18.253008785982381</v>
      </c>
      <c r="AS55" s="141">
        <v>18.308864279057779</v>
      </c>
      <c r="AT55" s="141">
        <v>18.8134667976027</v>
      </c>
      <c r="AU55" s="141">
        <v>20.222495464216657</v>
      </c>
      <c r="AV55" s="141">
        <v>19.901886632080839</v>
      </c>
      <c r="AW55" s="141">
        <v>18.160795154041772</v>
      </c>
      <c r="AX55" s="141">
        <v>19.132697085414033</v>
      </c>
      <c r="AY55" s="141">
        <v>18.194040016496302</v>
      </c>
      <c r="AZ55" s="141">
        <v>18.284062204421726</v>
      </c>
      <c r="BA55" s="141">
        <v>18.092988471209885</v>
      </c>
      <c r="BB55" s="141">
        <v>15.841802202902414</v>
      </c>
      <c r="BC55" s="141">
        <v>16.610497002301138</v>
      </c>
      <c r="BD55" s="141">
        <v>16.890225576334235</v>
      </c>
      <c r="BE55" s="141">
        <v>15.128329500145895</v>
      </c>
      <c r="BF55" s="141">
        <v>15.842809950234708</v>
      </c>
      <c r="BG55" s="141">
        <v>15.896005378743164</v>
      </c>
      <c r="BH55" s="141">
        <v>16.879026880659346</v>
      </c>
      <c r="BI55" s="141">
        <v>15.638778656660426</v>
      </c>
      <c r="BJ55" s="141">
        <v>16.127005281392982</v>
      </c>
      <c r="BK55" s="141">
        <v>17.034875277522517</v>
      </c>
      <c r="BL55" s="141">
        <v>14.534987410623351</v>
      </c>
      <c r="BM55" s="141">
        <v>14.240073289725135</v>
      </c>
    </row>
    <row r="56" spans="1:65">
      <c r="A56" s="148" t="s">
        <v>214</v>
      </c>
      <c r="B56" s="141">
        <v>27.305328095998892</v>
      </c>
      <c r="C56" s="141">
        <v>26.350386138375331</v>
      </c>
      <c r="D56" s="141">
        <v>26.319669398638325</v>
      </c>
      <c r="E56" s="141">
        <v>23.451686400609056</v>
      </c>
      <c r="F56" s="141">
        <v>23.461998294560875</v>
      </c>
      <c r="G56" s="141">
        <v>26.600127210789925</v>
      </c>
      <c r="H56" s="141">
        <v>27.565140783389779</v>
      </c>
      <c r="I56" s="141">
        <v>23.680394976468033</v>
      </c>
      <c r="J56" s="141">
        <v>23.431950080942904</v>
      </c>
      <c r="K56" s="141">
        <v>24.081609963915536</v>
      </c>
      <c r="L56" s="141">
        <v>23.68169413441359</v>
      </c>
      <c r="M56" s="141">
        <v>22.08942702773578</v>
      </c>
      <c r="N56" s="141">
        <v>20.959712421577382</v>
      </c>
      <c r="O56" s="141">
        <v>21.784519447410737</v>
      </c>
      <c r="P56" s="141">
        <v>22.142984990360176</v>
      </c>
      <c r="Q56" s="141">
        <v>19.764700718412744</v>
      </c>
      <c r="R56" s="141">
        <v>19.530137081690469</v>
      </c>
      <c r="S56" s="141">
        <v>21.291195659523261</v>
      </c>
      <c r="T56" s="141">
        <v>24.181454414493981</v>
      </c>
      <c r="U56" s="141">
        <v>22.534649199011408</v>
      </c>
      <c r="V56" s="141">
        <v>23.94507321191978</v>
      </c>
      <c r="W56" s="141">
        <v>26.067128102751642</v>
      </c>
      <c r="X56" s="141">
        <v>26.200759909012582</v>
      </c>
      <c r="Y56" s="141">
        <v>23.599852547227883</v>
      </c>
      <c r="Z56" s="141">
        <v>19.641441229623709</v>
      </c>
      <c r="AA56" s="141">
        <v>22.013467650840663</v>
      </c>
      <c r="AB56" s="141">
        <v>22.918191688738929</v>
      </c>
      <c r="AC56" s="141">
        <v>21.948279052019252</v>
      </c>
      <c r="AD56" s="141">
        <v>21.33934501919169</v>
      </c>
      <c r="AE56" s="141">
        <v>22.699605704046746</v>
      </c>
      <c r="AF56" s="141">
        <v>23.209228902319172</v>
      </c>
      <c r="AG56" s="141">
        <v>21.753453576574071</v>
      </c>
      <c r="AH56" s="141">
        <v>21.009549079477974</v>
      </c>
      <c r="AI56" s="141">
        <v>21.654723640797876</v>
      </c>
      <c r="AJ56" s="141">
        <v>24.421600586624475</v>
      </c>
      <c r="AK56" s="141">
        <v>23.887815934834602</v>
      </c>
      <c r="AL56" s="141">
        <v>23.119498561105225</v>
      </c>
      <c r="AM56" s="141">
        <v>25.523975016917504</v>
      </c>
      <c r="AN56" s="141">
        <v>26.142789488272594</v>
      </c>
      <c r="AO56" s="141">
        <v>25.011138596878634</v>
      </c>
      <c r="AP56" s="141">
        <v>25.631891529380162</v>
      </c>
      <c r="AQ56" s="141">
        <v>26.253713021161097</v>
      </c>
      <c r="AR56" s="141">
        <v>26.939691497321945</v>
      </c>
      <c r="AS56" s="141">
        <v>27.016308301221187</v>
      </c>
      <c r="AT56" s="141">
        <v>25.897328617109672</v>
      </c>
      <c r="AU56" s="141">
        <v>26.697927328768639</v>
      </c>
      <c r="AV56" s="141">
        <v>27.402895467687895</v>
      </c>
      <c r="AW56" s="141">
        <v>25.181812992225545</v>
      </c>
      <c r="AX56" s="141">
        <v>25.203776799324938</v>
      </c>
      <c r="AY56" s="141">
        <v>26.833102986105189</v>
      </c>
      <c r="AZ56" s="141">
        <v>27.567335188214148</v>
      </c>
      <c r="BA56" s="141">
        <v>25.481974807596291</v>
      </c>
      <c r="BB56" s="141">
        <v>23.63104427989126</v>
      </c>
      <c r="BC56" s="141">
        <v>24.960864224328443</v>
      </c>
      <c r="BD56" s="141">
        <v>24.968599102243228</v>
      </c>
      <c r="BE56" s="141">
        <v>22.064791148565853</v>
      </c>
      <c r="BF56" s="141">
        <v>19.22660958226923</v>
      </c>
      <c r="BG56" s="141">
        <v>20.114798970909835</v>
      </c>
      <c r="BH56" s="141">
        <v>20.60127547370805</v>
      </c>
      <c r="BI56" s="141">
        <v>18.749829116943843</v>
      </c>
      <c r="BJ56" s="141">
        <v>18.834644795872038</v>
      </c>
      <c r="BK56" s="141">
        <v>19.393275682821091</v>
      </c>
      <c r="BL56" s="141">
        <v>18.937568748206882</v>
      </c>
      <c r="BM56" s="141">
        <v>18.07124293247097</v>
      </c>
    </row>
    <row r="57" spans="1:65">
      <c r="A57" s="148" t="s">
        <v>247</v>
      </c>
      <c r="B57" s="141">
        <v>21.751343426736195</v>
      </c>
      <c r="C57" s="141">
        <v>20.93493196314585</v>
      </c>
      <c r="D57" s="141">
        <v>20.001682198777672</v>
      </c>
      <c r="E57" s="141">
        <v>18.548180942771957</v>
      </c>
      <c r="F57" s="141">
        <v>19.457824086652455</v>
      </c>
      <c r="G57" s="141">
        <v>21.95829196342504</v>
      </c>
      <c r="H57" s="141">
        <v>21.168179834697373</v>
      </c>
      <c r="I57" s="141">
        <v>20.155237341854637</v>
      </c>
      <c r="J57" s="141">
        <v>19.858199346553679</v>
      </c>
      <c r="K57" s="141">
        <v>19.424163951007152</v>
      </c>
      <c r="L57" s="141">
        <v>19.869512361956922</v>
      </c>
      <c r="M57" s="141">
        <v>19.801607455974864</v>
      </c>
      <c r="N57" s="141">
        <v>20.083152883871573</v>
      </c>
      <c r="O57" s="141">
        <v>22.069306078310341</v>
      </c>
      <c r="P57" s="141">
        <v>21.7910662800826</v>
      </c>
      <c r="Q57" s="141">
        <v>20.563231014039626</v>
      </c>
      <c r="R57" s="141">
        <v>20.252139961648702</v>
      </c>
      <c r="S57" s="141">
        <v>23.510395437621618</v>
      </c>
      <c r="T57" s="141">
        <v>23.88856708734253</v>
      </c>
      <c r="U57" s="141">
        <v>23.584367660074371</v>
      </c>
      <c r="V57" s="141">
        <v>24.95733084649893</v>
      </c>
      <c r="W57" s="141">
        <v>28.183003378678702</v>
      </c>
      <c r="X57" s="141">
        <v>27.231021774908896</v>
      </c>
      <c r="Y57" s="141">
        <v>25.941995437221411</v>
      </c>
      <c r="Z57" s="141">
        <v>22.984139552432911</v>
      </c>
      <c r="AA57" s="141">
        <v>23.713949084841502</v>
      </c>
      <c r="AB57" s="141">
        <v>23.267694897068839</v>
      </c>
      <c r="AC57" s="141">
        <v>22.633444706714961</v>
      </c>
      <c r="AD57" s="141">
        <v>22.460749968597472</v>
      </c>
      <c r="AE57" s="141">
        <v>23.892533372365275</v>
      </c>
      <c r="AF57" s="141">
        <v>22.656386589458304</v>
      </c>
      <c r="AG57" s="141">
        <v>21.924378294120821</v>
      </c>
      <c r="AH57" s="141">
        <v>21.743132768258526</v>
      </c>
      <c r="AI57" s="141">
        <v>22.856339743190812</v>
      </c>
      <c r="AJ57" s="141">
        <v>24.760194843835674</v>
      </c>
      <c r="AK57" s="141">
        <v>22.020164570529737</v>
      </c>
      <c r="AL57" s="141">
        <v>20.69551043086652</v>
      </c>
      <c r="AM57" s="141">
        <v>23.035655192151189</v>
      </c>
      <c r="AN57" s="141">
        <v>23.155149980495331</v>
      </c>
      <c r="AO57" s="141">
        <v>22.209644848802711</v>
      </c>
      <c r="AP57" s="141">
        <v>22.475288498216297</v>
      </c>
      <c r="AQ57" s="141">
        <v>23.978210946109023</v>
      </c>
      <c r="AR57" s="141">
        <v>25.144676811908102</v>
      </c>
      <c r="AS57" s="141">
        <v>29.271537890497807</v>
      </c>
      <c r="AT57" s="141">
        <v>27.288294231730998</v>
      </c>
      <c r="AU57" s="141">
        <v>30.131885509994788</v>
      </c>
      <c r="AV57" s="141">
        <v>29.256098750370757</v>
      </c>
      <c r="AW57" s="141">
        <v>24.754962135122412</v>
      </c>
      <c r="AX57" s="141">
        <v>22.954801605986802</v>
      </c>
      <c r="AY57" s="141">
        <v>23.223491188713776</v>
      </c>
      <c r="AZ57" s="141">
        <v>22.486940911101509</v>
      </c>
      <c r="BA57" s="141">
        <v>22.207616929173604</v>
      </c>
      <c r="BB57" s="141">
        <v>22.317791987698367</v>
      </c>
      <c r="BC57" s="141">
        <v>24.529887819479264</v>
      </c>
      <c r="BD57" s="141">
        <v>25.529344872125641</v>
      </c>
      <c r="BE57" s="141">
        <v>21.425809413820655</v>
      </c>
      <c r="BF57" s="141">
        <v>18.447724620943344</v>
      </c>
      <c r="BG57" s="141">
        <v>19.559469642743878</v>
      </c>
      <c r="BH57" s="141">
        <v>19.131121595217532</v>
      </c>
      <c r="BI57" s="141">
        <v>17.324348824717511</v>
      </c>
      <c r="BJ57" s="141">
        <v>16.739810208931495</v>
      </c>
      <c r="BK57" s="141">
        <v>17.406907192547109</v>
      </c>
      <c r="BL57" s="141">
        <v>16.103319763441629</v>
      </c>
      <c r="BM57" s="141">
        <v>16.870379555692789</v>
      </c>
    </row>
    <row r="58" spans="1:65">
      <c r="A58" s="148" t="s">
        <v>251</v>
      </c>
      <c r="B58" s="141">
        <v>23.030378854233376</v>
      </c>
      <c r="C58" s="141">
        <v>20.530883753361802</v>
      </c>
      <c r="D58" s="141">
        <v>20.860732547974102</v>
      </c>
      <c r="E58" s="141">
        <v>19.217201007929795</v>
      </c>
      <c r="F58" s="141">
        <v>18.834701388450899</v>
      </c>
      <c r="G58" s="141">
        <v>19.799638907765875</v>
      </c>
      <c r="H58" s="141">
        <v>19.942824823811652</v>
      </c>
      <c r="I58" s="141">
        <v>18.758599614532205</v>
      </c>
      <c r="J58" s="141">
        <v>18.327833597399177</v>
      </c>
      <c r="K58" s="141">
        <v>18.932944609048956</v>
      </c>
      <c r="L58" s="141">
        <v>18.455234260168858</v>
      </c>
      <c r="M58" s="141">
        <v>17.617326914668798</v>
      </c>
      <c r="N58" s="141">
        <v>16.956136453442728</v>
      </c>
      <c r="O58" s="141">
        <v>17.096562694262211</v>
      </c>
      <c r="P58" s="141">
        <v>16.787512386375798</v>
      </c>
      <c r="Q58" s="141">
        <v>16.210974601270507</v>
      </c>
      <c r="R58" s="141">
        <v>15.307451621761714</v>
      </c>
      <c r="S58" s="141">
        <v>15.543437676176882</v>
      </c>
      <c r="T58" s="141">
        <v>17.255959319901066</v>
      </c>
      <c r="U58" s="141">
        <v>16.145080646709971</v>
      </c>
      <c r="V58" s="141">
        <v>16.464790388955691</v>
      </c>
      <c r="W58" s="141">
        <v>16.719525621068556</v>
      </c>
      <c r="X58" s="141">
        <v>17.022752037913115</v>
      </c>
      <c r="Y58" s="141">
        <v>15.446227288750858</v>
      </c>
      <c r="Z58" s="141">
        <v>14.434199204485143</v>
      </c>
      <c r="AA58" s="141">
        <v>15.520728521684127</v>
      </c>
      <c r="AB58" s="141">
        <v>15.451665985730331</v>
      </c>
      <c r="AC58" s="141">
        <v>14.927685165812701</v>
      </c>
      <c r="AD58" s="141">
        <v>14.93541009414851</v>
      </c>
      <c r="AE58" s="141">
        <v>15.137984031468035</v>
      </c>
      <c r="AF58" s="141">
        <v>14.715215944688534</v>
      </c>
      <c r="AG58" s="141">
        <v>14.043712817047012</v>
      </c>
      <c r="AH58" s="141">
        <v>13.405106584858814</v>
      </c>
      <c r="AI58" s="141">
        <v>13.436853275593455</v>
      </c>
      <c r="AJ58" s="141">
        <v>14.971100387374639</v>
      </c>
      <c r="AK58" s="141">
        <v>13.344683327803814</v>
      </c>
      <c r="AL58" s="141">
        <v>12.654514244544934</v>
      </c>
      <c r="AM58" s="141">
        <v>14.429154999810242</v>
      </c>
      <c r="AN58" s="141">
        <v>14.338141391503459</v>
      </c>
      <c r="AO58" s="141">
        <v>13.259898011356627</v>
      </c>
      <c r="AP58" s="141">
        <v>12.896664061537946</v>
      </c>
      <c r="AQ58" s="141">
        <v>13.40944983664953</v>
      </c>
      <c r="AR58" s="141">
        <v>14.26781581265546</v>
      </c>
      <c r="AS58" s="141">
        <v>14.634371535435884</v>
      </c>
      <c r="AT58" s="141">
        <v>13.920531042565946</v>
      </c>
      <c r="AU58" s="141">
        <v>14.844185262646437</v>
      </c>
      <c r="AV58" s="141">
        <v>16.342642746722671</v>
      </c>
      <c r="AW58" s="141">
        <v>14.557334146738748</v>
      </c>
      <c r="AX58" s="141">
        <v>13.845980218389048</v>
      </c>
      <c r="AY58" s="141">
        <v>16.004120894869871</v>
      </c>
      <c r="AZ58" s="141">
        <v>17.488024310999478</v>
      </c>
      <c r="BA58" s="141">
        <v>15.877299577255224</v>
      </c>
      <c r="BB58" s="141">
        <v>13.833661205933327</v>
      </c>
      <c r="BC58" s="141">
        <v>15.69541285612438</v>
      </c>
      <c r="BD58" s="141">
        <v>16.856710549351874</v>
      </c>
      <c r="BE58" s="141">
        <v>14.943306951601883</v>
      </c>
      <c r="BF58" s="141">
        <v>12.961262344614097</v>
      </c>
      <c r="BG58" s="141">
        <v>15.072162949534809</v>
      </c>
      <c r="BH58" s="141">
        <v>15.885921823304852</v>
      </c>
      <c r="BI58" s="141">
        <v>14.049322010351291</v>
      </c>
      <c r="BJ58" s="141">
        <v>13.658683948568646</v>
      </c>
      <c r="BK58" s="141">
        <v>15.351166380226719</v>
      </c>
      <c r="BL58" s="141">
        <v>15.359517811578947</v>
      </c>
      <c r="BM58" s="141">
        <v>14.820083106512227</v>
      </c>
    </row>
    <row r="59" spans="1:65">
      <c r="A59" s="148" t="s">
        <v>250</v>
      </c>
      <c r="B59" s="141">
        <v>21.916327403198476</v>
      </c>
      <c r="C59" s="141">
        <v>21.093039027530196</v>
      </c>
      <c r="D59" s="141">
        <v>20.577499506801797</v>
      </c>
      <c r="E59" s="141">
        <v>19.79583663416836</v>
      </c>
      <c r="F59" s="141">
        <v>20.273558895935544</v>
      </c>
      <c r="G59" s="141">
        <v>21.525487574132697</v>
      </c>
      <c r="H59" s="141">
        <v>21.331886941489255</v>
      </c>
      <c r="I59" s="141">
        <v>21.031280942380928</v>
      </c>
      <c r="J59" s="141">
        <v>21.321417128989388</v>
      </c>
      <c r="K59" s="141">
        <v>22.025923451909236</v>
      </c>
      <c r="L59" s="141">
        <v>21.497499016277832</v>
      </c>
      <c r="M59" s="141">
        <v>20.770082697472017</v>
      </c>
      <c r="N59" s="141">
        <v>20.796287261696634</v>
      </c>
      <c r="O59" s="141">
        <v>21.238189529978701</v>
      </c>
      <c r="P59" s="141">
        <v>21.320307769926622</v>
      </c>
      <c r="Q59" s="141">
        <v>20.396852643377112</v>
      </c>
      <c r="R59" s="141">
        <v>20.80515001495565</v>
      </c>
      <c r="S59" s="141">
        <v>21.285768609157412</v>
      </c>
      <c r="T59" s="141">
        <v>23.023257640952142</v>
      </c>
      <c r="U59" s="141">
        <v>23.938151006842396</v>
      </c>
      <c r="V59" s="141">
        <v>22.628132547155534</v>
      </c>
      <c r="W59" s="141">
        <v>21.817816887621934</v>
      </c>
      <c r="X59" s="141">
        <v>22.113547265519394</v>
      </c>
      <c r="Y59" s="141">
        <v>24.462898156662305</v>
      </c>
      <c r="Z59" s="141">
        <v>20.4646754331118</v>
      </c>
      <c r="AA59" s="141">
        <v>20.969502909844831</v>
      </c>
      <c r="AB59" s="141">
        <v>21.217342439198063</v>
      </c>
      <c r="AC59" s="141">
        <v>20.170406409903578</v>
      </c>
      <c r="AD59" s="141">
        <v>22.062080597371622</v>
      </c>
      <c r="AE59" s="141">
        <v>22.240988858866459</v>
      </c>
      <c r="AF59" s="141">
        <v>21.25967907115681</v>
      </c>
      <c r="AG59" s="141">
        <v>20.463616905195824</v>
      </c>
      <c r="AH59" s="141">
        <v>19.331810657086994</v>
      </c>
      <c r="AI59" s="141">
        <v>19.184630855813786</v>
      </c>
      <c r="AJ59" s="141">
        <v>21.004708874694028</v>
      </c>
      <c r="AK59" s="141">
        <v>19.583454633522898</v>
      </c>
      <c r="AL59" s="141">
        <v>18.651634105416008</v>
      </c>
      <c r="AM59" s="141">
        <v>20.350891673452278</v>
      </c>
      <c r="AN59" s="141">
        <v>19.444890425171852</v>
      </c>
      <c r="AO59" s="141">
        <v>18.724052408273298</v>
      </c>
      <c r="AP59" s="141">
        <v>20.765858254784238</v>
      </c>
      <c r="AQ59" s="141">
        <v>19.652321429150319</v>
      </c>
      <c r="AR59" s="141">
        <v>21.317980055941042</v>
      </c>
      <c r="AS59" s="141">
        <v>23.047988647061796</v>
      </c>
      <c r="AT59" s="141">
        <v>23.896206326377261</v>
      </c>
      <c r="AU59" s="141">
        <v>26.48461376911256</v>
      </c>
      <c r="AV59" s="141">
        <v>27.036296187845299</v>
      </c>
      <c r="AW59" s="141">
        <v>26.873835222038178</v>
      </c>
      <c r="AX59" s="141">
        <v>25.459320790704115</v>
      </c>
      <c r="AY59" s="141">
        <v>25.3239458168126</v>
      </c>
      <c r="AZ59" s="141">
        <v>26.054906296602109</v>
      </c>
      <c r="BA59" s="141">
        <v>26.118102818865296</v>
      </c>
      <c r="BB59" s="141">
        <v>24.624184245737236</v>
      </c>
      <c r="BC59" s="141">
        <v>23.712342903653997</v>
      </c>
      <c r="BD59" s="141">
        <v>25.29147845321123</v>
      </c>
      <c r="BE59" s="141">
        <v>24.888718819825083</v>
      </c>
      <c r="BF59" s="141">
        <v>22.018814762338181</v>
      </c>
      <c r="BG59" s="141">
        <v>20.684555231444044</v>
      </c>
      <c r="BH59" s="141">
        <v>20.500433706742779</v>
      </c>
      <c r="BI59" s="141">
        <v>20.765880324353269</v>
      </c>
      <c r="BJ59" s="141">
        <v>21.070594309808733</v>
      </c>
      <c r="BK59" s="141">
        <v>21.19831792596597</v>
      </c>
      <c r="BL59" s="141">
        <v>18.763766397981652</v>
      </c>
      <c r="BM59" s="141">
        <v>19.623455902487599</v>
      </c>
    </row>
    <row r="60" spans="1:65">
      <c r="A60" s="148" t="s">
        <v>248</v>
      </c>
      <c r="B60" s="141">
        <v>29.13562546675778</v>
      </c>
      <c r="C60" s="141">
        <v>27.620815383065615</v>
      </c>
      <c r="D60" s="141">
        <v>28.718203385529829</v>
      </c>
      <c r="E60" s="141">
        <v>27.962643388114156</v>
      </c>
      <c r="F60" s="141">
        <v>26.776875775696261</v>
      </c>
      <c r="G60" s="141">
        <v>26.823108440304388</v>
      </c>
      <c r="H60" s="141">
        <v>27.319028188072103</v>
      </c>
      <c r="I60" s="141">
        <v>26.274710190187044</v>
      </c>
      <c r="J60" s="141">
        <v>26.423891464416055</v>
      </c>
      <c r="K60" s="141">
        <v>27.553802150634688</v>
      </c>
      <c r="L60" s="141">
        <v>27.127588667703641</v>
      </c>
      <c r="M60" s="141">
        <v>24.002937353338829</v>
      </c>
      <c r="N60" s="141">
        <v>23.6271228810159</v>
      </c>
      <c r="O60" s="141">
        <v>23.320744367631583</v>
      </c>
      <c r="P60" s="141">
        <v>21.804060573296073</v>
      </c>
      <c r="Q60" s="141">
        <v>22.618039356766044</v>
      </c>
      <c r="R60" s="141">
        <v>23.128978877520222</v>
      </c>
      <c r="S60" s="141">
        <v>24.475229378189454</v>
      </c>
      <c r="T60" s="141">
        <v>25.943733777012707</v>
      </c>
      <c r="U60" s="141">
        <v>25.550256250222493</v>
      </c>
      <c r="V60" s="141">
        <v>26.238474651836935</v>
      </c>
      <c r="W60" s="141">
        <v>26.972695296850617</v>
      </c>
      <c r="X60" s="141">
        <v>26.718475071421388</v>
      </c>
      <c r="Y60" s="141">
        <v>26.404857595921044</v>
      </c>
      <c r="Z60" s="141">
        <v>24.866167969737557</v>
      </c>
      <c r="AA60" s="141">
        <v>26.454099723058615</v>
      </c>
      <c r="AB60" s="141">
        <v>25.869930375030492</v>
      </c>
      <c r="AC60" s="141">
        <v>24.931286525466476</v>
      </c>
      <c r="AD60" s="141">
        <v>24.039954813252553</v>
      </c>
      <c r="AE60" s="141">
        <v>24.32343452021945</v>
      </c>
      <c r="AF60" s="141">
        <v>22.606176789410558</v>
      </c>
      <c r="AG60" s="141">
        <v>22.537532727184406</v>
      </c>
      <c r="AH60" s="141">
        <v>20.697876251843653</v>
      </c>
      <c r="AI60" s="141">
        <v>21.601067372095518</v>
      </c>
      <c r="AJ60" s="141">
        <v>22.673735248758089</v>
      </c>
      <c r="AK60" s="141">
        <v>21.942090710940384</v>
      </c>
      <c r="AL60" s="141">
        <v>21.645143696142739</v>
      </c>
      <c r="AM60" s="141">
        <v>25.028577767821975</v>
      </c>
      <c r="AN60" s="141">
        <v>24.083045472464782</v>
      </c>
      <c r="AO60" s="141">
        <v>23.703522356156107</v>
      </c>
      <c r="AP60" s="141">
        <v>23.972192998591918</v>
      </c>
      <c r="AQ60" s="141">
        <v>24.384417205000137</v>
      </c>
      <c r="AR60" s="141">
        <v>24.907952122816258</v>
      </c>
      <c r="AS60" s="141">
        <v>26.560525841724612</v>
      </c>
      <c r="AT60" s="141">
        <v>26.982108071181415</v>
      </c>
      <c r="AU60" s="141">
        <v>29.015923821520211</v>
      </c>
      <c r="AV60" s="141">
        <v>27.639316084102518</v>
      </c>
      <c r="AW60" s="141">
        <v>25.223769235508808</v>
      </c>
      <c r="AX60" s="141">
        <v>23.630867350107597</v>
      </c>
      <c r="AY60" s="141">
        <v>24.319433985259252</v>
      </c>
      <c r="AZ60" s="141">
        <v>24.364433106427587</v>
      </c>
      <c r="BA60" s="141">
        <v>21.841929719605773</v>
      </c>
      <c r="BB60" s="141">
        <v>20.295060107585297</v>
      </c>
      <c r="BC60" s="141">
        <v>21.694684298018135</v>
      </c>
      <c r="BD60" s="141">
        <v>21.363490899524084</v>
      </c>
      <c r="BE60" s="141">
        <v>18.332313328973584</v>
      </c>
      <c r="BF60" s="141">
        <v>16.937935723897688</v>
      </c>
      <c r="BG60" s="141">
        <v>20.561391997177875</v>
      </c>
      <c r="BH60" s="141">
        <v>21.929962255394749</v>
      </c>
      <c r="BI60" s="141">
        <v>20.92073474942579</v>
      </c>
      <c r="BJ60" s="141">
        <v>19.812081607850097</v>
      </c>
      <c r="BK60" s="141">
        <v>21.18007377171411</v>
      </c>
      <c r="BL60" s="141">
        <v>20.002754352737387</v>
      </c>
      <c r="BM60" s="141">
        <v>19.581156371620224</v>
      </c>
    </row>
    <row r="61" spans="1:65">
      <c r="A61" s="148" t="s">
        <v>249</v>
      </c>
      <c r="B61" s="141">
        <v>23.062948349291794</v>
      </c>
      <c r="C61" s="141">
        <v>22.870044298328317</v>
      </c>
      <c r="D61" s="141">
        <v>23.468448197598622</v>
      </c>
      <c r="E61" s="141">
        <v>23.239530918972441</v>
      </c>
      <c r="F61" s="141">
        <v>23.40260539835155</v>
      </c>
      <c r="G61" s="141">
        <v>26.038484980584592</v>
      </c>
      <c r="H61" s="141">
        <v>25.282322738746764</v>
      </c>
      <c r="I61" s="141">
        <v>22.779985231296635</v>
      </c>
      <c r="J61" s="141">
        <v>22.092542967131987</v>
      </c>
      <c r="K61" s="141">
        <v>22.037690874857187</v>
      </c>
      <c r="L61" s="141">
        <v>21.124175512770861</v>
      </c>
      <c r="M61" s="141">
        <v>20.705638627488351</v>
      </c>
      <c r="N61" s="141">
        <v>20.469372716106076</v>
      </c>
      <c r="O61" s="141">
        <v>20.220285244892473</v>
      </c>
      <c r="P61" s="141">
        <v>19.870919627839854</v>
      </c>
      <c r="Q61" s="141">
        <v>19.611544524674677</v>
      </c>
      <c r="R61" s="141">
        <v>19.669066427221573</v>
      </c>
      <c r="S61" s="141">
        <v>20.602058175099348</v>
      </c>
      <c r="T61" s="141">
        <v>22.181687643725052</v>
      </c>
      <c r="U61" s="141">
        <v>22.267591168969176</v>
      </c>
      <c r="V61" s="141">
        <v>22.471666943454263</v>
      </c>
      <c r="W61" s="141">
        <v>22.819801349065383</v>
      </c>
      <c r="X61" s="141">
        <v>22.817945770185169</v>
      </c>
      <c r="Y61" s="141">
        <v>21.406025296599964</v>
      </c>
      <c r="Z61" s="141">
        <v>20.591530213595956</v>
      </c>
      <c r="AA61" s="141">
        <v>21.308032729756437</v>
      </c>
      <c r="AB61" s="141">
        <v>21.886323867312111</v>
      </c>
      <c r="AC61" s="141">
        <v>20.631824174966926</v>
      </c>
      <c r="AD61" s="141">
        <v>20.404704208553639</v>
      </c>
      <c r="AE61" s="141">
        <v>21.056645593398194</v>
      </c>
      <c r="AF61" s="141">
        <v>20.059968212794931</v>
      </c>
      <c r="AG61" s="141">
        <v>19.02781263340011</v>
      </c>
      <c r="AH61" s="141">
        <v>18.339006833936981</v>
      </c>
      <c r="AI61" s="141">
        <v>18.052168459759272</v>
      </c>
      <c r="AJ61" s="290" t="s">
        <v>15</v>
      </c>
      <c r="AK61" s="141">
        <v>18.421749397470784</v>
      </c>
      <c r="AL61" s="141">
        <v>17.513932060322812</v>
      </c>
      <c r="AM61" s="141">
        <v>20.055369511707269</v>
      </c>
      <c r="AN61" s="141">
        <v>19.281105295981043</v>
      </c>
      <c r="AO61" s="141">
        <v>18.370559953931796</v>
      </c>
      <c r="AP61" s="141">
        <v>17.740907367694657</v>
      </c>
      <c r="AQ61" s="141">
        <v>18.679678855191913</v>
      </c>
      <c r="AR61" s="141">
        <v>19.825583652878979</v>
      </c>
      <c r="AS61" s="141">
        <v>20.966277707957858</v>
      </c>
      <c r="AT61" s="141">
        <v>21.263102263652879</v>
      </c>
      <c r="AU61" s="141">
        <v>22.984957031876657</v>
      </c>
      <c r="AV61" s="141">
        <v>26.230560842447375</v>
      </c>
      <c r="AW61" s="141">
        <v>26.788257847030316</v>
      </c>
      <c r="AX61" s="141">
        <v>26.550903777870623</v>
      </c>
      <c r="AY61" s="141">
        <v>29.276563206967566</v>
      </c>
      <c r="AZ61" s="141">
        <v>30.815698341258923</v>
      </c>
      <c r="BA61" s="141">
        <v>25.849741428260593</v>
      </c>
      <c r="BB61" s="141">
        <v>23.175056513046254</v>
      </c>
      <c r="BC61" s="141">
        <v>23.267797381698944</v>
      </c>
      <c r="BD61" s="141">
        <v>23.058760425336565</v>
      </c>
      <c r="BE61" s="141">
        <v>22.041850410432001</v>
      </c>
      <c r="BF61" s="141">
        <v>21.221662417774301</v>
      </c>
      <c r="BG61" s="141">
        <v>20.512089203135009</v>
      </c>
      <c r="BH61" s="141">
        <v>21.689958149316759</v>
      </c>
      <c r="BI61" s="141">
        <v>20.580912291430053</v>
      </c>
      <c r="BJ61" s="141">
        <v>20.855830734249963</v>
      </c>
      <c r="BK61" s="141">
        <v>21.003340409940581</v>
      </c>
      <c r="BL61" s="141">
        <v>20.638304817925267</v>
      </c>
      <c r="BM61" s="141">
        <v>19.202896517504893</v>
      </c>
    </row>
    <row r="62" spans="1:65">
      <c r="A62" s="148" t="s">
        <v>252</v>
      </c>
      <c r="B62" s="141">
        <v>19.724982761230091</v>
      </c>
      <c r="C62" s="141">
        <v>18.473761912208431</v>
      </c>
      <c r="D62" s="141">
        <v>18.672430674538841</v>
      </c>
      <c r="E62" s="141">
        <v>16.965169418258323</v>
      </c>
      <c r="F62" s="141">
        <v>16.142662253540998</v>
      </c>
      <c r="G62" s="141">
        <v>17.875633692735114</v>
      </c>
      <c r="H62" s="141">
        <v>17.851947124581283</v>
      </c>
      <c r="I62" s="141">
        <v>16.603951586603284</v>
      </c>
      <c r="J62" s="141">
        <v>16.778408191523894</v>
      </c>
      <c r="K62" s="141">
        <v>17.389614976385406</v>
      </c>
      <c r="L62" s="141">
        <v>16.693384683815868</v>
      </c>
      <c r="M62" s="141">
        <v>15.617068933776105</v>
      </c>
      <c r="N62" s="141">
        <v>15.038050679888984</v>
      </c>
      <c r="O62" s="141">
        <v>15.722439732132656</v>
      </c>
      <c r="P62" s="141">
        <v>15.651362993369508</v>
      </c>
      <c r="Q62" s="141">
        <v>14.117071606354505</v>
      </c>
      <c r="R62" s="141">
        <v>13.932297715652838</v>
      </c>
      <c r="S62" s="141">
        <v>14.728688834182629</v>
      </c>
      <c r="T62" s="141">
        <v>15.400498298834997</v>
      </c>
      <c r="U62" s="141">
        <v>15.099472368854746</v>
      </c>
      <c r="V62" s="141">
        <v>15.077510967368079</v>
      </c>
      <c r="W62" s="141">
        <v>15.84465240110173</v>
      </c>
      <c r="X62" s="141">
        <v>15.499022394736276</v>
      </c>
      <c r="Y62" s="141">
        <v>14.601354815788342</v>
      </c>
      <c r="Z62" s="141">
        <v>13.176465123949447</v>
      </c>
      <c r="AA62" s="141">
        <v>14.501654632821287</v>
      </c>
      <c r="AB62" s="141">
        <v>14.987708428488267</v>
      </c>
      <c r="AC62" s="141">
        <v>13.615312628418991</v>
      </c>
      <c r="AD62" s="141">
        <v>13.566350458839743</v>
      </c>
      <c r="AE62" s="141">
        <v>14.12682058234587</v>
      </c>
      <c r="AF62" s="141">
        <v>14.146812588346213</v>
      </c>
      <c r="AG62" s="141">
        <v>13.367341899190349</v>
      </c>
      <c r="AH62" s="141">
        <v>12.368497780545191</v>
      </c>
      <c r="AI62" s="141">
        <v>12.852991938795236</v>
      </c>
      <c r="AJ62" s="141">
        <v>14.608298352607754</v>
      </c>
      <c r="AK62" s="141">
        <v>13.289125029738436</v>
      </c>
      <c r="AL62" s="141">
        <v>12.009470911008698</v>
      </c>
      <c r="AM62" s="141">
        <v>14.026649926207721</v>
      </c>
      <c r="AN62" s="141">
        <v>14.762631248026887</v>
      </c>
      <c r="AO62" s="141">
        <v>13.235600505330339</v>
      </c>
      <c r="AP62" s="141">
        <v>13.379007121495615</v>
      </c>
      <c r="AQ62" s="141">
        <v>13.642547812818176</v>
      </c>
      <c r="AR62" s="141">
        <v>14.916363745529138</v>
      </c>
      <c r="AS62" s="141">
        <v>14.806037754818933</v>
      </c>
      <c r="AT62" s="141">
        <v>13.915997605168792</v>
      </c>
      <c r="AU62" s="141">
        <v>15.778713159519944</v>
      </c>
      <c r="AV62" s="141">
        <v>16.739508533711696</v>
      </c>
      <c r="AW62" s="141">
        <v>14.954643198695559</v>
      </c>
      <c r="AX62" s="141">
        <v>14.384458714669119</v>
      </c>
      <c r="AY62" s="141">
        <v>16.152861819660554</v>
      </c>
      <c r="AZ62" s="141">
        <v>17.257657015884021</v>
      </c>
      <c r="BA62" s="141">
        <v>16.208547033271838</v>
      </c>
      <c r="BB62" s="141">
        <v>13.853829391705617</v>
      </c>
      <c r="BC62" s="141">
        <v>15.432832034595723</v>
      </c>
      <c r="BD62" s="141">
        <v>16.32619993706184</v>
      </c>
      <c r="BE62" s="141">
        <v>14.227199915498495</v>
      </c>
      <c r="BF62" s="141">
        <v>12.45363660650321</v>
      </c>
      <c r="BG62" s="141">
        <v>14.101871995699412</v>
      </c>
      <c r="BH62" s="141">
        <v>14.68365094144661</v>
      </c>
      <c r="BI62" s="141">
        <v>13.014673972448101</v>
      </c>
      <c r="BJ62" s="141">
        <v>13.161949052481276</v>
      </c>
      <c r="BK62" s="141">
        <v>14.137185021062622</v>
      </c>
      <c r="BL62" s="141">
        <v>13.37743141083071</v>
      </c>
      <c r="BM62" s="141">
        <v>12.746725963605577</v>
      </c>
    </row>
    <row r="63" spans="1:65">
      <c r="A63" s="148" t="s">
        <v>253</v>
      </c>
      <c r="B63" s="141">
        <v>28.577335374446243</v>
      </c>
      <c r="C63" s="141">
        <v>26.910184179504277</v>
      </c>
      <c r="D63" s="141">
        <v>27.185445395018299</v>
      </c>
      <c r="E63" s="141">
        <v>26.296459850149013</v>
      </c>
      <c r="F63" s="141">
        <v>26.139037516880826</v>
      </c>
      <c r="G63" s="141">
        <v>28.854028652714327</v>
      </c>
      <c r="H63" s="141">
        <v>27.614553475332354</v>
      </c>
      <c r="I63" s="141">
        <v>25.869564392594448</v>
      </c>
      <c r="J63" s="141">
        <v>26.173900186473681</v>
      </c>
      <c r="K63" s="141">
        <v>26.862019671485804</v>
      </c>
      <c r="L63" s="141">
        <v>25.493413109545806</v>
      </c>
      <c r="M63" s="141">
        <v>24.530104029459125</v>
      </c>
      <c r="N63" s="141">
        <v>22.616576271078351</v>
      </c>
      <c r="O63" s="141">
        <v>22.758862369563222</v>
      </c>
      <c r="P63" s="141">
        <v>21.922234748160175</v>
      </c>
      <c r="Q63" s="141">
        <v>21.005467329305002</v>
      </c>
      <c r="R63" s="141">
        <v>22.389805500521536</v>
      </c>
      <c r="S63" s="141">
        <v>23.969358380645005</v>
      </c>
      <c r="T63" s="141">
        <v>24.859289431586522</v>
      </c>
      <c r="U63" s="141">
        <v>24.372837343935565</v>
      </c>
      <c r="V63" s="141">
        <v>24.271304421175692</v>
      </c>
      <c r="W63" s="141">
        <v>25.40270744953493</v>
      </c>
      <c r="X63" s="141">
        <v>24.181484932172264</v>
      </c>
      <c r="Y63" s="141">
        <v>23.157380565136233</v>
      </c>
      <c r="Z63" s="141">
        <v>19.907319756148453</v>
      </c>
      <c r="AA63" s="141">
        <v>21.829140763525913</v>
      </c>
      <c r="AB63" s="141">
        <v>21.676315885338283</v>
      </c>
      <c r="AC63" s="141">
        <v>22.106860166544831</v>
      </c>
      <c r="AD63" s="141">
        <v>24.274311928855035</v>
      </c>
      <c r="AE63" s="141">
        <v>26.62752069748311</v>
      </c>
      <c r="AF63" s="141">
        <v>25.151053027067782</v>
      </c>
      <c r="AG63" s="141">
        <v>24.557314475888166</v>
      </c>
      <c r="AH63" s="141">
        <v>23.727747953751084</v>
      </c>
      <c r="AI63" s="141">
        <v>23.87924189968647</v>
      </c>
      <c r="AJ63" s="141">
        <v>25.125289217494124</v>
      </c>
      <c r="AK63" s="141">
        <v>23.933908153845838</v>
      </c>
      <c r="AL63" s="141">
        <v>24.208897994019956</v>
      </c>
      <c r="AM63" s="141">
        <v>26.635585433785891</v>
      </c>
      <c r="AN63" s="141">
        <v>26.266529644327896</v>
      </c>
      <c r="AO63" s="141">
        <v>26.33883426509756</v>
      </c>
      <c r="AP63" s="141">
        <v>28.081388222442698</v>
      </c>
      <c r="AQ63" s="141">
        <v>31.739501295680533</v>
      </c>
      <c r="AR63" s="141">
        <v>33.485003902262747</v>
      </c>
      <c r="AS63" s="141">
        <v>35.527500638867053</v>
      </c>
      <c r="AT63" s="141">
        <v>35.583250255783284</v>
      </c>
      <c r="AU63" s="141">
        <v>36.476116685470622</v>
      </c>
      <c r="AV63" s="141">
        <v>35.536088013952643</v>
      </c>
      <c r="AW63" s="141">
        <v>33.739158214980741</v>
      </c>
      <c r="AX63" s="141">
        <v>34.002440092493885</v>
      </c>
      <c r="AY63" s="141">
        <v>35.661654063568349</v>
      </c>
      <c r="AZ63" s="141">
        <v>35.640055249495333</v>
      </c>
      <c r="BA63" s="141">
        <v>33.361270750595594</v>
      </c>
      <c r="BB63" s="141">
        <v>30.240465300382301</v>
      </c>
      <c r="BC63" s="141">
        <v>30.333464197249356</v>
      </c>
      <c r="BD63" s="141">
        <v>28.784882949481144</v>
      </c>
      <c r="BE63" s="141">
        <v>25.808054496476995</v>
      </c>
      <c r="BF63" s="141">
        <v>22.72667403698998</v>
      </c>
      <c r="BG63" s="141">
        <v>22.629782878976631</v>
      </c>
      <c r="BH63" s="141">
        <v>23.213415067910656</v>
      </c>
      <c r="BI63" s="141">
        <v>21.73771567026477</v>
      </c>
      <c r="BJ63" s="141">
        <v>22.105449045350809</v>
      </c>
      <c r="BK63" s="141">
        <v>19.755199656039814</v>
      </c>
      <c r="BL63" s="141">
        <v>18.398874240387222</v>
      </c>
      <c r="BM63" s="141">
        <v>18.008281005746401</v>
      </c>
    </row>
    <row r="64" spans="1:65">
      <c r="A64" s="148" t="s">
        <v>255</v>
      </c>
      <c r="B64" s="141">
        <v>59.086173955233036</v>
      </c>
      <c r="C64" s="141">
        <v>52.724924511029414</v>
      </c>
      <c r="D64" s="141">
        <v>53.052035572685121</v>
      </c>
      <c r="E64" s="141">
        <v>51.83501312319919</v>
      </c>
      <c r="F64" s="141">
        <v>48.711398201729921</v>
      </c>
      <c r="G64" s="141">
        <v>53.700506218958296</v>
      </c>
      <c r="H64" s="141">
        <v>54.25767919081315</v>
      </c>
      <c r="I64" s="141">
        <v>52.022267099360256</v>
      </c>
      <c r="J64" s="141">
        <v>49.418192323180385</v>
      </c>
      <c r="K64" s="141">
        <v>47.971445550900917</v>
      </c>
      <c r="L64" s="141">
        <v>48.18097372738179</v>
      </c>
      <c r="M64" s="141">
        <v>44.869885500217102</v>
      </c>
      <c r="N64" s="141">
        <v>42.518398209134304</v>
      </c>
      <c r="O64" s="141">
        <v>45.263701589071779</v>
      </c>
      <c r="P64" s="141">
        <v>42.535572864176935</v>
      </c>
      <c r="Q64" s="141">
        <v>41.023774218563268</v>
      </c>
      <c r="R64" s="141">
        <v>40.57584285261246</v>
      </c>
      <c r="S64" s="141">
        <v>40.912081304705282</v>
      </c>
      <c r="T64" s="141">
        <v>44.635576677493965</v>
      </c>
      <c r="U64" s="141">
        <v>42.686249326833178</v>
      </c>
      <c r="V64" s="141">
        <v>40.561574571753376</v>
      </c>
      <c r="W64" s="141">
        <v>40.421014780605866</v>
      </c>
      <c r="X64" s="141">
        <v>38.689128304285767</v>
      </c>
      <c r="Y64" s="141">
        <v>37.440505458599667</v>
      </c>
      <c r="Z64" s="141">
        <v>34.93047414865179</v>
      </c>
      <c r="AA64" s="141">
        <v>40.709424656358543</v>
      </c>
      <c r="AB64" s="141">
        <v>40.652500966784203</v>
      </c>
      <c r="AC64" s="141">
        <v>40.51880357368556</v>
      </c>
      <c r="AD64" s="141">
        <v>41.186972012970088</v>
      </c>
      <c r="AE64" s="141">
        <v>42.98288509767707</v>
      </c>
      <c r="AF64" s="141">
        <v>41.821548381358582</v>
      </c>
      <c r="AG64" s="141">
        <v>40.383590865469913</v>
      </c>
      <c r="AH64" s="141">
        <v>38.397126907668024</v>
      </c>
      <c r="AI64" s="141">
        <v>38.695203891092063</v>
      </c>
      <c r="AJ64" s="141">
        <v>42.256816644114984</v>
      </c>
      <c r="AK64" s="141">
        <v>41.72634319922274</v>
      </c>
      <c r="AL64" s="141">
        <v>41.685851190380845</v>
      </c>
      <c r="AM64" s="141">
        <v>46.259081610656359</v>
      </c>
      <c r="AN64" s="141">
        <v>45.892285027242046</v>
      </c>
      <c r="AO64" s="141">
        <v>46.222693838610319</v>
      </c>
      <c r="AP64" s="141">
        <v>49.203772829823578</v>
      </c>
      <c r="AQ64" s="141">
        <v>52.839698083466246</v>
      </c>
      <c r="AR64" s="141">
        <v>56.524831951605805</v>
      </c>
      <c r="AS64" s="141">
        <v>60.239926548105537</v>
      </c>
      <c r="AT64" s="141">
        <v>60.895238354097025</v>
      </c>
      <c r="AU64" s="141">
        <v>64.45608065085186</v>
      </c>
      <c r="AV64" s="141">
        <v>62.942866351788041</v>
      </c>
      <c r="AW64" s="141">
        <v>58.406852955002641</v>
      </c>
      <c r="AX64" s="141">
        <v>57.276895148032722</v>
      </c>
      <c r="AY64" s="141">
        <v>61.4294473610693</v>
      </c>
      <c r="AZ64" s="141">
        <v>60.84566714685905</v>
      </c>
      <c r="BA64" s="141">
        <v>57.091783168676599</v>
      </c>
      <c r="BB64" s="141">
        <v>55.137178309541945</v>
      </c>
      <c r="BC64" s="141">
        <v>58.639065126905635</v>
      </c>
      <c r="BD64" s="141">
        <v>59.118428002248201</v>
      </c>
      <c r="BE64" s="141">
        <v>57.241358673664564</v>
      </c>
      <c r="BF64" s="141">
        <v>52.752353794396875</v>
      </c>
      <c r="BG64" s="141">
        <v>51.270247888508955</v>
      </c>
      <c r="BH64" s="141">
        <v>56.504019618357923</v>
      </c>
      <c r="BI64" s="141">
        <v>57.357909260129368</v>
      </c>
      <c r="BJ64" s="141">
        <v>58.64722431613616</v>
      </c>
      <c r="BK64" s="141">
        <v>57.751088633393344</v>
      </c>
      <c r="BL64" s="141">
        <v>55.231651985103461</v>
      </c>
      <c r="BM64" s="141">
        <v>52.575564190919877</v>
      </c>
    </row>
    <row r="65" spans="1:65">
      <c r="A65" s="148" t="s">
        <v>254</v>
      </c>
      <c r="B65" s="141">
        <v>20.474526342962491</v>
      </c>
      <c r="C65" s="141">
        <v>19.839059435423462</v>
      </c>
      <c r="D65" s="141">
        <v>20.9897667228168</v>
      </c>
      <c r="E65" s="141">
        <v>20.332556840023695</v>
      </c>
      <c r="F65" s="141">
        <v>19.259583272799198</v>
      </c>
      <c r="G65" s="141">
        <v>22.126317229010844</v>
      </c>
      <c r="H65" s="141">
        <v>21.096430571076258</v>
      </c>
      <c r="I65" s="141">
        <v>18.913181260233568</v>
      </c>
      <c r="J65" s="141">
        <v>18.739665442488672</v>
      </c>
      <c r="K65" s="141">
        <v>18.689904307571766</v>
      </c>
      <c r="L65" s="141">
        <v>18.015536305236107</v>
      </c>
      <c r="M65" s="141">
        <v>16.595551496741358</v>
      </c>
      <c r="N65" s="141">
        <v>16.379947783620086</v>
      </c>
      <c r="O65" s="141">
        <v>17.118816467118499</v>
      </c>
      <c r="P65" s="141">
        <v>16.482362860580565</v>
      </c>
      <c r="Q65" s="141">
        <v>16.359487043671734</v>
      </c>
      <c r="R65" s="141">
        <v>16.609149465176788</v>
      </c>
      <c r="S65" s="141">
        <v>18.341746078533461</v>
      </c>
      <c r="T65" s="141">
        <v>19.389401329505702</v>
      </c>
      <c r="U65" s="141">
        <v>19.378628247074808</v>
      </c>
      <c r="V65" s="141">
        <v>20.633052380038187</v>
      </c>
      <c r="W65" s="141">
        <v>22.393079369298654</v>
      </c>
      <c r="X65" s="141">
        <v>21.550862215482795</v>
      </c>
      <c r="Y65" s="141">
        <v>19.957463947119603</v>
      </c>
      <c r="Z65" s="141">
        <v>18.017896935535031</v>
      </c>
      <c r="AA65" s="141">
        <v>19.103698569206877</v>
      </c>
      <c r="AB65" s="141">
        <v>18.211120247179899</v>
      </c>
      <c r="AC65" s="141">
        <v>17.502605755803234</v>
      </c>
      <c r="AD65" s="141">
        <v>17.622932067932901</v>
      </c>
      <c r="AE65" s="141">
        <v>17.50967410200218</v>
      </c>
      <c r="AF65" s="141">
        <v>16.822854764596528</v>
      </c>
      <c r="AG65" s="141">
        <v>17.406343056227268</v>
      </c>
      <c r="AH65" s="141">
        <v>16.648190568452868</v>
      </c>
      <c r="AI65" s="141">
        <v>16.773009179303703</v>
      </c>
      <c r="AJ65" s="141">
        <v>17.906335692397001</v>
      </c>
      <c r="AK65" s="141">
        <v>16.637487971866634</v>
      </c>
      <c r="AL65" s="141">
        <v>14.800951792818987</v>
      </c>
      <c r="AM65" s="141">
        <v>16.210525358440986</v>
      </c>
      <c r="AN65" s="141">
        <v>16.006950143693221</v>
      </c>
      <c r="AO65" s="141">
        <v>16.397073758034928</v>
      </c>
      <c r="AP65" s="141">
        <v>16.036082249736292</v>
      </c>
      <c r="AQ65" s="141">
        <v>18.13973393740547</v>
      </c>
      <c r="AR65" s="141">
        <v>18.348710024553803</v>
      </c>
      <c r="AS65" s="141">
        <v>18.796505324479188</v>
      </c>
      <c r="AT65" s="141">
        <v>19.494410248901694</v>
      </c>
      <c r="AU65" s="290" t="s">
        <v>15</v>
      </c>
      <c r="AV65" s="290" t="s">
        <v>15</v>
      </c>
      <c r="AW65" s="290" t="s">
        <v>15</v>
      </c>
      <c r="AX65" s="290" t="s">
        <v>15</v>
      </c>
      <c r="AY65" s="141">
        <v>17.775156181286679</v>
      </c>
      <c r="AZ65" s="141">
        <v>18.345766955489324</v>
      </c>
      <c r="BA65" s="141">
        <v>16.667029492917766</v>
      </c>
      <c r="BB65" s="141">
        <v>15.370792277471715</v>
      </c>
      <c r="BC65" s="141">
        <v>16.684394659691673</v>
      </c>
      <c r="BD65" s="141">
        <v>17.801829178803324</v>
      </c>
      <c r="BE65" s="290" t="s">
        <v>15</v>
      </c>
      <c r="BF65" s="141">
        <v>14.069922145692694</v>
      </c>
      <c r="BG65" s="141">
        <v>14.806398391276854</v>
      </c>
      <c r="BH65" s="141">
        <v>14.974138977571606</v>
      </c>
      <c r="BI65" s="141">
        <v>14.11894943145694</v>
      </c>
      <c r="BJ65" s="141">
        <v>13.743622817706141</v>
      </c>
      <c r="BK65" s="141">
        <v>14.486648005619514</v>
      </c>
      <c r="BL65" s="141">
        <v>14.126620502169477</v>
      </c>
      <c r="BM65" s="141">
        <v>13.400441485465011</v>
      </c>
    </row>
    <row r="66" spans="1:65">
      <c r="A66" s="148" t="s">
        <v>256</v>
      </c>
      <c r="B66" s="290" t="s">
        <v>15</v>
      </c>
      <c r="C66" s="290" t="s">
        <v>15</v>
      </c>
      <c r="D66" s="290" t="s">
        <v>15</v>
      </c>
      <c r="E66" s="290" t="s">
        <v>15</v>
      </c>
      <c r="F66" s="290" t="s">
        <v>15</v>
      </c>
      <c r="G66" s="290" t="s">
        <v>15</v>
      </c>
      <c r="H66" s="290" t="s">
        <v>15</v>
      </c>
      <c r="I66" s="290" t="s">
        <v>15</v>
      </c>
      <c r="J66" s="290" t="s">
        <v>15</v>
      </c>
      <c r="K66" s="290" t="s">
        <v>15</v>
      </c>
      <c r="L66" s="290" t="s">
        <v>15</v>
      </c>
      <c r="M66" s="290" t="s">
        <v>15</v>
      </c>
      <c r="N66" s="290" t="s">
        <v>15</v>
      </c>
      <c r="O66" s="290" t="s">
        <v>15</v>
      </c>
      <c r="P66" s="290" t="s">
        <v>15</v>
      </c>
      <c r="Q66" s="290" t="s">
        <v>15</v>
      </c>
      <c r="R66" s="290" t="s">
        <v>15</v>
      </c>
      <c r="S66" s="290" t="s">
        <v>15</v>
      </c>
      <c r="T66" s="290" t="s">
        <v>15</v>
      </c>
      <c r="U66" s="290" t="s">
        <v>15</v>
      </c>
      <c r="V66" s="290" t="s">
        <v>15</v>
      </c>
      <c r="W66" s="290" t="s">
        <v>15</v>
      </c>
      <c r="X66" s="290" t="s">
        <v>15</v>
      </c>
      <c r="Y66" s="290" t="s">
        <v>15</v>
      </c>
      <c r="Z66" s="290" t="s">
        <v>15</v>
      </c>
      <c r="AA66" s="290" t="s">
        <v>15</v>
      </c>
      <c r="AB66" s="290" t="s">
        <v>15</v>
      </c>
      <c r="AC66" s="290" t="s">
        <v>15</v>
      </c>
      <c r="AD66" s="141">
        <v>36.540159458945197</v>
      </c>
      <c r="AE66" s="141">
        <v>39.21089324077348</v>
      </c>
      <c r="AF66" s="141">
        <v>38.030055570769051</v>
      </c>
      <c r="AG66" s="141">
        <v>36.388637990635289</v>
      </c>
      <c r="AH66" s="141">
        <v>35.929312752732535</v>
      </c>
      <c r="AI66" s="141">
        <v>37.289389871520122</v>
      </c>
      <c r="AJ66" s="141">
        <v>41.689761912905077</v>
      </c>
      <c r="AK66" s="141">
        <v>38.653345674218833</v>
      </c>
      <c r="AL66" s="141">
        <v>38.397156854395895</v>
      </c>
      <c r="AM66" s="141">
        <v>44.571511508394387</v>
      </c>
      <c r="AN66" s="141">
        <v>42.622734462871996</v>
      </c>
      <c r="AO66" s="141">
        <v>40.247504786215885</v>
      </c>
      <c r="AP66" s="141">
        <v>42.002530845365669</v>
      </c>
      <c r="AQ66" s="141">
        <v>44.640603011180083</v>
      </c>
      <c r="AR66" s="141">
        <v>43.354858421852477</v>
      </c>
      <c r="AS66" s="141">
        <v>43.23099573673219</v>
      </c>
      <c r="AT66" s="141">
        <v>41.92492595296045</v>
      </c>
      <c r="AU66" s="141">
        <v>43.976734980689983</v>
      </c>
      <c r="AV66" s="141">
        <v>41.313697368344464</v>
      </c>
      <c r="AW66" s="141">
        <v>36.795877258649398</v>
      </c>
      <c r="AX66" s="141">
        <v>38.287536950968018</v>
      </c>
      <c r="AY66" s="141">
        <v>42.045917555798098</v>
      </c>
      <c r="AZ66" s="141">
        <v>40.360236807433239</v>
      </c>
      <c r="BA66" s="141">
        <v>36.314779334812478</v>
      </c>
      <c r="BB66" s="141">
        <v>33.286087398573329</v>
      </c>
      <c r="BC66" s="141">
        <v>34.803861843751228</v>
      </c>
      <c r="BD66" s="141">
        <v>37.278919373602548</v>
      </c>
      <c r="BE66" s="141">
        <v>28.765484233617066</v>
      </c>
      <c r="BF66" s="141">
        <v>23.937904372567665</v>
      </c>
      <c r="BG66" s="141">
        <v>26.897312021649689</v>
      </c>
      <c r="BH66" s="141">
        <v>28.846326445462189</v>
      </c>
      <c r="BI66" s="141">
        <v>26.603648135459807</v>
      </c>
      <c r="BJ66" s="141">
        <v>26.286550521022246</v>
      </c>
      <c r="BK66" s="141">
        <v>29.439806388293242</v>
      </c>
      <c r="BL66" s="141">
        <v>30.074501921643414</v>
      </c>
      <c r="BM66" s="141">
        <v>24.76898473875044</v>
      </c>
    </row>
    <row r="67" spans="1:65">
      <c r="A67" s="148" t="s">
        <v>257</v>
      </c>
      <c r="B67" s="141">
        <v>29.598889506049918</v>
      </c>
      <c r="C67" s="141">
        <v>28.941988773033906</v>
      </c>
      <c r="D67" s="141">
        <v>29.996718957532202</v>
      </c>
      <c r="E67" s="141">
        <v>28.608753487992516</v>
      </c>
      <c r="F67" s="141">
        <v>30.209108689723134</v>
      </c>
      <c r="G67" s="141">
        <v>32.939191629212871</v>
      </c>
      <c r="H67" s="141">
        <v>33.202150281252869</v>
      </c>
      <c r="I67" s="141">
        <v>29.015975394176319</v>
      </c>
      <c r="J67" s="141">
        <v>28.188194499451946</v>
      </c>
      <c r="K67" s="141">
        <v>27.544474454293766</v>
      </c>
      <c r="L67" s="141">
        <v>25.65553177122953</v>
      </c>
      <c r="M67" s="141">
        <v>24.361435691217491</v>
      </c>
      <c r="N67" s="141">
        <v>24.004238418882874</v>
      </c>
      <c r="O67" s="141">
        <v>24.07510917462308</v>
      </c>
      <c r="P67" s="141">
        <v>23.807189689412272</v>
      </c>
      <c r="Q67" s="141">
        <v>23.373652795441121</v>
      </c>
      <c r="R67" s="141">
        <v>23.555175937852567</v>
      </c>
      <c r="S67" s="141">
        <v>25.074215093072894</v>
      </c>
      <c r="T67" s="141">
        <v>26.193033463040599</v>
      </c>
      <c r="U67" s="141">
        <v>25.392229293815944</v>
      </c>
      <c r="V67" s="141">
        <v>25.255906130293077</v>
      </c>
      <c r="W67" s="141">
        <v>25.410639861562274</v>
      </c>
      <c r="X67" s="141">
        <v>24.333440238431319</v>
      </c>
      <c r="Y67" s="141">
        <v>24.194929542442534</v>
      </c>
      <c r="Z67" s="290" t="s">
        <v>15</v>
      </c>
      <c r="AA67" s="141">
        <v>24.908678267575578</v>
      </c>
      <c r="AB67" s="141">
        <v>24.144627563322512</v>
      </c>
      <c r="AC67" s="141">
        <v>24.819284805767918</v>
      </c>
      <c r="AD67" s="141">
        <v>22.191851287620871</v>
      </c>
      <c r="AE67" s="141">
        <v>22.340220348367097</v>
      </c>
      <c r="AF67" s="141">
        <v>21.394060504604688</v>
      </c>
      <c r="AG67" s="141">
        <v>20.998458175535443</v>
      </c>
      <c r="AH67" s="141">
        <v>20.700337850413362</v>
      </c>
      <c r="AI67" s="141">
        <v>21.100150803007956</v>
      </c>
      <c r="AJ67" s="141">
        <v>22.402399841053349</v>
      </c>
      <c r="AK67" s="141">
        <v>20.106890239091641</v>
      </c>
      <c r="AL67" s="141">
        <v>18.415662247411259</v>
      </c>
      <c r="AM67" s="141">
        <v>20.081524088830733</v>
      </c>
      <c r="AN67" s="141">
        <v>19.206832961408086</v>
      </c>
      <c r="AO67" s="141">
        <v>20.632295817657685</v>
      </c>
      <c r="AP67" s="141">
        <v>20.133713173575522</v>
      </c>
      <c r="AQ67" s="141">
        <v>23.247852409086395</v>
      </c>
      <c r="AR67" s="141">
        <v>23.402682054120397</v>
      </c>
      <c r="AS67" s="141">
        <v>25.055154477739972</v>
      </c>
      <c r="AT67" s="141">
        <v>24.690423712904462</v>
      </c>
      <c r="AU67" s="141">
        <v>27.557660241188842</v>
      </c>
      <c r="AV67" s="141">
        <v>27.742378369789051</v>
      </c>
      <c r="AW67" s="141">
        <v>25.445057488439222</v>
      </c>
      <c r="AX67" s="141">
        <v>25.327113516085557</v>
      </c>
      <c r="AY67" s="141">
        <v>25.623004596403408</v>
      </c>
      <c r="AZ67" s="141">
        <v>26.708319986545177</v>
      </c>
      <c r="BA67" s="141">
        <v>25.462878952640729</v>
      </c>
      <c r="BB67" s="141">
        <v>24.544894207208419</v>
      </c>
      <c r="BC67" s="141">
        <v>26.999649068978481</v>
      </c>
      <c r="BD67" s="141">
        <v>26.973765705855541</v>
      </c>
      <c r="BE67" s="141">
        <v>24.042500881825529</v>
      </c>
      <c r="BF67" s="141">
        <v>21.684301533717814</v>
      </c>
      <c r="BG67" s="141">
        <v>21.333048827538715</v>
      </c>
      <c r="BH67" s="141">
        <v>21.548901970981436</v>
      </c>
      <c r="BI67" s="141">
        <v>19.742882994603772</v>
      </c>
      <c r="BJ67" s="141">
        <v>19.991014935814107</v>
      </c>
      <c r="BK67" s="141">
        <v>20.102985395753709</v>
      </c>
      <c r="BL67" s="141">
        <v>19.797905658196065</v>
      </c>
      <c r="BM67" s="141">
        <v>18.883014988496221</v>
      </c>
    </row>
    <row r="68" spans="1:65">
      <c r="A68" s="148" t="s">
        <v>258</v>
      </c>
      <c r="B68" s="141">
        <v>25.993451578541848</v>
      </c>
      <c r="C68" s="141">
        <v>23.286692624017036</v>
      </c>
      <c r="D68" s="141">
        <v>22.880269173694735</v>
      </c>
      <c r="E68" s="141">
        <v>21.500579884230099</v>
      </c>
      <c r="F68" s="141">
        <v>20.81737642031122</v>
      </c>
      <c r="G68" s="141">
        <v>22.252467087289173</v>
      </c>
      <c r="H68" s="141">
        <v>22.165908501489227</v>
      </c>
      <c r="I68" s="141">
        <v>20.922136677301779</v>
      </c>
      <c r="J68" s="141">
        <v>20.261853312906574</v>
      </c>
      <c r="K68" s="141">
        <v>21.619535213090746</v>
      </c>
      <c r="L68" s="141">
        <v>20.122199727802315</v>
      </c>
      <c r="M68" s="141">
        <v>19.437765270069736</v>
      </c>
      <c r="N68" s="141">
        <v>18.842881790657934</v>
      </c>
      <c r="O68" s="141">
        <v>18.268578913590641</v>
      </c>
      <c r="P68" s="141">
        <v>18.684558051828144</v>
      </c>
      <c r="Q68" s="141">
        <v>17.54473396206312</v>
      </c>
      <c r="R68" s="141">
        <v>16.682240675481996</v>
      </c>
      <c r="S68" s="141">
        <v>18.2480967456165</v>
      </c>
      <c r="T68" s="141">
        <v>18.582850886493475</v>
      </c>
      <c r="U68" s="141">
        <v>18.563791192132317</v>
      </c>
      <c r="V68" s="141">
        <v>18.256970328213619</v>
      </c>
      <c r="W68" s="141">
        <v>19.264332725896182</v>
      </c>
      <c r="X68" s="141">
        <v>20.647693122969365</v>
      </c>
      <c r="Y68" s="141">
        <v>19.575626780393236</v>
      </c>
      <c r="Z68" s="141">
        <v>18.041396353389491</v>
      </c>
      <c r="AA68" s="141">
        <v>18.177989766122728</v>
      </c>
      <c r="AB68" s="141">
        <v>18.717769512773746</v>
      </c>
      <c r="AC68" s="141">
        <v>19.297913918082873</v>
      </c>
      <c r="AD68" s="141">
        <v>18.684952236991464</v>
      </c>
      <c r="AE68" s="141">
        <v>18.470831200677566</v>
      </c>
      <c r="AF68" s="141">
        <v>18.111387677580478</v>
      </c>
      <c r="AG68" s="141">
        <v>17.988351046341766</v>
      </c>
      <c r="AH68" s="141">
        <v>17.84358174033045</v>
      </c>
      <c r="AI68" s="141">
        <v>17.793079843329128</v>
      </c>
      <c r="AJ68" s="141">
        <v>19.625968148133115</v>
      </c>
      <c r="AK68" s="141">
        <v>18.927384361316314</v>
      </c>
      <c r="AL68" s="141">
        <v>18.023590064048591</v>
      </c>
      <c r="AM68" s="141">
        <v>20.475872810053247</v>
      </c>
      <c r="AN68" s="141">
        <v>21.047446087635308</v>
      </c>
      <c r="AO68" s="141">
        <v>20.184356244953296</v>
      </c>
      <c r="AP68" s="141">
        <v>20.334797948052525</v>
      </c>
      <c r="AQ68" s="141">
        <v>20.782766995436823</v>
      </c>
      <c r="AR68" s="141">
        <v>22.848009072575966</v>
      </c>
      <c r="AS68" s="141">
        <v>23.759217584001739</v>
      </c>
      <c r="AT68" s="141">
        <v>23.602834367329837</v>
      </c>
      <c r="AU68" s="141">
        <v>24.813166836550586</v>
      </c>
      <c r="AV68" s="141">
        <v>25.393313196855338</v>
      </c>
      <c r="AW68" s="141">
        <v>24.829071903317267</v>
      </c>
      <c r="AX68" s="141">
        <v>25.159889233798804</v>
      </c>
      <c r="AY68" s="141">
        <v>24.356344038975987</v>
      </c>
      <c r="AZ68" s="141">
        <v>26.397933304454639</v>
      </c>
      <c r="BA68" s="141">
        <v>24.719315502811245</v>
      </c>
      <c r="BB68" s="141">
        <v>22.787598224664585</v>
      </c>
      <c r="BC68" s="141">
        <v>23.612291062075823</v>
      </c>
      <c r="BD68" s="141">
        <v>24.814453372230339</v>
      </c>
      <c r="BE68" s="141">
        <v>22.077778028250588</v>
      </c>
      <c r="BF68" s="141">
        <v>19.450345494341605</v>
      </c>
      <c r="BG68" s="141">
        <v>19.825783247621199</v>
      </c>
      <c r="BH68" s="141">
        <v>20.64295189754549</v>
      </c>
      <c r="BI68" s="141">
        <v>18.331702043101867</v>
      </c>
      <c r="BJ68" s="141">
        <v>18.51410412621264</v>
      </c>
      <c r="BK68" s="141">
        <v>19.33187714282414</v>
      </c>
      <c r="BL68" s="141">
        <v>19.71148275557789</v>
      </c>
      <c r="BM68" s="141">
        <v>18.3065160457259</v>
      </c>
    </row>
    <row r="69" spans="1:65">
      <c r="A69" s="148" t="s">
        <v>259</v>
      </c>
      <c r="B69" s="141">
        <v>17.244849893038296</v>
      </c>
      <c r="C69" s="141">
        <v>16.905448315873649</v>
      </c>
      <c r="D69" s="141">
        <v>17.264033439677355</v>
      </c>
      <c r="E69" s="141">
        <v>16.659461724758337</v>
      </c>
      <c r="F69" s="141">
        <v>16.200467068094223</v>
      </c>
      <c r="G69" s="141">
        <v>18.042703410016962</v>
      </c>
      <c r="H69" s="141">
        <v>18.56001135346137</v>
      </c>
      <c r="I69" s="141">
        <v>17.387756020803408</v>
      </c>
      <c r="J69" s="141">
        <v>17.380187564504155</v>
      </c>
      <c r="K69" s="141">
        <v>18.613296255571758</v>
      </c>
      <c r="L69" s="141">
        <v>17.727042016453247</v>
      </c>
      <c r="M69" s="141">
        <v>17.536000425441966</v>
      </c>
      <c r="N69" s="141">
        <v>17.983338327222057</v>
      </c>
      <c r="O69" s="141">
        <v>18.153209884959402</v>
      </c>
      <c r="P69" s="141">
        <v>17.008971231156234</v>
      </c>
      <c r="Q69" s="141">
        <v>16.419242190695499</v>
      </c>
      <c r="R69" s="141">
        <v>15.385178274329769</v>
      </c>
      <c r="S69" s="141">
        <v>18.420535275016853</v>
      </c>
      <c r="T69" s="141">
        <v>20.093476414742025</v>
      </c>
      <c r="U69" s="141">
        <v>19.600967120457309</v>
      </c>
      <c r="V69" s="141">
        <v>20.110575836941166</v>
      </c>
      <c r="W69" s="141">
        <v>19.680425474135937</v>
      </c>
      <c r="X69" s="141">
        <v>17.925446162715065</v>
      </c>
      <c r="Y69" s="141">
        <v>18.438058747681549</v>
      </c>
      <c r="Z69" s="141">
        <v>16.466518242120067</v>
      </c>
      <c r="AA69" s="141">
        <v>17.224132280585099</v>
      </c>
      <c r="AB69" s="141">
        <v>16.928524603546364</v>
      </c>
      <c r="AC69" s="141">
        <v>16.226232358854581</v>
      </c>
      <c r="AD69" s="141">
        <v>17.125577854523634</v>
      </c>
      <c r="AE69" s="141">
        <v>17.406773129538784</v>
      </c>
      <c r="AF69" s="141">
        <v>16.803390928776309</v>
      </c>
      <c r="AG69" s="141">
        <v>16.373232820212078</v>
      </c>
      <c r="AH69" s="141">
        <v>15.321446753148962</v>
      </c>
      <c r="AI69" s="141">
        <v>15.55372697174181</v>
      </c>
      <c r="AJ69" s="141">
        <v>16.962843494411324</v>
      </c>
      <c r="AK69" s="141">
        <v>16.317967195781677</v>
      </c>
      <c r="AL69" s="141">
        <v>15.997635976448214</v>
      </c>
      <c r="AM69" s="141">
        <v>17.698493696440682</v>
      </c>
      <c r="AN69" s="141">
        <v>17.233380327058477</v>
      </c>
      <c r="AO69" s="141">
        <v>16.320966271563012</v>
      </c>
      <c r="AP69" s="141">
        <v>15.82271923888095</v>
      </c>
      <c r="AQ69" s="141">
        <v>15.926485430121176</v>
      </c>
      <c r="AR69" s="141">
        <v>15.956679981546865</v>
      </c>
      <c r="AS69" s="141">
        <v>16.740711744442777</v>
      </c>
      <c r="AT69" s="141">
        <v>16.309485656424968</v>
      </c>
      <c r="AU69" s="141">
        <v>18.095577942086752</v>
      </c>
      <c r="AV69" s="141">
        <v>17.691372321147902</v>
      </c>
      <c r="AW69" s="141">
        <v>16.592966571552431</v>
      </c>
      <c r="AX69" s="141">
        <v>16.234991774433563</v>
      </c>
      <c r="AY69" s="141">
        <v>16.799151922876217</v>
      </c>
      <c r="AZ69" s="141">
        <v>17.550199167916535</v>
      </c>
      <c r="BA69" s="141">
        <v>16.005493391193951</v>
      </c>
      <c r="BB69" s="141">
        <v>14.94085078898385</v>
      </c>
      <c r="BC69" s="141">
        <v>15.736985215222596</v>
      </c>
      <c r="BD69" s="141">
        <v>15.985221457540188</v>
      </c>
      <c r="BE69" s="141">
        <v>14.537301705281644</v>
      </c>
      <c r="BF69" s="141">
        <v>13.34685818463657</v>
      </c>
      <c r="BG69" s="141">
        <v>14.0780583292883</v>
      </c>
      <c r="BH69" s="141">
        <v>14.628316155079277</v>
      </c>
      <c r="BI69" s="141">
        <v>13.519645153970766</v>
      </c>
      <c r="BJ69" s="141">
        <v>13.961641756933183</v>
      </c>
      <c r="BK69" s="141">
        <v>14.397449438548144</v>
      </c>
      <c r="BL69" s="141">
        <v>13.62884627558614</v>
      </c>
      <c r="BM69" s="141">
        <v>13.36422336684446</v>
      </c>
    </row>
    <row r="70" spans="1:65">
      <c r="A70" s="148" t="s">
        <v>260</v>
      </c>
      <c r="B70" s="141">
        <v>29.132784548037566</v>
      </c>
      <c r="C70" s="141">
        <v>27.965272235119116</v>
      </c>
      <c r="D70" s="141">
        <v>27.506664348094461</v>
      </c>
      <c r="E70" s="141">
        <v>25.50662687501697</v>
      </c>
      <c r="F70" s="141">
        <v>24.108397693546106</v>
      </c>
      <c r="G70" s="141">
        <v>27.1192248263877</v>
      </c>
      <c r="H70" s="141">
        <v>26.764928295660013</v>
      </c>
      <c r="I70" s="141">
        <v>23.690631794748988</v>
      </c>
      <c r="J70" s="141">
        <v>23.381488082310899</v>
      </c>
      <c r="K70" s="141">
        <v>25.545171262751825</v>
      </c>
      <c r="L70" s="141">
        <v>23.854650107413974</v>
      </c>
      <c r="M70" s="141">
        <v>22.732199242460595</v>
      </c>
      <c r="N70" s="141">
        <v>21.394408892874587</v>
      </c>
      <c r="O70" s="141">
        <v>23.022993319392224</v>
      </c>
      <c r="P70" s="141">
        <v>21.846614667739956</v>
      </c>
      <c r="Q70" s="141">
        <v>19.924962846187025</v>
      </c>
      <c r="R70" s="141">
        <v>20.214758068008006</v>
      </c>
      <c r="S70" s="141">
        <v>21.162545017035413</v>
      </c>
      <c r="T70" s="141">
        <v>24.209125522132467</v>
      </c>
      <c r="U70" s="141">
        <v>23.349638167231088</v>
      </c>
      <c r="V70" s="141">
        <v>23.824477570281484</v>
      </c>
      <c r="W70" s="141">
        <v>26.091951147044774</v>
      </c>
      <c r="X70" s="141">
        <v>25.325603372470045</v>
      </c>
      <c r="Y70" s="141">
        <v>23.597684669089496</v>
      </c>
      <c r="Z70" s="141">
        <v>22.54866777587954</v>
      </c>
      <c r="AA70" s="141">
        <v>23.106445666159704</v>
      </c>
      <c r="AB70" s="141">
        <v>23.94285191482475</v>
      </c>
      <c r="AC70" s="141">
        <v>23.031243178309481</v>
      </c>
      <c r="AD70" s="141">
        <v>24.138198980751206</v>
      </c>
      <c r="AE70" s="141">
        <v>26.206181934068702</v>
      </c>
      <c r="AF70" s="141">
        <v>25.803112472102313</v>
      </c>
      <c r="AG70" s="141">
        <v>25.156819991515754</v>
      </c>
      <c r="AH70" s="141">
        <v>25.424899789650858</v>
      </c>
      <c r="AI70" s="141">
        <v>24.417582056249707</v>
      </c>
      <c r="AJ70" s="141">
        <v>27.72282876576222</v>
      </c>
      <c r="AK70" s="141">
        <v>28.685832343638246</v>
      </c>
      <c r="AL70" s="141">
        <v>25.881941446263234</v>
      </c>
      <c r="AM70" s="141">
        <v>29.904272335249289</v>
      </c>
      <c r="AN70" s="141">
        <v>30.574908092859275</v>
      </c>
      <c r="AO70" s="141">
        <v>30.182983314737534</v>
      </c>
      <c r="AP70" s="141">
        <v>27.934090306534458</v>
      </c>
      <c r="AQ70" s="141">
        <v>31.805207666275447</v>
      </c>
      <c r="AR70" s="141">
        <v>33.313382950489903</v>
      </c>
      <c r="AS70" s="141">
        <v>32.714765087971443</v>
      </c>
      <c r="AT70" s="141">
        <v>31.409662843175195</v>
      </c>
      <c r="AU70" s="141">
        <v>33.423658169632667</v>
      </c>
      <c r="AV70" s="141">
        <v>33.364283694468341</v>
      </c>
      <c r="AW70" s="141">
        <v>30.381308814470586</v>
      </c>
      <c r="AX70" s="141">
        <v>30.666335431583452</v>
      </c>
      <c r="AY70" s="141">
        <v>32.733688972385579</v>
      </c>
      <c r="AZ70" s="141">
        <v>32.749742263565167</v>
      </c>
      <c r="BA70" s="141">
        <v>28.962205229780313</v>
      </c>
      <c r="BB70" s="141">
        <v>26.4809020457221</v>
      </c>
      <c r="BC70" s="141">
        <v>29.226846503320203</v>
      </c>
      <c r="BD70" s="141">
        <v>29.935856352525121</v>
      </c>
      <c r="BE70" s="141">
        <v>24.485647884407218</v>
      </c>
      <c r="BF70" s="141">
        <v>20.246113327761378</v>
      </c>
      <c r="BG70" s="141">
        <v>21.992505339698496</v>
      </c>
      <c r="BH70" s="141">
        <v>22.731655019690567</v>
      </c>
      <c r="BI70" s="141">
        <v>21.353652201728007</v>
      </c>
      <c r="BJ70" s="141">
        <v>20.628545148973927</v>
      </c>
      <c r="BK70" s="141">
        <v>21.138268414717079</v>
      </c>
      <c r="BL70" s="141">
        <v>19.929849757287037</v>
      </c>
      <c r="BM70" s="141">
        <v>18.08513009509376</v>
      </c>
    </row>
    <row r="71" spans="1:65">
      <c r="A71" s="148" t="s">
        <v>261</v>
      </c>
      <c r="B71" s="141">
        <v>19.963121042999273</v>
      </c>
      <c r="C71" s="141">
        <v>18.3547160409132</v>
      </c>
      <c r="D71" s="141">
        <v>19.06079571944894</v>
      </c>
      <c r="E71" s="141">
        <v>17.850755924939016</v>
      </c>
      <c r="F71" s="141">
        <v>18.846267713035239</v>
      </c>
      <c r="G71" s="141">
        <v>21.376715939650818</v>
      </c>
      <c r="H71" s="141">
        <v>22.043714750987455</v>
      </c>
      <c r="I71" s="141">
        <v>19.599403829894218</v>
      </c>
      <c r="J71" s="141">
        <v>18.910656083879729</v>
      </c>
      <c r="K71" s="141">
        <v>20.28597731676674</v>
      </c>
      <c r="L71" s="141">
        <v>19.160606861298767</v>
      </c>
      <c r="M71" s="141">
        <v>18.142588653737228</v>
      </c>
      <c r="N71" s="141">
        <v>17.234103120097753</v>
      </c>
      <c r="O71" s="141">
        <v>18.18171255141764</v>
      </c>
      <c r="P71" s="141">
        <v>17.787688106904621</v>
      </c>
      <c r="Q71" s="141">
        <v>17.120804055207657</v>
      </c>
      <c r="R71" s="141">
        <v>17.016993275340202</v>
      </c>
      <c r="S71" s="141">
        <v>18.234353331601262</v>
      </c>
      <c r="T71" s="141">
        <v>19.692662170468196</v>
      </c>
      <c r="U71" s="141">
        <v>19.147771551027539</v>
      </c>
      <c r="V71" s="141">
        <v>18.022788459888815</v>
      </c>
      <c r="W71" s="141">
        <v>17.979919765453889</v>
      </c>
      <c r="X71" s="141">
        <v>18.724059802107679</v>
      </c>
      <c r="Y71" s="290" t="s">
        <v>15</v>
      </c>
      <c r="Z71" s="141">
        <v>17.186422850462584</v>
      </c>
      <c r="AA71" s="141">
        <v>18.443601511159713</v>
      </c>
      <c r="AB71" s="290" t="s">
        <v>15</v>
      </c>
      <c r="AC71" s="141">
        <v>16.210113254261255</v>
      </c>
      <c r="AD71" s="141">
        <v>17.322195330382705</v>
      </c>
      <c r="AE71" s="141">
        <v>17.675008413829147</v>
      </c>
      <c r="AF71" s="141">
        <v>16.877926557519867</v>
      </c>
      <c r="AG71" s="141">
        <v>15.690695390822576</v>
      </c>
      <c r="AH71" s="290" t="s">
        <v>15</v>
      </c>
      <c r="AI71" s="141">
        <v>15.109844112641998</v>
      </c>
      <c r="AJ71" s="141">
        <v>16.768990282264426</v>
      </c>
      <c r="AK71" s="141">
        <v>15.11509306491949</v>
      </c>
      <c r="AL71" s="141">
        <v>14.55122142609655</v>
      </c>
      <c r="AM71" s="141">
        <v>17.294054119979254</v>
      </c>
      <c r="AN71" s="141">
        <v>16.714062813344409</v>
      </c>
      <c r="AO71" s="141">
        <v>15.561107020044659</v>
      </c>
      <c r="AP71" s="141">
        <v>14.959846512215385</v>
      </c>
      <c r="AQ71" s="141">
        <v>16.071016354970421</v>
      </c>
      <c r="AR71" s="141">
        <v>16.705001444545626</v>
      </c>
      <c r="AS71" s="141">
        <v>15.960971256648254</v>
      </c>
      <c r="AT71" s="141">
        <v>15.304651162734459</v>
      </c>
      <c r="AU71" s="141">
        <v>17.474847734080967</v>
      </c>
      <c r="AV71" s="141">
        <v>17.386267707035387</v>
      </c>
      <c r="AW71" s="141">
        <v>16.046819881778831</v>
      </c>
      <c r="AX71" s="141">
        <v>14.241511342059216</v>
      </c>
      <c r="AY71" s="141">
        <v>15.658811362142336</v>
      </c>
      <c r="AZ71" s="141">
        <v>16.103522630236231</v>
      </c>
      <c r="BA71" s="141">
        <v>13.983966239902051</v>
      </c>
      <c r="BB71" s="141">
        <v>12.947495914894928</v>
      </c>
      <c r="BC71" s="141">
        <v>15.658869848932639</v>
      </c>
      <c r="BD71" s="141">
        <v>15.796395180096457</v>
      </c>
      <c r="BE71" s="141">
        <v>11.644359454627025</v>
      </c>
      <c r="BF71" s="141">
        <v>9.7807274817954752</v>
      </c>
      <c r="BG71" s="141">
        <v>13.144796777085919</v>
      </c>
      <c r="BH71" s="141">
        <v>14.075037924455536</v>
      </c>
      <c r="BI71" s="141">
        <v>13.079680653366577</v>
      </c>
      <c r="BJ71" s="141">
        <v>12.091554265291915</v>
      </c>
      <c r="BK71" s="141">
        <v>13.775737543850896</v>
      </c>
      <c r="BL71" s="141">
        <v>11.886351641065955</v>
      </c>
      <c r="BM71" s="141">
        <v>10.99855087139435</v>
      </c>
    </row>
    <row r="72" spans="1:65">
      <c r="A72" s="148" t="s">
        <v>262</v>
      </c>
      <c r="B72" s="290" t="s">
        <v>15</v>
      </c>
      <c r="C72" s="290" t="s">
        <v>15</v>
      </c>
      <c r="D72" s="290" t="s">
        <v>15</v>
      </c>
      <c r="E72" s="290" t="s">
        <v>15</v>
      </c>
      <c r="F72" s="290" t="s">
        <v>15</v>
      </c>
      <c r="G72" s="290" t="s">
        <v>15</v>
      </c>
      <c r="H72" s="290" t="s">
        <v>15</v>
      </c>
      <c r="I72" s="290" t="s">
        <v>15</v>
      </c>
      <c r="J72" s="290" t="s">
        <v>15</v>
      </c>
      <c r="K72" s="290" t="s">
        <v>15</v>
      </c>
      <c r="L72" s="290" t="s">
        <v>15</v>
      </c>
      <c r="M72" s="290" t="s">
        <v>15</v>
      </c>
      <c r="N72" s="290" t="s">
        <v>15</v>
      </c>
      <c r="O72" s="290" t="s">
        <v>15</v>
      </c>
      <c r="P72" s="290" t="s">
        <v>15</v>
      </c>
      <c r="Q72" s="290" t="s">
        <v>15</v>
      </c>
      <c r="R72" s="290" t="s">
        <v>15</v>
      </c>
      <c r="S72" s="290" t="s">
        <v>15</v>
      </c>
      <c r="T72" s="290" t="s">
        <v>15</v>
      </c>
      <c r="U72" s="290" t="s">
        <v>15</v>
      </c>
      <c r="V72" s="141">
        <v>18.238159345656452</v>
      </c>
      <c r="W72" s="141">
        <v>18.664886665364133</v>
      </c>
      <c r="X72" s="141">
        <v>18.937993550946167</v>
      </c>
      <c r="Y72" s="141">
        <v>17.722494856123237</v>
      </c>
      <c r="Z72" s="141">
        <v>16.114427220437555</v>
      </c>
      <c r="AA72" s="141">
        <v>17.745498962361765</v>
      </c>
      <c r="AB72" s="141">
        <v>18.344378306286821</v>
      </c>
      <c r="AC72" s="141">
        <v>16.776729240259019</v>
      </c>
      <c r="AD72" s="141">
        <v>20.23308816219598</v>
      </c>
      <c r="AE72" s="141">
        <v>22.214847052875815</v>
      </c>
      <c r="AF72" s="141">
        <v>22.549200070677283</v>
      </c>
      <c r="AG72" s="141">
        <v>21.479552108615735</v>
      </c>
      <c r="AH72" s="141">
        <v>21.350646027458193</v>
      </c>
      <c r="AI72" s="141">
        <v>20.566330913885256</v>
      </c>
      <c r="AJ72" s="141">
        <v>24.938745336290033</v>
      </c>
      <c r="AK72" s="141">
        <v>23.364396410768791</v>
      </c>
      <c r="AL72" s="141">
        <v>22.413977010249255</v>
      </c>
      <c r="AM72" s="141">
        <v>25.482423964629429</v>
      </c>
      <c r="AN72" s="141">
        <v>27.118002193172323</v>
      </c>
      <c r="AO72" s="141">
        <v>24.491711071115251</v>
      </c>
      <c r="AP72" s="141">
        <v>24.545198595860192</v>
      </c>
      <c r="AQ72" s="141">
        <v>27.149766477752131</v>
      </c>
      <c r="AR72" s="141">
        <v>29.066692659243266</v>
      </c>
      <c r="AS72" s="141">
        <v>28.45822370149574</v>
      </c>
      <c r="AT72" s="141">
        <v>26.717171648257683</v>
      </c>
      <c r="AU72" s="141">
        <v>28.38473831426872</v>
      </c>
      <c r="AV72" s="141">
        <v>31.257623376666032</v>
      </c>
      <c r="AW72" s="141">
        <v>28.348236951375849</v>
      </c>
      <c r="AX72" s="141">
        <v>28.37879742786032</v>
      </c>
      <c r="AY72" s="141">
        <v>31.944913258426617</v>
      </c>
      <c r="AZ72" s="141">
        <v>32.730791318206975</v>
      </c>
      <c r="BA72" s="141">
        <v>27.891183828129883</v>
      </c>
      <c r="BB72" s="141">
        <v>25.230498675743778</v>
      </c>
      <c r="BC72" s="141">
        <v>26.724672888015068</v>
      </c>
      <c r="BD72" s="141">
        <v>26.543610896953947</v>
      </c>
      <c r="BE72" s="141">
        <v>24.881382910095475</v>
      </c>
      <c r="BF72" s="141">
        <v>21.315739571352001</v>
      </c>
      <c r="BG72" s="141">
        <v>22.385324721180673</v>
      </c>
      <c r="BH72" s="141">
        <v>23.776345255301802</v>
      </c>
      <c r="BI72" s="141">
        <v>21.702686874234807</v>
      </c>
      <c r="BJ72" s="141">
        <v>23.173738923412031</v>
      </c>
      <c r="BK72" s="141">
        <v>22.733967553844973</v>
      </c>
      <c r="BL72" s="141">
        <v>22.072243911509204</v>
      </c>
      <c r="BM72" s="141">
        <v>19.410587400527159</v>
      </c>
    </row>
    <row r="73" spans="1:65">
      <c r="A73" s="148" t="s">
        <v>554</v>
      </c>
      <c r="B73" s="141">
        <v>22.122053468330595</v>
      </c>
      <c r="C73" s="141">
        <v>21.203040766855437</v>
      </c>
      <c r="D73" s="141">
        <v>20.883353211554574</v>
      </c>
      <c r="E73" s="141">
        <v>19.2542091842882</v>
      </c>
      <c r="F73" s="141">
        <v>19.263845955982489</v>
      </c>
      <c r="G73" s="141">
        <v>20.298102891466524</v>
      </c>
      <c r="H73" s="141">
        <v>20.557739238141803</v>
      </c>
      <c r="I73" s="141">
        <v>19.156314824834219</v>
      </c>
      <c r="J73" s="141">
        <v>18.375957549261031</v>
      </c>
      <c r="K73" s="141">
        <v>18.48701101652361</v>
      </c>
      <c r="L73" s="141">
        <v>18.325035303047862</v>
      </c>
      <c r="M73" s="141">
        <v>18.986239656881889</v>
      </c>
      <c r="N73" s="141">
        <v>19.177567788116296</v>
      </c>
      <c r="O73" s="141">
        <v>19.550467535651375</v>
      </c>
      <c r="P73" s="141">
        <v>19.579277245767809</v>
      </c>
      <c r="Q73" s="141">
        <v>19.161496376989533</v>
      </c>
      <c r="R73" s="141">
        <v>18.858369109169413</v>
      </c>
      <c r="S73" s="141">
        <v>19.971111816032757</v>
      </c>
      <c r="T73" s="141">
        <v>22.474420635902995</v>
      </c>
      <c r="U73" s="141">
        <v>21.890308737692909</v>
      </c>
      <c r="V73" s="141">
        <v>24.27272036522287</v>
      </c>
      <c r="W73" s="141">
        <v>25.557262100508382</v>
      </c>
      <c r="X73" s="141">
        <v>25.345634331757026</v>
      </c>
      <c r="Y73" s="141">
        <v>23.763522337806084</v>
      </c>
      <c r="Z73" s="141">
        <v>21.888309036902694</v>
      </c>
      <c r="AA73" s="141">
        <v>21.781122405378781</v>
      </c>
      <c r="AB73" s="141">
        <v>21.07152764480638</v>
      </c>
      <c r="AC73" s="141">
        <v>20.930665178187432</v>
      </c>
      <c r="AD73" s="141">
        <v>20.232296304871493</v>
      </c>
      <c r="AE73" s="141">
        <v>21.095298342648722</v>
      </c>
      <c r="AF73" s="141">
        <v>20.59378218277336</v>
      </c>
      <c r="AG73" s="141">
        <v>20.135074229011625</v>
      </c>
      <c r="AH73" s="141">
        <v>19.420591668349214</v>
      </c>
      <c r="AI73" s="141">
        <v>20.074800769614765</v>
      </c>
      <c r="AJ73" s="141">
        <v>21.412592860713296</v>
      </c>
      <c r="AK73" s="141">
        <v>20.003155164809218</v>
      </c>
      <c r="AL73" s="141">
        <v>18.870912741195866</v>
      </c>
      <c r="AM73" s="141">
        <v>20.422403712158022</v>
      </c>
      <c r="AN73" s="141">
        <v>20.085966164159938</v>
      </c>
      <c r="AO73" s="141">
        <v>19.358480407000236</v>
      </c>
      <c r="AP73" s="141">
        <v>19.734587011549756</v>
      </c>
      <c r="AQ73" s="141">
        <v>20.415389569178668</v>
      </c>
      <c r="AR73" s="141">
        <v>23.290651571858032</v>
      </c>
      <c r="AS73" s="141">
        <v>24.199889949857528</v>
      </c>
      <c r="AT73" s="141">
        <v>24.576971586728941</v>
      </c>
      <c r="AU73" s="141">
        <v>29.759661539354376</v>
      </c>
      <c r="AV73" s="141">
        <v>30.621860522871518</v>
      </c>
      <c r="AW73" s="141">
        <v>27.300117433118576</v>
      </c>
      <c r="AX73" s="141">
        <v>26.195892830946395</v>
      </c>
      <c r="AY73" s="141">
        <v>24.916208320154322</v>
      </c>
      <c r="AZ73" s="141">
        <v>25.287619381800319</v>
      </c>
      <c r="BA73" s="141">
        <v>24.149804927949432</v>
      </c>
      <c r="BB73" s="141">
        <v>24.066404178292107</v>
      </c>
      <c r="BC73" s="141">
        <v>24.825899540162716</v>
      </c>
      <c r="BD73" s="141">
        <v>25.907290112694991</v>
      </c>
      <c r="BE73" s="141">
        <v>21.378673947621252</v>
      </c>
      <c r="BF73" s="141">
        <v>19.149131346768733</v>
      </c>
      <c r="BG73" s="141">
        <v>19.483170172634598</v>
      </c>
      <c r="BH73" s="141">
        <v>19.013675494636811</v>
      </c>
      <c r="BI73" s="141">
        <v>16.867761968333568</v>
      </c>
      <c r="BJ73" s="141">
        <v>17.654679505143996</v>
      </c>
      <c r="BK73" s="141">
        <v>17.816445769446638</v>
      </c>
      <c r="BL73" s="141">
        <v>17.009905139583076</v>
      </c>
      <c r="BM73" s="141">
        <v>16.530231812402935</v>
      </c>
    </row>
    <row r="74" spans="1:65">
      <c r="A74" s="148" t="s">
        <v>555</v>
      </c>
      <c r="B74" s="141">
        <v>23.267096907058146</v>
      </c>
      <c r="C74" s="141">
        <v>20.78935383789057</v>
      </c>
      <c r="D74" s="141">
        <v>22.027900319671211</v>
      </c>
      <c r="E74" s="141">
        <v>20.363734802638515</v>
      </c>
      <c r="F74" s="141">
        <v>20.507525581499106</v>
      </c>
      <c r="G74" s="141">
        <v>22.244958575950541</v>
      </c>
      <c r="H74" s="141">
        <v>23.623576302545494</v>
      </c>
      <c r="I74" s="141">
        <v>21.096576491966459</v>
      </c>
      <c r="J74" s="141">
        <v>21.424992996094588</v>
      </c>
      <c r="K74" s="141">
        <v>20.316865868451746</v>
      </c>
      <c r="L74" s="141">
        <v>19.995921389002184</v>
      </c>
      <c r="M74" s="141">
        <v>18.977710984199799</v>
      </c>
      <c r="N74" s="141">
        <v>19.410560305982376</v>
      </c>
      <c r="O74" s="141">
        <v>18.975347956392586</v>
      </c>
      <c r="P74" s="141">
        <v>19.459147116841766</v>
      </c>
      <c r="Q74" s="141">
        <v>18.435315414887977</v>
      </c>
      <c r="R74" s="141">
        <v>17.178585634828909</v>
      </c>
      <c r="S74" s="141">
        <v>18.256522457625167</v>
      </c>
      <c r="T74" s="141">
        <v>20.007732053423084</v>
      </c>
      <c r="U74" s="141">
        <v>20.010707725107409</v>
      </c>
      <c r="V74" s="141">
        <v>20.612801259950444</v>
      </c>
      <c r="W74" s="141">
        <v>21.586071820766243</v>
      </c>
      <c r="X74" s="141">
        <v>20.662249792161518</v>
      </c>
      <c r="Y74" s="141">
        <v>19.607902182152817</v>
      </c>
      <c r="Z74" s="141">
        <v>19.284319472106159</v>
      </c>
      <c r="AA74" s="141">
        <v>19.097626377454922</v>
      </c>
      <c r="AB74" s="141">
        <v>19.142493731844002</v>
      </c>
      <c r="AC74" s="141">
        <v>18.079173242503451</v>
      </c>
      <c r="AD74" s="141">
        <v>19.038246458958273</v>
      </c>
      <c r="AE74" s="141">
        <v>19.104818930246019</v>
      </c>
      <c r="AF74" s="141">
        <v>18.589813810769005</v>
      </c>
      <c r="AG74" s="141">
        <v>18.861154023167835</v>
      </c>
      <c r="AH74" s="141">
        <v>17.743158869314513</v>
      </c>
      <c r="AI74" s="141">
        <v>18.208188321095445</v>
      </c>
      <c r="AJ74" s="141">
        <v>19.598438870301759</v>
      </c>
      <c r="AK74" s="141">
        <v>18.771325715607439</v>
      </c>
      <c r="AL74" s="141">
        <v>17.02705681882621</v>
      </c>
      <c r="AM74" s="141">
        <v>18.520157380030568</v>
      </c>
      <c r="AN74" s="141">
        <v>17.750196099282707</v>
      </c>
      <c r="AO74" s="141">
        <v>17.782066842014636</v>
      </c>
      <c r="AP74" s="141">
        <v>19.572798382707123</v>
      </c>
      <c r="AQ74" s="141">
        <v>20.378699476032843</v>
      </c>
      <c r="AR74" s="141">
        <v>21.461425370345001</v>
      </c>
      <c r="AS74" s="141">
        <v>23.477833927069828</v>
      </c>
      <c r="AT74" s="141">
        <v>23.738838931587345</v>
      </c>
      <c r="AU74" s="141">
        <v>25.886222041188834</v>
      </c>
      <c r="AV74" s="141">
        <v>26.193052564379464</v>
      </c>
      <c r="AW74" s="141">
        <v>25.323382601582601</v>
      </c>
      <c r="AX74" s="141">
        <v>23.481521190649694</v>
      </c>
      <c r="AY74" s="141">
        <v>25.075953780552712</v>
      </c>
      <c r="AZ74" s="141">
        <v>26.243688331793326</v>
      </c>
      <c r="BA74" s="141">
        <v>25.237407780526734</v>
      </c>
      <c r="BB74" s="141">
        <v>24.523644204415469</v>
      </c>
      <c r="BC74" s="141">
        <v>25.841826365060395</v>
      </c>
      <c r="BD74" s="141">
        <v>25.888857185435484</v>
      </c>
      <c r="BE74" s="141">
        <v>24.908746331146549</v>
      </c>
      <c r="BF74" s="141">
        <v>21.361743569023261</v>
      </c>
      <c r="BG74" s="141">
        <v>21.01499258700899</v>
      </c>
      <c r="BH74" s="141">
        <v>21.371979899820261</v>
      </c>
      <c r="BI74" s="141">
        <v>20.545258598378005</v>
      </c>
      <c r="BJ74" s="141">
        <v>20.023962701590772</v>
      </c>
      <c r="BK74" s="141">
        <v>20.517157636248122</v>
      </c>
      <c r="BL74" s="141">
        <v>20.351380703806349</v>
      </c>
      <c r="BM74" s="141">
        <v>19.610035609390888</v>
      </c>
    </row>
    <row r="75" spans="1:65">
      <c r="A75" s="148" t="s">
        <v>556</v>
      </c>
      <c r="B75" s="141">
        <v>26.579195787897035</v>
      </c>
      <c r="C75" s="141">
        <v>25.007863618542608</v>
      </c>
      <c r="D75" s="141">
        <v>25.196982408084658</v>
      </c>
      <c r="E75" s="141">
        <v>23.852942740181753</v>
      </c>
      <c r="F75" s="141">
        <v>21.64917106932122</v>
      </c>
      <c r="G75" s="141">
        <v>24.726478070164859</v>
      </c>
      <c r="H75" s="141">
        <v>25.668103692164436</v>
      </c>
      <c r="I75" s="141">
        <v>23.743429409000576</v>
      </c>
      <c r="J75" s="141">
        <v>23.035759999113591</v>
      </c>
      <c r="K75" s="141">
        <v>23.855036639856888</v>
      </c>
      <c r="L75" s="141">
        <v>22.146266066119029</v>
      </c>
      <c r="M75" s="141">
        <v>21.717895300088394</v>
      </c>
      <c r="N75" s="141">
        <v>21.860225959218205</v>
      </c>
      <c r="O75" s="141">
        <v>21.937179940424567</v>
      </c>
      <c r="P75" s="141">
        <v>21.214679650543278</v>
      </c>
      <c r="Q75" s="141">
        <v>20.582597379063841</v>
      </c>
      <c r="R75" s="290" t="s">
        <v>15</v>
      </c>
      <c r="S75" s="290" t="s">
        <v>15</v>
      </c>
      <c r="T75" s="290" t="s">
        <v>15</v>
      </c>
      <c r="U75" s="290" t="s">
        <v>15</v>
      </c>
      <c r="V75" s="290" t="s">
        <v>15</v>
      </c>
      <c r="W75" s="141">
        <v>21.327331295221686</v>
      </c>
      <c r="X75" s="141">
        <v>20.810686992474338</v>
      </c>
      <c r="Y75" s="141">
        <v>19.958109189975978</v>
      </c>
      <c r="Z75" s="141">
        <v>17.372361187989394</v>
      </c>
      <c r="AA75" s="141">
        <v>18.480587442828806</v>
      </c>
      <c r="AB75" s="141">
        <v>19.939705144870835</v>
      </c>
      <c r="AC75" s="141">
        <v>20.117443743173279</v>
      </c>
      <c r="AD75" s="141">
        <v>26.128539313116413</v>
      </c>
      <c r="AE75" s="141">
        <v>28.513086518579673</v>
      </c>
      <c r="AF75" s="141">
        <v>27.88098120513769</v>
      </c>
      <c r="AG75" s="141">
        <v>26.754637607367577</v>
      </c>
      <c r="AH75" s="141">
        <v>26.415546539049966</v>
      </c>
      <c r="AI75" s="141">
        <v>26.299412290407254</v>
      </c>
      <c r="AJ75" s="141">
        <v>29.200897072833047</v>
      </c>
      <c r="AK75" s="141">
        <v>27.728562912372567</v>
      </c>
      <c r="AL75" s="141">
        <v>27.147309505428986</v>
      </c>
      <c r="AM75" s="141">
        <v>31.237344904687248</v>
      </c>
      <c r="AN75" s="141">
        <v>30.497775671631199</v>
      </c>
      <c r="AO75" s="141">
        <v>28.282656316817999</v>
      </c>
      <c r="AP75" s="141">
        <v>27.933593096582676</v>
      </c>
      <c r="AQ75" s="141">
        <v>28.443920796569</v>
      </c>
      <c r="AR75" s="141">
        <v>28.887723734761757</v>
      </c>
      <c r="AS75" s="141">
        <v>30.049719239504874</v>
      </c>
      <c r="AT75" s="141">
        <v>29.227203345275797</v>
      </c>
      <c r="AU75" s="141">
        <v>31.373909628328072</v>
      </c>
      <c r="AV75" s="141">
        <v>31.091780582211541</v>
      </c>
      <c r="AW75" s="141">
        <v>28.415279343866363</v>
      </c>
      <c r="AX75" s="141">
        <v>27.402916997182242</v>
      </c>
      <c r="AY75" s="141">
        <v>28.163078824864467</v>
      </c>
      <c r="AZ75" s="141">
        <v>28.703920291677377</v>
      </c>
      <c r="BA75" s="141">
        <v>25.114557570049033</v>
      </c>
      <c r="BB75" s="141">
        <v>22.886268260040914</v>
      </c>
      <c r="BC75" s="141">
        <v>23.024051189893935</v>
      </c>
      <c r="BD75" s="141">
        <v>22.420880136578493</v>
      </c>
      <c r="BE75" s="141">
        <v>19.82678899845385</v>
      </c>
      <c r="BF75" s="141">
        <v>16.118338767117329</v>
      </c>
      <c r="BG75" s="141">
        <v>18.913995656441525</v>
      </c>
      <c r="BH75" s="141">
        <v>19.779296899016767</v>
      </c>
      <c r="BI75" s="141">
        <v>19.144066792407454</v>
      </c>
      <c r="BJ75" s="141">
        <v>18.272534762240376</v>
      </c>
      <c r="BK75" s="141">
        <v>19.960578095379937</v>
      </c>
      <c r="BL75" s="141">
        <v>17.943574925590564</v>
      </c>
      <c r="BM75" s="141">
        <v>16.951693218522955</v>
      </c>
    </row>
    <row r="76" spans="1:65">
      <c r="A76" s="148" t="s">
        <v>557</v>
      </c>
      <c r="B76" s="141">
        <v>17.822985454328176</v>
      </c>
      <c r="C76" s="141">
        <v>17.211312169192762</v>
      </c>
      <c r="D76" s="141">
        <v>17.178680653003688</v>
      </c>
      <c r="E76" s="141">
        <v>16.21437903517619</v>
      </c>
      <c r="F76" s="141">
        <v>16.356691885835346</v>
      </c>
      <c r="G76" s="141">
        <v>17.390658110214169</v>
      </c>
      <c r="H76" s="141">
        <v>17.450177022713468</v>
      </c>
      <c r="I76" s="141">
        <v>16.824245078947555</v>
      </c>
      <c r="J76" s="141">
        <v>17.96111514401969</v>
      </c>
      <c r="K76" s="141">
        <v>19.031939373457192</v>
      </c>
      <c r="L76" s="141">
        <v>18.154577004013266</v>
      </c>
      <c r="M76" s="141">
        <v>17.599825239165487</v>
      </c>
      <c r="N76" s="141">
        <v>17.13495691787519</v>
      </c>
      <c r="O76" s="141">
        <v>18.202434167150074</v>
      </c>
      <c r="P76" s="141">
        <v>16.531437012023723</v>
      </c>
      <c r="Q76" s="141">
        <v>16.395330110765812</v>
      </c>
      <c r="R76" s="141">
        <v>16.541024047502741</v>
      </c>
      <c r="S76" s="141">
        <v>17.449626459134947</v>
      </c>
      <c r="T76" s="141">
        <v>18.337123850056436</v>
      </c>
      <c r="U76" s="141">
        <v>18.261585605247642</v>
      </c>
      <c r="V76" s="141">
        <v>20.344407583195078</v>
      </c>
      <c r="W76" s="141">
        <v>20.822918824242421</v>
      </c>
      <c r="X76" s="141">
        <v>21.20077527307506</v>
      </c>
      <c r="Y76" s="141">
        <v>19.073605771893913</v>
      </c>
      <c r="Z76" s="141">
        <v>19.59716747022215</v>
      </c>
      <c r="AA76" s="141">
        <v>19.935104844771441</v>
      </c>
      <c r="AB76" s="141">
        <v>19.466858437634063</v>
      </c>
      <c r="AC76" s="141">
        <v>19.375235055341214</v>
      </c>
      <c r="AD76" s="141">
        <v>20.606034035585857</v>
      </c>
      <c r="AE76" s="141">
        <v>21.335288859528458</v>
      </c>
      <c r="AF76" s="141">
        <v>20.434511258461274</v>
      </c>
      <c r="AG76" s="141">
        <v>19.189085061348841</v>
      </c>
      <c r="AH76" s="141">
        <v>18.507668795447994</v>
      </c>
      <c r="AI76" s="141">
        <v>17.721016707855238</v>
      </c>
      <c r="AJ76" s="141">
        <v>18.96581525444034</v>
      </c>
      <c r="AK76" s="141">
        <v>18.651097153148598</v>
      </c>
      <c r="AL76" s="141">
        <v>18.899650527133609</v>
      </c>
      <c r="AM76" s="141">
        <v>21.295136585489441</v>
      </c>
      <c r="AN76" s="141">
        <v>20.815189565053014</v>
      </c>
      <c r="AO76" s="141">
        <v>19.573458647835519</v>
      </c>
      <c r="AP76" s="141">
        <v>19.693588955564376</v>
      </c>
      <c r="AQ76" s="141">
        <v>19.440844248555646</v>
      </c>
      <c r="AR76" s="141">
        <v>19.463097178455303</v>
      </c>
      <c r="AS76" s="141">
        <v>19.443545660755813</v>
      </c>
      <c r="AT76" s="141">
        <v>19.124394815749195</v>
      </c>
      <c r="AU76" s="141">
        <v>20.005458774665065</v>
      </c>
      <c r="AV76" s="141">
        <v>19.832932938533343</v>
      </c>
      <c r="AW76" s="141">
        <v>18.174458890128061</v>
      </c>
      <c r="AX76" s="141">
        <v>18.113182567642546</v>
      </c>
      <c r="AY76" s="141">
        <v>18.751059660474255</v>
      </c>
      <c r="AZ76" s="141">
        <v>18.499447430055422</v>
      </c>
      <c r="BA76" s="141">
        <v>17.240686336474901</v>
      </c>
      <c r="BB76" s="141">
        <v>13.62506138479967</v>
      </c>
      <c r="BC76" s="141">
        <v>15.09529797309167</v>
      </c>
      <c r="BD76" s="141">
        <v>14.798517947151385</v>
      </c>
      <c r="BE76" s="141">
        <v>10.586358058167816</v>
      </c>
      <c r="BF76" s="141">
        <v>8.8544956306712361</v>
      </c>
      <c r="BG76" s="141">
        <v>10.768407079477225</v>
      </c>
      <c r="BH76" s="141">
        <v>12.470988092904351</v>
      </c>
      <c r="BI76" s="141">
        <v>11.259461482764213</v>
      </c>
      <c r="BJ76" s="141">
        <v>11.452562003077215</v>
      </c>
      <c r="BK76" s="141">
        <v>11.546267597066368</v>
      </c>
      <c r="BL76" s="141">
        <v>10.621751972477973</v>
      </c>
      <c r="BM76" s="141">
        <v>10.814855371408891</v>
      </c>
    </row>
    <row r="77" spans="1:65">
      <c r="A77" s="148" t="s">
        <v>558</v>
      </c>
      <c r="B77" s="141">
        <v>22.062156396754553</v>
      </c>
      <c r="C77" s="141">
        <v>21.816861002820051</v>
      </c>
      <c r="D77" s="141">
        <v>21.998669198858892</v>
      </c>
      <c r="E77" s="141">
        <v>19.345359965586304</v>
      </c>
      <c r="F77" s="141">
        <v>17.426734899338651</v>
      </c>
      <c r="G77" s="141">
        <v>19.002325045768242</v>
      </c>
      <c r="H77" s="141">
        <v>18.318390469218667</v>
      </c>
      <c r="I77" s="141">
        <v>17.5582353375728</v>
      </c>
      <c r="J77" s="141">
        <v>18.645026373597133</v>
      </c>
      <c r="K77" s="141">
        <v>19.631002436633409</v>
      </c>
      <c r="L77" s="141">
        <v>19.225552154807396</v>
      </c>
      <c r="M77" s="141">
        <v>18.818904925458966</v>
      </c>
      <c r="N77" s="141">
        <v>19.028769774978375</v>
      </c>
      <c r="O77" s="141">
        <v>20.411488849427492</v>
      </c>
      <c r="P77" s="141">
        <v>19.993984183730689</v>
      </c>
      <c r="Q77" s="141">
        <v>18.580603405605885</v>
      </c>
      <c r="R77" s="141">
        <v>18.809216491655064</v>
      </c>
      <c r="S77" s="141">
        <v>19.659741043400551</v>
      </c>
      <c r="T77" s="141">
        <v>21.372670646530118</v>
      </c>
      <c r="U77" s="141">
        <v>19.767157485632662</v>
      </c>
      <c r="V77" s="141">
        <v>21.025315497449906</v>
      </c>
      <c r="W77" s="141">
        <v>22.155396203514449</v>
      </c>
      <c r="X77" s="141">
        <v>21.500946883267979</v>
      </c>
      <c r="Y77" s="141">
        <v>20.340944792493584</v>
      </c>
      <c r="Z77" s="141">
        <v>18.933732678746846</v>
      </c>
      <c r="AA77" s="141">
        <v>19.996261899123596</v>
      </c>
      <c r="AB77" s="141">
        <v>20.001298619294477</v>
      </c>
      <c r="AC77" s="141">
        <v>19.052280405515379</v>
      </c>
      <c r="AD77" s="141">
        <v>19.737369867416682</v>
      </c>
      <c r="AE77" s="141">
        <v>19.831698088856886</v>
      </c>
      <c r="AF77" s="141">
        <v>18.761928934227122</v>
      </c>
      <c r="AG77" s="141">
        <v>18.4693670186562</v>
      </c>
      <c r="AH77" s="141">
        <v>17.385638787499559</v>
      </c>
      <c r="AI77" s="141">
        <v>17.383955299326278</v>
      </c>
      <c r="AJ77" s="141">
        <v>19.424348075258319</v>
      </c>
      <c r="AK77" s="141">
        <v>17.970925193243673</v>
      </c>
      <c r="AL77" s="141">
        <v>17.641287087987571</v>
      </c>
      <c r="AM77" s="141">
        <v>18.563416220380539</v>
      </c>
      <c r="AN77" s="141">
        <v>19.224427127406837</v>
      </c>
      <c r="AO77" s="141">
        <v>18.238115103583898</v>
      </c>
      <c r="AP77" s="141">
        <v>18.373272601749086</v>
      </c>
      <c r="AQ77" s="141">
        <v>18.644142728323768</v>
      </c>
      <c r="AR77" s="141">
        <v>19.444833007472806</v>
      </c>
      <c r="AS77" s="141">
        <v>20.496591198792746</v>
      </c>
      <c r="AT77" s="141">
        <v>20.662963440851719</v>
      </c>
      <c r="AU77" s="141">
        <v>23.135296050964659</v>
      </c>
      <c r="AV77" s="141">
        <v>21.84255639100348</v>
      </c>
      <c r="AW77" s="290" t="s">
        <v>15</v>
      </c>
      <c r="AX77" s="141">
        <v>19.627922144358589</v>
      </c>
      <c r="AY77" s="141">
        <v>19.900664445916917</v>
      </c>
      <c r="AZ77" s="141">
        <v>20.252040853785186</v>
      </c>
      <c r="BA77" s="141">
        <v>19.436447955092394</v>
      </c>
      <c r="BB77" s="141">
        <v>18.747956108991477</v>
      </c>
      <c r="BC77" s="141">
        <v>20.660330549595159</v>
      </c>
      <c r="BD77" s="141">
        <v>21.109051352126141</v>
      </c>
      <c r="BE77" s="141">
        <v>19.021954277228243</v>
      </c>
      <c r="BF77" s="141">
        <v>16.954604159733108</v>
      </c>
      <c r="BG77" s="141">
        <v>17.444959308294745</v>
      </c>
      <c r="BH77" s="141">
        <v>18.551334521678822</v>
      </c>
      <c r="BI77" s="290" t="s">
        <v>15</v>
      </c>
      <c r="BJ77" s="141">
        <v>17.240745406080791</v>
      </c>
      <c r="BK77" s="141">
        <v>17.745642980587455</v>
      </c>
      <c r="BL77" s="141">
        <v>17.703221877051959</v>
      </c>
      <c r="BM77" s="141">
        <v>17.487237654536138</v>
      </c>
    </row>
    <row r="78" spans="1:65">
      <c r="A78" s="148" t="s">
        <v>559</v>
      </c>
      <c r="B78" s="141">
        <v>24.598287072305922</v>
      </c>
      <c r="C78" s="141">
        <v>22.74754053919483</v>
      </c>
      <c r="D78" s="141">
        <v>22.641134686105048</v>
      </c>
      <c r="E78" s="141">
        <v>22.10654879603365</v>
      </c>
      <c r="F78" s="141">
        <v>22.213098116605138</v>
      </c>
      <c r="G78" s="141">
        <v>22.687887356922907</v>
      </c>
      <c r="H78" s="141">
        <v>22.913198437801753</v>
      </c>
      <c r="I78" s="141">
        <v>22.197676856020806</v>
      </c>
      <c r="J78" s="141">
        <v>22.490578367146487</v>
      </c>
      <c r="K78" s="141">
        <v>23.245774482179684</v>
      </c>
      <c r="L78" s="141">
        <v>22.711491744461824</v>
      </c>
      <c r="M78" s="141">
        <v>22.413758975926221</v>
      </c>
      <c r="N78" s="141">
        <v>22.167644719614511</v>
      </c>
      <c r="O78" s="141">
        <v>22.723943376458564</v>
      </c>
      <c r="P78" s="141">
        <v>22.568040214606459</v>
      </c>
      <c r="Q78" s="141">
        <v>22.121439689068886</v>
      </c>
      <c r="R78" s="290" t="s">
        <v>15</v>
      </c>
      <c r="S78" s="141">
        <v>22.40073928186964</v>
      </c>
      <c r="T78" s="141">
        <v>23.979678639253997</v>
      </c>
      <c r="U78" s="141">
        <v>24.360469027293426</v>
      </c>
      <c r="V78" s="141">
        <v>24.624507095092724</v>
      </c>
      <c r="W78" s="141">
        <v>25.626101792506251</v>
      </c>
      <c r="X78" s="141">
        <v>25.08702404731768</v>
      </c>
      <c r="Y78" s="141">
        <v>22.903925420373305</v>
      </c>
      <c r="Z78" s="141">
        <v>22.490920290368521</v>
      </c>
      <c r="AA78" s="141">
        <v>23.656985895934334</v>
      </c>
      <c r="AB78" s="141">
        <v>22.997776468332027</v>
      </c>
      <c r="AC78" s="141">
        <v>23.26775260017401</v>
      </c>
      <c r="AD78" s="141">
        <v>24.256052937998422</v>
      </c>
      <c r="AE78" s="141">
        <v>24.373244287467521</v>
      </c>
      <c r="AF78" s="141">
        <v>23.734909986053328</v>
      </c>
      <c r="AG78" s="141">
        <v>22.95098422680562</v>
      </c>
      <c r="AH78" s="141">
        <v>21.498798335185324</v>
      </c>
      <c r="AI78" s="141">
        <v>22.097772982611584</v>
      </c>
      <c r="AJ78" s="141">
        <v>23.005852966504424</v>
      </c>
      <c r="AK78" s="141">
        <v>21.489956231739317</v>
      </c>
      <c r="AL78" s="141">
        <v>20.308186340555192</v>
      </c>
      <c r="AM78" s="141">
        <v>21.877260088783554</v>
      </c>
      <c r="AN78" s="141">
        <v>21.39885244359181</v>
      </c>
      <c r="AO78" s="141">
        <v>20.27628502230554</v>
      </c>
      <c r="AP78" s="141">
        <v>19.556154173004654</v>
      </c>
      <c r="AQ78" s="141">
        <v>20.859590751594091</v>
      </c>
      <c r="AR78" s="141">
        <v>21.603055698558336</v>
      </c>
      <c r="AS78" s="141">
        <v>23.286543377502582</v>
      </c>
      <c r="AT78" s="141">
        <v>22.836683565233411</v>
      </c>
      <c r="AU78" s="141">
        <v>25.653495842438968</v>
      </c>
      <c r="AV78" s="141">
        <v>25.720002674442107</v>
      </c>
      <c r="AW78" s="141">
        <v>23.823760442398864</v>
      </c>
      <c r="AX78" s="141">
        <v>22.188246946703547</v>
      </c>
      <c r="AY78" s="141">
        <v>23.52501913438612</v>
      </c>
      <c r="AZ78" s="141">
        <v>23.612947817857275</v>
      </c>
      <c r="BA78" s="141">
        <v>22.33002869299937</v>
      </c>
      <c r="BB78" s="141">
        <v>20.515372005327734</v>
      </c>
      <c r="BC78" s="141">
        <v>22.738994211129047</v>
      </c>
      <c r="BD78" s="141">
        <v>22.356248542008309</v>
      </c>
      <c r="BE78" s="141">
        <v>20.062487036169312</v>
      </c>
      <c r="BF78" s="141">
        <v>17.963354201687391</v>
      </c>
      <c r="BG78" s="141">
        <v>19.86916854936668</v>
      </c>
      <c r="BH78" s="141">
        <v>18.977607759699112</v>
      </c>
      <c r="BI78" s="141">
        <v>18.058111972616153</v>
      </c>
      <c r="BJ78" s="141">
        <v>17.379090954650245</v>
      </c>
      <c r="BK78" s="141">
        <v>18.855250471029706</v>
      </c>
      <c r="BL78" s="141">
        <v>17.064992619396119</v>
      </c>
      <c r="BM78" s="141">
        <v>16.914094668205777</v>
      </c>
    </row>
    <row r="79" spans="1:65">
      <c r="A79" s="148" t="s">
        <v>377</v>
      </c>
      <c r="B79" s="141">
        <v>20.014034149383718</v>
      </c>
      <c r="C79" s="141">
        <v>18.779297102877894</v>
      </c>
      <c r="D79" s="141">
        <v>18.376607044725326</v>
      </c>
      <c r="E79" s="141">
        <v>18.011871724466801</v>
      </c>
      <c r="F79" s="141">
        <v>18.106442563361163</v>
      </c>
      <c r="G79" s="141">
        <v>19.698567606481571</v>
      </c>
      <c r="H79" s="141">
        <v>19.216424195894358</v>
      </c>
      <c r="I79" s="141">
        <v>17.367579871664482</v>
      </c>
      <c r="J79" s="141">
        <v>16.118948649078185</v>
      </c>
      <c r="K79" s="141">
        <v>17.864644309476372</v>
      </c>
      <c r="L79" s="141">
        <v>17.622333268640034</v>
      </c>
      <c r="M79" s="141">
        <v>16.922254296051413</v>
      </c>
      <c r="N79" s="141">
        <v>16.761652901847022</v>
      </c>
      <c r="O79" s="141">
        <v>18.033555933763864</v>
      </c>
      <c r="P79" s="141">
        <v>17.195307129327141</v>
      </c>
      <c r="Q79" s="141">
        <v>16.787983204809269</v>
      </c>
      <c r="R79" s="141">
        <v>16.61909675263281</v>
      </c>
      <c r="S79" s="141">
        <v>18.013936868816096</v>
      </c>
      <c r="T79" s="141">
        <v>19.252719303015098</v>
      </c>
      <c r="U79" s="141">
        <v>18.373753352704203</v>
      </c>
      <c r="V79" s="141">
        <v>17.639836585410997</v>
      </c>
      <c r="W79" s="141">
        <v>20.954318246930335</v>
      </c>
      <c r="X79" s="141">
        <v>20.324089712370036</v>
      </c>
      <c r="Y79" s="141">
        <v>18.548005756621397</v>
      </c>
      <c r="Z79" s="141">
        <v>17.253539198272676</v>
      </c>
      <c r="AA79" s="141">
        <v>19.282540201511267</v>
      </c>
      <c r="AB79" s="141">
        <v>19.799327512244417</v>
      </c>
      <c r="AC79" s="141">
        <v>18.53367451163205</v>
      </c>
      <c r="AD79" s="141">
        <v>17.240034871712556</v>
      </c>
      <c r="AE79" s="141">
        <v>18.340695192974074</v>
      </c>
      <c r="AF79" s="141">
        <v>18.297569198399799</v>
      </c>
      <c r="AG79" s="141">
        <v>17.29497953130906</v>
      </c>
      <c r="AH79" s="141">
        <v>15.36931345795427</v>
      </c>
      <c r="AI79" s="141">
        <v>16.523748831275359</v>
      </c>
      <c r="AJ79" s="141">
        <v>18.085074141992038</v>
      </c>
      <c r="AK79" s="141">
        <v>17.338387318358315</v>
      </c>
      <c r="AL79" s="141">
        <v>15.781234217189887</v>
      </c>
      <c r="AM79" s="141">
        <v>18.593949537879279</v>
      </c>
      <c r="AN79" s="141">
        <v>18.373315304572163</v>
      </c>
      <c r="AO79" s="141">
        <v>18.016158520290098</v>
      </c>
      <c r="AP79" s="141">
        <v>17.414574695721562</v>
      </c>
      <c r="AQ79" s="141">
        <v>18.638004226534626</v>
      </c>
      <c r="AR79" s="141">
        <v>19.527512386070132</v>
      </c>
      <c r="AS79" s="141">
        <v>18.859076203867016</v>
      </c>
      <c r="AT79" s="141">
        <v>17.48868372391841</v>
      </c>
      <c r="AU79" s="141">
        <v>18.529514708532378</v>
      </c>
      <c r="AV79" s="141">
        <v>18.977642605154038</v>
      </c>
      <c r="AW79" s="141">
        <v>16.446080269246558</v>
      </c>
      <c r="AX79" s="141">
        <v>16.537275998489225</v>
      </c>
      <c r="AY79" s="141">
        <v>18.073709981178308</v>
      </c>
      <c r="AZ79" s="141">
        <v>19.230134901178616</v>
      </c>
      <c r="BA79" s="141">
        <v>16.164653542521052</v>
      </c>
      <c r="BB79" s="141">
        <v>15.522176067899117</v>
      </c>
      <c r="BC79" s="141">
        <v>17.433839993340857</v>
      </c>
      <c r="BD79" s="141">
        <v>16.980328717627373</v>
      </c>
      <c r="BE79" s="141">
        <v>14.547552230398908</v>
      </c>
      <c r="BF79" s="141">
        <v>10.859740534652044</v>
      </c>
      <c r="BG79" s="141">
        <v>13.782944537944955</v>
      </c>
      <c r="BH79" s="141">
        <v>15.643529362965008</v>
      </c>
      <c r="BI79" s="141">
        <v>15.061658627275001</v>
      </c>
      <c r="BJ79" s="141">
        <v>13.401093363159255</v>
      </c>
      <c r="BK79" s="141">
        <v>15.406110032285131</v>
      </c>
      <c r="BL79" s="141">
        <v>14.466152191843923</v>
      </c>
      <c r="BM79" s="141">
        <v>13.998474008280956</v>
      </c>
    </row>
    <row r="80" spans="1:65">
      <c r="A80" s="148" t="s">
        <v>560</v>
      </c>
      <c r="B80" s="141">
        <v>19.653777208771906</v>
      </c>
      <c r="C80" s="141">
        <v>18.913881336041594</v>
      </c>
      <c r="D80" s="141">
        <v>19.881054032719035</v>
      </c>
      <c r="E80" s="141">
        <v>18.775851527842661</v>
      </c>
      <c r="F80" s="141">
        <v>18.269905062038667</v>
      </c>
      <c r="G80" s="141">
        <v>22.727609088151755</v>
      </c>
      <c r="H80" s="141">
        <v>22.232643854433476</v>
      </c>
      <c r="I80" s="141">
        <v>20.174366525930772</v>
      </c>
      <c r="J80" s="141">
        <v>20.269331528884869</v>
      </c>
      <c r="K80" s="141">
        <v>21.753742065472888</v>
      </c>
      <c r="L80" s="141">
        <v>20.883611160634</v>
      </c>
      <c r="M80" s="141">
        <v>19.115508404922529</v>
      </c>
      <c r="N80" s="141">
        <v>18.531624891546414</v>
      </c>
      <c r="O80" s="141">
        <v>19.275421566590957</v>
      </c>
      <c r="P80" s="141">
        <v>17.493497851754775</v>
      </c>
      <c r="Q80" s="141">
        <v>16.171280101509357</v>
      </c>
      <c r="R80" s="141">
        <v>16.319353361731505</v>
      </c>
      <c r="S80" s="141">
        <v>18.464294518970398</v>
      </c>
      <c r="T80" s="141">
        <v>19.946248599365983</v>
      </c>
      <c r="U80" s="141">
        <v>18.496637377891453</v>
      </c>
      <c r="V80" s="141">
        <v>18.120626269764202</v>
      </c>
      <c r="W80" s="141">
        <v>19.60970235933344</v>
      </c>
      <c r="X80" s="141">
        <v>18.990408152199528</v>
      </c>
      <c r="Y80" s="141">
        <v>18.691548534580352</v>
      </c>
      <c r="Z80" s="141">
        <v>17.395365535083691</v>
      </c>
      <c r="AA80" s="141">
        <v>18.483146714243947</v>
      </c>
      <c r="AB80" s="141">
        <v>19.158302620784536</v>
      </c>
      <c r="AC80" s="141">
        <v>17.429991068833324</v>
      </c>
      <c r="AD80" s="141">
        <v>16.556564377236295</v>
      </c>
      <c r="AE80" s="141">
        <v>18.256657948828888</v>
      </c>
      <c r="AF80" s="141">
        <v>17.486275070541563</v>
      </c>
      <c r="AG80" s="141">
        <v>16.747527259684418</v>
      </c>
      <c r="AH80" s="141">
        <v>15.362989750882445</v>
      </c>
      <c r="AI80" s="141">
        <v>15.850120865409131</v>
      </c>
      <c r="AJ80" s="141">
        <v>17.138615406601073</v>
      </c>
      <c r="AK80" s="141">
        <v>15.565370470705087</v>
      </c>
      <c r="AL80" s="141">
        <v>14.187677800144559</v>
      </c>
      <c r="AM80" s="141">
        <v>16.754438862669932</v>
      </c>
      <c r="AN80" s="141">
        <v>17.30125284190197</v>
      </c>
      <c r="AO80" s="141">
        <v>15.967020751455566</v>
      </c>
      <c r="AP80" s="141">
        <v>15.046537685652247</v>
      </c>
      <c r="AQ80" s="141">
        <v>16.016605697589817</v>
      </c>
      <c r="AR80" s="141">
        <v>17.323150868859774</v>
      </c>
      <c r="AS80" s="141">
        <v>16.562026847744455</v>
      </c>
      <c r="AT80" s="141">
        <v>14.597937628626125</v>
      </c>
      <c r="AU80" s="141">
        <v>17.805572790584403</v>
      </c>
      <c r="AV80" s="141">
        <v>16.484407993516243</v>
      </c>
      <c r="AW80" s="141">
        <v>14.701095254536451</v>
      </c>
      <c r="AX80" s="141">
        <v>14.402128564411926</v>
      </c>
      <c r="AY80" s="141">
        <v>16.154747861829122</v>
      </c>
      <c r="AZ80" s="141">
        <v>16.3617600457385</v>
      </c>
      <c r="BA80" s="141">
        <v>14.140467943949014</v>
      </c>
      <c r="BB80" s="141">
        <v>12.248059976526028</v>
      </c>
      <c r="BC80" s="141">
        <v>14.066521216389166</v>
      </c>
      <c r="BD80" s="141">
        <v>14.687379525042285</v>
      </c>
      <c r="BE80" s="141">
        <v>11.113296816844491</v>
      </c>
      <c r="BF80" s="141">
        <v>5.9354951309287642</v>
      </c>
      <c r="BG80" s="141">
        <v>10.398860138312575</v>
      </c>
      <c r="BH80" s="141">
        <v>12.835371900934724</v>
      </c>
      <c r="BI80" s="141">
        <v>12.230501977544446</v>
      </c>
      <c r="BJ80" s="141">
        <v>11.0944949568387</v>
      </c>
      <c r="BK80" s="141">
        <v>13.692329601686314</v>
      </c>
      <c r="BL80" s="141">
        <v>11.395023318076619</v>
      </c>
      <c r="BM80" s="141">
        <v>11.239075740161306</v>
      </c>
    </row>
    <row r="81" spans="1:65">
      <c r="A81" s="148" t="s">
        <v>561</v>
      </c>
      <c r="B81" s="141">
        <v>29.300276168106137</v>
      </c>
      <c r="C81" s="141">
        <v>26.059286555178719</v>
      </c>
      <c r="D81" s="141">
        <v>28.157357338576027</v>
      </c>
      <c r="E81" s="141">
        <v>26.486202477895755</v>
      </c>
      <c r="F81" s="141">
        <v>25.050410186017775</v>
      </c>
      <c r="G81" s="141">
        <v>28.332572487244274</v>
      </c>
      <c r="H81" s="141">
        <v>28.34206460448997</v>
      </c>
      <c r="I81" s="141">
        <v>25.53630730233888</v>
      </c>
      <c r="J81" s="141">
        <v>25.794478862214241</v>
      </c>
      <c r="K81" s="141">
        <v>27.472623255967036</v>
      </c>
      <c r="L81" s="141">
        <v>25.987715227643708</v>
      </c>
      <c r="M81" s="141">
        <v>25.035962007598421</v>
      </c>
      <c r="N81" s="141">
        <v>24.759371048384637</v>
      </c>
      <c r="O81" s="141">
        <v>25.20934291776139</v>
      </c>
      <c r="P81" s="141">
        <v>22.986827289893402</v>
      </c>
      <c r="Q81" s="141">
        <v>22.631963091339404</v>
      </c>
      <c r="R81" s="141">
        <v>24.510047394859075</v>
      </c>
      <c r="S81" s="141">
        <v>24.962959935988394</v>
      </c>
      <c r="T81" s="141">
        <v>25.432672548993239</v>
      </c>
      <c r="U81" s="141">
        <v>27.965376153118406</v>
      </c>
      <c r="V81" s="141">
        <v>28.996419473175767</v>
      </c>
      <c r="W81" s="141">
        <v>29.264283893989578</v>
      </c>
      <c r="X81" s="141">
        <v>25.128435178457455</v>
      </c>
      <c r="Y81" s="290" t="s">
        <v>15</v>
      </c>
      <c r="Z81" s="141">
        <v>28.405433145714763</v>
      </c>
      <c r="AA81" s="141">
        <v>30.242608917736817</v>
      </c>
      <c r="AB81" s="141">
        <v>31.123936638262105</v>
      </c>
      <c r="AC81" s="141">
        <v>27.226897384971551</v>
      </c>
      <c r="AD81" s="141">
        <v>29.963324685384357</v>
      </c>
      <c r="AE81" s="141">
        <v>32.55060120273486</v>
      </c>
      <c r="AF81" s="141">
        <v>30.824674583165411</v>
      </c>
      <c r="AG81" s="141">
        <v>29.042570816717856</v>
      </c>
      <c r="AH81" s="141">
        <v>29.733604644194372</v>
      </c>
      <c r="AI81" s="141">
        <v>31.243866910147339</v>
      </c>
      <c r="AJ81" s="141">
        <v>33.681090513528211</v>
      </c>
      <c r="AK81" s="141">
        <v>34.382807837162801</v>
      </c>
      <c r="AL81" s="141">
        <v>35.000450511515048</v>
      </c>
      <c r="AM81" s="141">
        <v>39.378223111439056</v>
      </c>
      <c r="AN81" s="141">
        <v>39.469761111260219</v>
      </c>
      <c r="AO81" s="141">
        <v>38.484025174430194</v>
      </c>
      <c r="AP81" s="141">
        <v>45.105186846136064</v>
      </c>
      <c r="AQ81" s="141">
        <v>45.402019972496134</v>
      </c>
      <c r="AR81" s="141">
        <v>45.54575458579292</v>
      </c>
      <c r="AS81" s="141">
        <v>49.0725445915809</v>
      </c>
      <c r="AT81" s="141">
        <v>50.330003165881898</v>
      </c>
      <c r="AU81" s="141">
        <v>47.009012885398711</v>
      </c>
      <c r="AV81" s="141">
        <v>42.296008226623712</v>
      </c>
      <c r="AW81" s="141">
        <v>38.44979007002059</v>
      </c>
      <c r="AX81" s="141">
        <v>43.0097893708515</v>
      </c>
      <c r="AY81" s="141">
        <v>40.519123669642653</v>
      </c>
      <c r="AZ81" s="141">
        <v>38.404781772510773</v>
      </c>
      <c r="BA81" s="141">
        <v>35.845722219416068</v>
      </c>
      <c r="BB81" s="141">
        <v>33.482094854670727</v>
      </c>
      <c r="BC81" s="141">
        <v>35.178005785531994</v>
      </c>
      <c r="BD81" s="141">
        <v>32.121380361927052</v>
      </c>
      <c r="BE81" s="141">
        <v>22.786468054082235</v>
      </c>
      <c r="BF81" s="141">
        <v>18.176497132624565</v>
      </c>
      <c r="BG81" s="141">
        <v>20.465292352428094</v>
      </c>
      <c r="BH81" s="141">
        <v>21.792880205056761</v>
      </c>
      <c r="BI81" s="141">
        <v>19.397656383068053</v>
      </c>
      <c r="BJ81" s="141">
        <v>19.231744419519789</v>
      </c>
      <c r="BK81" s="141">
        <v>20.873825430423228</v>
      </c>
      <c r="BL81" s="141">
        <v>17.888695246052787</v>
      </c>
      <c r="BM81" s="141">
        <v>17.102957839295797</v>
      </c>
    </row>
    <row r="82" spans="1:65">
      <c r="A82" s="148" t="s">
        <v>562</v>
      </c>
      <c r="B82" s="141">
        <v>20.477816887967322</v>
      </c>
      <c r="C82" s="141">
        <v>18.27847196505331</v>
      </c>
      <c r="D82" s="141">
        <v>18.804987708909664</v>
      </c>
      <c r="E82" s="141">
        <v>17.866863019126601</v>
      </c>
      <c r="F82" s="141">
        <v>17.766748770647563</v>
      </c>
      <c r="G82" s="141">
        <v>18.832979694795338</v>
      </c>
      <c r="H82" s="141">
        <v>19.216347770356542</v>
      </c>
      <c r="I82" s="141">
        <v>18.497556488041873</v>
      </c>
      <c r="J82" s="141">
        <v>19.666839328705688</v>
      </c>
      <c r="K82" s="141">
        <v>19.697276994384783</v>
      </c>
      <c r="L82" s="141">
        <v>19.131987301502633</v>
      </c>
      <c r="M82" s="141">
        <v>18.189603868559114</v>
      </c>
      <c r="N82" s="141">
        <v>18.970978534717897</v>
      </c>
      <c r="O82" s="141">
        <v>18.026594426056761</v>
      </c>
      <c r="P82" s="141">
        <v>18.047206300011275</v>
      </c>
      <c r="Q82" s="141">
        <v>16.769340904458872</v>
      </c>
      <c r="R82" s="141">
        <v>16.978099641647308</v>
      </c>
      <c r="S82" s="141">
        <v>17.431950724126743</v>
      </c>
      <c r="T82" s="141">
        <v>18.657086404747993</v>
      </c>
      <c r="U82" s="141">
        <v>17.122316086469993</v>
      </c>
      <c r="V82" s="141">
        <v>18.894123086830465</v>
      </c>
      <c r="W82" s="141">
        <v>18.637892353047544</v>
      </c>
      <c r="X82" s="141">
        <v>17.797831697197918</v>
      </c>
      <c r="Y82" s="141">
        <v>17.107014780099377</v>
      </c>
      <c r="Z82" s="141">
        <v>15.788328552243691</v>
      </c>
      <c r="AA82" s="141">
        <v>16.375997918249421</v>
      </c>
      <c r="AB82" s="141">
        <v>15.914731041805547</v>
      </c>
      <c r="AC82" s="141">
        <v>14.789233762468459</v>
      </c>
      <c r="AD82" s="141">
        <v>15.279180874832718</v>
      </c>
      <c r="AE82" s="141">
        <v>15.880374052936592</v>
      </c>
      <c r="AF82" s="141">
        <v>15.447220696811549</v>
      </c>
      <c r="AG82" s="141">
        <v>15.388673862455606</v>
      </c>
      <c r="AH82" s="141">
        <v>15.279747932790253</v>
      </c>
      <c r="AI82" s="141">
        <v>15.67444370490812</v>
      </c>
      <c r="AJ82" s="141">
        <v>17.130915610416018</v>
      </c>
      <c r="AK82" s="141">
        <v>15.362795280633392</v>
      </c>
      <c r="AL82" s="141">
        <v>14.409201814993747</v>
      </c>
      <c r="AM82" s="141">
        <v>16.028241428339271</v>
      </c>
      <c r="AN82" s="141">
        <v>15.422678897571689</v>
      </c>
      <c r="AO82" s="141">
        <v>14.495012731753606</v>
      </c>
      <c r="AP82" s="141">
        <v>14.457998021110397</v>
      </c>
      <c r="AQ82" s="141">
        <v>15.609205204200308</v>
      </c>
      <c r="AR82" s="141">
        <v>16.266840137754237</v>
      </c>
      <c r="AS82" s="141">
        <v>17.597163597421218</v>
      </c>
      <c r="AT82" s="141">
        <v>17.385111825240234</v>
      </c>
      <c r="AU82" s="141">
        <v>18.679978183443389</v>
      </c>
      <c r="AV82" s="141">
        <v>18.443551474418644</v>
      </c>
      <c r="AW82" s="141">
        <v>16.849843445216663</v>
      </c>
      <c r="AX82" s="141">
        <v>15.840674780182232</v>
      </c>
      <c r="AY82" s="141">
        <v>16.803430229481709</v>
      </c>
      <c r="AZ82" s="141">
        <v>16.823373870200616</v>
      </c>
      <c r="BA82" s="141">
        <v>15.874992961935931</v>
      </c>
      <c r="BB82" s="141">
        <v>15.553322341720541</v>
      </c>
      <c r="BC82" s="141">
        <v>16.991436076984527</v>
      </c>
      <c r="BD82" s="141">
        <v>17.319280873107541</v>
      </c>
      <c r="BE82" s="141">
        <v>16.195352385431779</v>
      </c>
      <c r="BF82" s="141">
        <v>15.181045285908064</v>
      </c>
      <c r="BG82" s="141">
        <v>16.581382221691644</v>
      </c>
      <c r="BH82" s="141">
        <v>16.87983962855288</v>
      </c>
      <c r="BI82" s="141">
        <v>16.706082606657393</v>
      </c>
      <c r="BJ82" s="141">
        <v>16.442534549856592</v>
      </c>
      <c r="BK82" s="141">
        <v>16.720726045432173</v>
      </c>
      <c r="BL82" s="141">
        <v>16.152883150615139</v>
      </c>
      <c r="BM82" s="141">
        <v>15.60487180935359</v>
      </c>
    </row>
    <row r="83" spans="1:65">
      <c r="A83" s="148" t="s">
        <v>563</v>
      </c>
      <c r="B83" s="141">
        <v>24.393044904012033</v>
      </c>
      <c r="C83" s="141">
        <v>23.540008866441269</v>
      </c>
      <c r="D83" s="141">
        <v>24.546774781238863</v>
      </c>
      <c r="E83" s="141">
        <v>22.450973593684445</v>
      </c>
      <c r="F83" s="141">
        <v>22.641149905832915</v>
      </c>
      <c r="G83" s="141">
        <v>23.750141844054628</v>
      </c>
      <c r="H83" s="141">
        <v>25.026615072304171</v>
      </c>
      <c r="I83" s="141">
        <v>23.265488472555298</v>
      </c>
      <c r="J83" s="141">
        <v>23.874263494370311</v>
      </c>
      <c r="K83" s="141">
        <v>24.881217773578673</v>
      </c>
      <c r="L83" s="141">
        <v>24.365098186909535</v>
      </c>
      <c r="M83" s="141">
        <v>22.373139401576029</v>
      </c>
      <c r="N83" s="141">
        <v>22.135438907340113</v>
      </c>
      <c r="O83" s="141">
        <v>22.098891150241247</v>
      </c>
      <c r="P83" s="141">
        <v>21.127310227555643</v>
      </c>
      <c r="Q83" s="141">
        <v>20.086887669417031</v>
      </c>
      <c r="R83" s="141">
        <v>20.481867846056925</v>
      </c>
      <c r="S83" s="141">
        <v>21.932406050140987</v>
      </c>
      <c r="T83" s="141">
        <v>22.251941663113957</v>
      </c>
      <c r="U83" s="141">
        <v>22.424204164487186</v>
      </c>
      <c r="V83" s="141">
        <v>24.485706897326157</v>
      </c>
      <c r="W83" s="141">
        <v>26.728836142893357</v>
      </c>
      <c r="X83" s="141">
        <v>25.928236964091884</v>
      </c>
      <c r="Y83" s="141">
        <v>23.918949775170073</v>
      </c>
      <c r="Z83" s="141">
        <v>22.029567990047784</v>
      </c>
      <c r="AA83" s="141">
        <v>23.531845988623637</v>
      </c>
      <c r="AB83" s="141">
        <v>23.98062928936664</v>
      </c>
      <c r="AC83" s="141">
        <v>22.115570587254972</v>
      </c>
      <c r="AD83" s="141">
        <v>22.39418662318776</v>
      </c>
      <c r="AE83" s="141">
        <v>22.06650498388273</v>
      </c>
      <c r="AF83" s="141">
        <v>20.599639535118513</v>
      </c>
      <c r="AG83" s="141">
        <v>20.313330190163899</v>
      </c>
      <c r="AH83" s="141">
        <v>20.219716009832293</v>
      </c>
      <c r="AI83" s="141">
        <v>22.294840849384833</v>
      </c>
      <c r="AJ83" s="141">
        <v>21.830141443032815</v>
      </c>
      <c r="AK83" s="141">
        <v>20.60542361022722</v>
      </c>
      <c r="AL83" s="141">
        <v>19.680841283267441</v>
      </c>
      <c r="AM83" s="141">
        <v>21.804257402846918</v>
      </c>
      <c r="AN83" s="141">
        <v>21.655779608998749</v>
      </c>
      <c r="AO83" s="141">
        <v>21.069317880226045</v>
      </c>
      <c r="AP83" s="141">
        <v>21.023576784398333</v>
      </c>
      <c r="AQ83" s="141">
        <v>21.949571972496351</v>
      </c>
      <c r="AR83" s="141">
        <v>22.308349445036885</v>
      </c>
      <c r="AS83" s="141">
        <v>23.711031683074445</v>
      </c>
      <c r="AT83" s="141">
        <v>22.596694410624607</v>
      </c>
      <c r="AU83" s="141">
        <v>24.760330409758819</v>
      </c>
      <c r="AV83" s="141">
        <v>24.553241240973325</v>
      </c>
      <c r="AW83" s="141">
        <v>23.629101278299565</v>
      </c>
      <c r="AX83" s="141">
        <v>22.942196535016571</v>
      </c>
      <c r="AY83" s="141">
        <v>24.763210261084922</v>
      </c>
      <c r="AZ83" s="141">
        <v>25.153916262853006</v>
      </c>
      <c r="BA83" s="141">
        <v>24.183236810234444</v>
      </c>
      <c r="BB83" s="141">
        <v>22.307326573470444</v>
      </c>
      <c r="BC83" s="141">
        <v>24.358590324666228</v>
      </c>
      <c r="BD83" s="141">
        <v>24.688614416245059</v>
      </c>
      <c r="BE83" s="141">
        <v>21.617888358046706</v>
      </c>
      <c r="BF83" s="141">
        <v>19.193662387667768</v>
      </c>
      <c r="BG83" s="141">
        <v>19.717251170825261</v>
      </c>
      <c r="BH83" s="141">
        <v>19.35510700801893</v>
      </c>
      <c r="BI83" s="141">
        <v>18.081811134658679</v>
      </c>
      <c r="BJ83" s="141">
        <v>18.120830675193861</v>
      </c>
      <c r="BK83" s="141">
        <v>19.005193756374567</v>
      </c>
      <c r="BL83" s="141">
        <v>18.058793794434838</v>
      </c>
      <c r="BM83" s="141">
        <v>17.400684321196419</v>
      </c>
    </row>
    <row r="84" spans="1:65">
      <c r="A84" s="148" t="s">
        <v>564</v>
      </c>
      <c r="B84" s="141">
        <v>27.049795391485038</v>
      </c>
      <c r="C84" s="141">
        <v>24.944604303332696</v>
      </c>
      <c r="D84" s="141">
        <v>25.622675167906582</v>
      </c>
      <c r="E84" s="141">
        <v>22.926998752123062</v>
      </c>
      <c r="F84" s="141">
        <v>22.603174984973879</v>
      </c>
      <c r="G84" s="141">
        <v>24.934258438434963</v>
      </c>
      <c r="H84" s="141">
        <v>25.829499724154221</v>
      </c>
      <c r="I84" s="141">
        <v>22.180250386247181</v>
      </c>
      <c r="J84" s="141">
        <v>21.626767399419791</v>
      </c>
      <c r="K84" s="141">
        <v>22.127212440020159</v>
      </c>
      <c r="L84" s="141">
        <v>23.353818597660059</v>
      </c>
      <c r="M84" s="141">
        <v>19.836590704411687</v>
      </c>
      <c r="N84" s="141">
        <v>19.778556352623816</v>
      </c>
      <c r="O84" s="141">
        <v>21.378312354508306</v>
      </c>
      <c r="P84" s="141">
        <v>22.488673888349538</v>
      </c>
      <c r="Q84" s="141">
        <v>19.332628462098235</v>
      </c>
      <c r="R84" s="141">
        <v>19.653250901959144</v>
      </c>
      <c r="S84" s="141">
        <v>20.553502353620594</v>
      </c>
      <c r="T84" s="141">
        <v>24.312862280838939</v>
      </c>
      <c r="U84" s="141">
        <v>22.667483606719763</v>
      </c>
      <c r="V84" s="141">
        <v>21.489912464848825</v>
      </c>
      <c r="W84" s="141">
        <v>23.91924471170762</v>
      </c>
      <c r="X84" s="141">
        <v>24.536185998437002</v>
      </c>
      <c r="Y84" s="141">
        <v>21.022630914380105</v>
      </c>
      <c r="Z84" s="141">
        <v>18.665156349075733</v>
      </c>
      <c r="AA84" s="141">
        <v>19.700477695396117</v>
      </c>
      <c r="AB84" s="141">
        <v>20.725066566151554</v>
      </c>
      <c r="AC84" s="141">
        <v>19.726075303680606</v>
      </c>
      <c r="AD84" s="141">
        <v>20.703620607219715</v>
      </c>
      <c r="AE84" s="141">
        <v>22.561312063948495</v>
      </c>
      <c r="AF84" s="141">
        <v>22.611677394222003</v>
      </c>
      <c r="AG84" s="141">
        <v>21.910875647394114</v>
      </c>
      <c r="AH84" s="141">
        <v>20.753578117163997</v>
      </c>
      <c r="AI84" s="141">
        <v>20.792209639675633</v>
      </c>
      <c r="AJ84" s="141">
        <v>23.509758705213475</v>
      </c>
      <c r="AK84" s="141">
        <v>22.64113599885146</v>
      </c>
      <c r="AL84" s="141">
        <v>21.820447569939589</v>
      </c>
      <c r="AM84" s="141">
        <v>24.710743690274278</v>
      </c>
      <c r="AN84" s="141">
        <v>25.037707070556575</v>
      </c>
      <c r="AO84" s="141">
        <v>23.992045975553602</v>
      </c>
      <c r="AP84" s="141">
        <v>23.644949848679794</v>
      </c>
      <c r="AQ84" s="141">
        <v>24.236651905223066</v>
      </c>
      <c r="AR84" s="141">
        <v>26.732548815282907</v>
      </c>
      <c r="AS84" s="141">
        <v>26.030377748799051</v>
      </c>
      <c r="AT84" s="141">
        <v>26.61819109116751</v>
      </c>
      <c r="AU84" s="141">
        <v>29.752597425689874</v>
      </c>
      <c r="AV84" s="141">
        <v>30.245009861663508</v>
      </c>
      <c r="AW84" s="141">
        <v>26.282358078769768</v>
      </c>
      <c r="AX84" s="141">
        <v>26.823066553412687</v>
      </c>
      <c r="AY84" s="141">
        <v>28.115704383862745</v>
      </c>
      <c r="AZ84" s="141">
        <v>28.054617138640253</v>
      </c>
      <c r="BA84" s="141">
        <v>25.717121123158844</v>
      </c>
      <c r="BB84" s="141">
        <v>23.44812418072517</v>
      </c>
      <c r="BC84" s="141">
        <v>24.955151833335297</v>
      </c>
      <c r="BD84" s="141">
        <v>25.205406340250512</v>
      </c>
      <c r="BE84" s="141">
        <v>21.926368145564297</v>
      </c>
      <c r="BF84" s="141">
        <v>18.674249199558655</v>
      </c>
      <c r="BG84" s="141">
        <v>21.073824889627186</v>
      </c>
      <c r="BH84" s="141">
        <v>22.408823742869107</v>
      </c>
      <c r="BI84" s="141">
        <v>20.548966340718611</v>
      </c>
      <c r="BJ84" s="141">
        <v>20.720654315990373</v>
      </c>
      <c r="BK84" s="141">
        <v>21.09707066095601</v>
      </c>
      <c r="BL84" s="141">
        <v>20.931074064933409</v>
      </c>
      <c r="BM84" s="141">
        <v>19.653770997829533</v>
      </c>
    </row>
    <row r="85" spans="1:65">
      <c r="A85" s="148" t="s">
        <v>565</v>
      </c>
      <c r="B85" s="141">
        <v>24.404029528425745</v>
      </c>
      <c r="C85" s="141">
        <v>23.944845932859309</v>
      </c>
      <c r="D85" s="141">
        <v>23.011669085128055</v>
      </c>
      <c r="E85" s="141">
        <v>20.277338062968557</v>
      </c>
      <c r="F85" s="141">
        <v>18.294538797208954</v>
      </c>
      <c r="G85" s="141">
        <v>20.255526673889268</v>
      </c>
      <c r="H85" s="141">
        <v>19.326349182653331</v>
      </c>
      <c r="I85" s="141">
        <v>18.542631610827527</v>
      </c>
      <c r="J85" s="141">
        <v>19.653898617613564</v>
      </c>
      <c r="K85" s="141">
        <v>20.719197366758852</v>
      </c>
      <c r="L85" s="141">
        <v>20.679965171808689</v>
      </c>
      <c r="M85" s="141">
        <v>21.76470096752486</v>
      </c>
      <c r="N85" s="141">
        <v>22.308009328128296</v>
      </c>
      <c r="O85" s="141">
        <v>24.19489894296996</v>
      </c>
      <c r="P85" s="141">
        <v>23.667662551048373</v>
      </c>
      <c r="Q85" s="141">
        <v>22.247118710996066</v>
      </c>
      <c r="R85" s="141">
        <v>21.962119627581686</v>
      </c>
      <c r="S85" s="141">
        <v>24.050373918380547</v>
      </c>
      <c r="T85" s="141">
        <v>27.216747699346772</v>
      </c>
      <c r="U85" s="141">
        <v>27.25040883076381</v>
      </c>
      <c r="V85" s="141">
        <v>26.321233318141768</v>
      </c>
      <c r="W85" s="141">
        <v>28.25073809478112</v>
      </c>
      <c r="X85" s="141">
        <v>26.990004180290995</v>
      </c>
      <c r="Y85" s="141">
        <v>26.134022864528589</v>
      </c>
      <c r="Z85" s="141">
        <v>25.736417163030456</v>
      </c>
      <c r="AA85" s="141">
        <v>26.525724165814829</v>
      </c>
      <c r="AB85" s="141">
        <v>26.616036235286327</v>
      </c>
      <c r="AC85" s="141">
        <v>25.584945711220097</v>
      </c>
      <c r="AD85" s="141">
        <v>26.776499171997759</v>
      </c>
      <c r="AE85" s="141">
        <v>26.754922659512804</v>
      </c>
      <c r="AF85" s="141">
        <v>26.336663466367572</v>
      </c>
      <c r="AG85" s="141">
        <v>25.329332623455702</v>
      </c>
      <c r="AH85" s="141">
        <v>24.646328140547649</v>
      </c>
      <c r="AI85" s="141">
        <v>24.408540570340847</v>
      </c>
      <c r="AJ85" s="141">
        <v>26.348222263188315</v>
      </c>
      <c r="AK85" s="141">
        <v>25.665006873631846</v>
      </c>
      <c r="AL85" s="141">
        <v>25.983779385601792</v>
      </c>
      <c r="AM85" s="141">
        <v>29.707649845265632</v>
      </c>
      <c r="AN85" s="141">
        <v>27.461363658214971</v>
      </c>
      <c r="AO85" s="141">
        <v>25.846288022560156</v>
      </c>
      <c r="AP85" s="141">
        <v>26.668925807381093</v>
      </c>
      <c r="AQ85" s="141">
        <v>26.693769954361429</v>
      </c>
      <c r="AR85" s="141">
        <v>28.023953045069472</v>
      </c>
      <c r="AS85" s="141">
        <v>29.401079947548176</v>
      </c>
      <c r="AT85" s="141">
        <v>31.133163156348775</v>
      </c>
      <c r="AU85" s="141">
        <v>33.612983961666522</v>
      </c>
      <c r="AV85" s="141">
        <v>33.22712874221655</v>
      </c>
      <c r="AW85" s="141">
        <v>29.981344449912683</v>
      </c>
      <c r="AX85" s="141">
        <v>29.759927104602614</v>
      </c>
      <c r="AY85" s="141">
        <v>29.466382811387003</v>
      </c>
      <c r="AZ85" s="141">
        <v>28.23382091294188</v>
      </c>
      <c r="BA85" s="141">
        <v>26.824349490254512</v>
      </c>
      <c r="BB85" s="141">
        <v>25.971209924473438</v>
      </c>
      <c r="BC85" s="141">
        <v>28.831315330230041</v>
      </c>
      <c r="BD85" s="141">
        <v>29.22611290430752</v>
      </c>
      <c r="BE85" s="141">
        <v>25.674014699212755</v>
      </c>
      <c r="BF85" s="141">
        <v>23.070004640373821</v>
      </c>
      <c r="BG85" s="141">
        <v>24.37472373942753</v>
      </c>
      <c r="BH85" s="141">
        <v>24.463874417240163</v>
      </c>
      <c r="BI85" s="141">
        <v>22.786889155399198</v>
      </c>
      <c r="BJ85" s="141">
        <v>23.763814958790459</v>
      </c>
      <c r="BK85" s="141">
        <v>23.683109849151226</v>
      </c>
      <c r="BL85" s="141">
        <v>24.046767996828137</v>
      </c>
      <c r="BM85" s="141">
        <v>22.759622956566062</v>
      </c>
    </row>
    <row r="86" spans="1:65">
      <c r="A86" s="148" t="s">
        <v>566</v>
      </c>
      <c r="B86" s="141">
        <v>22.195621884920524</v>
      </c>
      <c r="C86" s="141">
        <v>19.442714040292479</v>
      </c>
      <c r="D86" s="141">
        <v>19.705745922731971</v>
      </c>
      <c r="E86" s="141">
        <v>17.598482373918646</v>
      </c>
      <c r="F86" s="141">
        <v>16.216426617056428</v>
      </c>
      <c r="G86" s="141">
        <v>18.65437174839926</v>
      </c>
      <c r="H86" s="141">
        <v>17.892701048987742</v>
      </c>
      <c r="I86" s="141">
        <v>17.127383899214969</v>
      </c>
      <c r="J86" s="141">
        <v>16.876120126367734</v>
      </c>
      <c r="K86" s="141">
        <v>17.465840981497355</v>
      </c>
      <c r="L86" s="141">
        <v>17.389450743779598</v>
      </c>
      <c r="M86" s="141">
        <v>15.647941723073322</v>
      </c>
      <c r="N86" s="141">
        <v>15.48254487936515</v>
      </c>
      <c r="O86" s="141">
        <v>15.649168131270406</v>
      </c>
      <c r="P86" s="141">
        <v>15.586083001508896</v>
      </c>
      <c r="Q86" s="141">
        <v>13.593723551495653</v>
      </c>
      <c r="R86" s="141">
        <v>13.949276488184248</v>
      </c>
      <c r="S86" s="141">
        <v>15.182039541832271</v>
      </c>
      <c r="T86" s="141">
        <v>16.280674316426058</v>
      </c>
      <c r="U86" s="141">
        <v>15.947065987581347</v>
      </c>
      <c r="V86" s="141">
        <v>14.918487954469118</v>
      </c>
      <c r="W86" s="141">
        <v>16.017613926423831</v>
      </c>
      <c r="X86" s="141">
        <v>16.471102309021063</v>
      </c>
      <c r="Y86" s="141">
        <v>14.833219301656392</v>
      </c>
      <c r="Z86" s="141">
        <v>13.560125216081421</v>
      </c>
      <c r="AA86" s="141">
        <v>14.656710886322754</v>
      </c>
      <c r="AB86" s="141">
        <v>15.18218478623163</v>
      </c>
      <c r="AC86" s="141">
        <v>14.328028787267188</v>
      </c>
      <c r="AD86" s="141">
        <v>13.724481206931094</v>
      </c>
      <c r="AE86" s="141">
        <v>14.265330630007503</v>
      </c>
      <c r="AF86" s="141">
        <v>14.34087737607628</v>
      </c>
      <c r="AG86" s="141">
        <v>13.231330334452041</v>
      </c>
      <c r="AH86" s="141">
        <v>12.730567690867908</v>
      </c>
      <c r="AI86" s="141">
        <v>13.2678565448334</v>
      </c>
      <c r="AJ86" s="141">
        <v>15.740782410579923</v>
      </c>
      <c r="AK86" s="141">
        <v>13.506425400178109</v>
      </c>
      <c r="AL86" s="141">
        <v>13.301396439064481</v>
      </c>
      <c r="AM86" s="141">
        <v>13.809713341137048</v>
      </c>
      <c r="AN86" s="141">
        <v>14.38983319856518</v>
      </c>
      <c r="AO86" s="141">
        <v>13.346010678478541</v>
      </c>
      <c r="AP86" s="141">
        <v>12.672756710076483</v>
      </c>
      <c r="AQ86" s="141">
        <v>14.433470133299728</v>
      </c>
      <c r="AR86" s="141">
        <v>15.796044374173981</v>
      </c>
      <c r="AS86" s="141">
        <v>15.898314017991225</v>
      </c>
      <c r="AT86" s="141">
        <v>14.767106485834924</v>
      </c>
      <c r="AU86" s="141">
        <v>17.166714421433522</v>
      </c>
      <c r="AV86" s="141">
        <v>18.279308956419612</v>
      </c>
      <c r="AW86" s="141">
        <v>16.49622219829028</v>
      </c>
      <c r="AX86" s="141">
        <v>15.317378783139207</v>
      </c>
      <c r="AY86" s="141">
        <v>17.791271625112344</v>
      </c>
      <c r="AZ86" s="141">
        <v>18.444347090533164</v>
      </c>
      <c r="BA86" s="141">
        <v>17.930221171979923</v>
      </c>
      <c r="BB86" s="141">
        <v>14.97865372975609</v>
      </c>
      <c r="BC86" s="141">
        <v>17.104963514992772</v>
      </c>
      <c r="BD86" s="141">
        <v>17.899004897460262</v>
      </c>
      <c r="BE86" s="141">
        <v>15.151237062837367</v>
      </c>
      <c r="BF86" s="141">
        <v>13.890008882489106</v>
      </c>
      <c r="BG86" s="141">
        <v>15.077091588515518</v>
      </c>
      <c r="BH86" s="141">
        <v>15.252296755340971</v>
      </c>
      <c r="BI86" s="141">
        <v>13.377291526139096</v>
      </c>
      <c r="BJ86" s="141">
        <v>13.577521812701171</v>
      </c>
      <c r="BK86" s="141">
        <v>14.376133271454448</v>
      </c>
      <c r="BL86" s="141">
        <v>14.06987199754955</v>
      </c>
      <c r="BM86" s="141">
        <v>13.321269186911486</v>
      </c>
    </row>
    <row r="87" spans="1:65">
      <c r="A87" s="148" t="s">
        <v>567</v>
      </c>
      <c r="B87" s="141">
        <v>18.187217728656773</v>
      </c>
      <c r="C87" s="141">
        <v>17.754773117820481</v>
      </c>
      <c r="D87" s="141">
        <v>17.474574127705672</v>
      </c>
      <c r="E87" s="141">
        <v>16.358795024609808</v>
      </c>
      <c r="F87" s="141">
        <v>18.386705599402024</v>
      </c>
      <c r="G87" s="141">
        <v>20.284134151982759</v>
      </c>
      <c r="H87" s="141">
        <v>20.003441234358625</v>
      </c>
      <c r="I87" s="141">
        <v>18.451612866288976</v>
      </c>
      <c r="J87" s="141">
        <v>18.336195899955261</v>
      </c>
      <c r="K87" s="141">
        <v>19.310723987174789</v>
      </c>
      <c r="L87" s="141">
        <v>18.35312613697608</v>
      </c>
      <c r="M87" s="141">
        <v>17.00590163038688</v>
      </c>
      <c r="N87" s="141">
        <v>16.875382060887173</v>
      </c>
      <c r="O87" s="141">
        <v>18.024687621315582</v>
      </c>
      <c r="P87" s="141">
        <v>16.589452520195156</v>
      </c>
      <c r="Q87" s="141">
        <v>16.870424921975228</v>
      </c>
      <c r="R87" s="141">
        <v>15.991771712810021</v>
      </c>
      <c r="S87" s="141">
        <v>18.363104815412921</v>
      </c>
      <c r="T87" s="141">
        <v>20.830684343201543</v>
      </c>
      <c r="U87" s="141">
        <v>19.110725470996485</v>
      </c>
      <c r="V87" s="141">
        <v>18.901063214060926</v>
      </c>
      <c r="W87" s="141">
        <v>19.908896947535769</v>
      </c>
      <c r="X87" s="141">
        <v>18.762129687332472</v>
      </c>
      <c r="Y87" s="141">
        <v>18.070651446427327</v>
      </c>
      <c r="Z87" s="290" t="s">
        <v>15</v>
      </c>
      <c r="AA87" s="141">
        <v>19.631939922456549</v>
      </c>
      <c r="AB87" s="141">
        <v>19.116778677234915</v>
      </c>
      <c r="AC87" s="141">
        <v>18.160218156568604</v>
      </c>
      <c r="AD87" s="141">
        <v>17.163489418887945</v>
      </c>
      <c r="AE87" s="141">
        <v>17.340687331620874</v>
      </c>
      <c r="AF87" s="141">
        <v>18.172158086368668</v>
      </c>
      <c r="AG87" s="141">
        <v>16.188959493959064</v>
      </c>
      <c r="AH87" s="141">
        <v>15.612833005039182</v>
      </c>
      <c r="AI87" s="141">
        <v>15.865098413517842</v>
      </c>
      <c r="AJ87" s="141">
        <v>17.392058649607723</v>
      </c>
      <c r="AK87" s="141">
        <v>15.137019038063382</v>
      </c>
      <c r="AL87" s="141">
        <v>15.532518184815203</v>
      </c>
      <c r="AM87" s="141">
        <v>17.745796089260711</v>
      </c>
      <c r="AN87" s="141">
        <v>16.934958534584606</v>
      </c>
      <c r="AO87" s="141">
        <v>16.170097552481248</v>
      </c>
      <c r="AP87" s="141">
        <v>15.708411893368112</v>
      </c>
      <c r="AQ87" s="141">
        <v>16.832088186928846</v>
      </c>
      <c r="AR87" s="141">
        <v>17.526745512640083</v>
      </c>
      <c r="AS87" s="141">
        <v>16.692011584641186</v>
      </c>
      <c r="AT87" s="141">
        <v>15.139245930885995</v>
      </c>
      <c r="AU87" s="141">
        <v>17.463989860371054</v>
      </c>
      <c r="AV87" s="141">
        <v>16.995992116594987</v>
      </c>
      <c r="AW87" s="141">
        <v>14.52586314551611</v>
      </c>
      <c r="AX87" s="141">
        <v>13.996933021600583</v>
      </c>
      <c r="AY87" s="141">
        <v>14.635535846521638</v>
      </c>
      <c r="AZ87" s="141">
        <v>14.542804340942158</v>
      </c>
      <c r="BA87" s="141">
        <v>14.01479256897688</v>
      </c>
      <c r="BB87" s="141">
        <v>11.916838213095145</v>
      </c>
      <c r="BC87" s="141">
        <v>14.433464829581503</v>
      </c>
      <c r="BD87" s="141">
        <v>14.439165535462978</v>
      </c>
      <c r="BE87" s="141">
        <v>10.450562868340512</v>
      </c>
      <c r="BF87" s="141">
        <v>8.407862993605681</v>
      </c>
      <c r="BG87" s="141">
        <v>11.28359696767415</v>
      </c>
      <c r="BH87" s="141">
        <v>11.730299225555576</v>
      </c>
      <c r="BI87" s="141">
        <v>11.241127206556504</v>
      </c>
      <c r="BJ87" s="141">
        <v>9.6765691150130859</v>
      </c>
      <c r="BK87" s="141">
        <v>11.670904399950505</v>
      </c>
      <c r="BL87" s="141">
        <v>9.6030620244490361</v>
      </c>
      <c r="BM87" s="141">
        <v>8.9434212052601669</v>
      </c>
    </row>
    <row r="88" spans="1:65">
      <c r="A88" s="148" t="s">
        <v>568</v>
      </c>
      <c r="B88" s="141">
        <v>21.723411086619301</v>
      </c>
      <c r="C88" s="141">
        <v>21.855674333539927</v>
      </c>
      <c r="D88" s="141">
        <v>21.826562882805785</v>
      </c>
      <c r="E88" s="141">
        <v>20.644794384935643</v>
      </c>
      <c r="F88" s="141">
        <v>21.007627232643529</v>
      </c>
      <c r="G88" s="141">
        <v>25.786136594533062</v>
      </c>
      <c r="H88" s="141">
        <v>25.175009873411181</v>
      </c>
      <c r="I88" s="141">
        <v>21.906876700153621</v>
      </c>
      <c r="J88" s="141">
        <v>23.581273179314277</v>
      </c>
      <c r="K88" s="141">
        <v>24.127704763947051</v>
      </c>
      <c r="L88" s="141">
        <v>22.898398828613075</v>
      </c>
      <c r="M88" s="141">
        <v>21.579095327054866</v>
      </c>
      <c r="N88" s="141">
        <v>21.28029677095676</v>
      </c>
      <c r="O88" s="141">
        <v>21.860828016503429</v>
      </c>
      <c r="P88" s="141">
        <v>21.546741735231574</v>
      </c>
      <c r="Q88" s="141">
        <v>21.372884819958628</v>
      </c>
      <c r="R88" s="141">
        <v>20.723932270854693</v>
      </c>
      <c r="S88" s="141">
        <v>22.644141685459566</v>
      </c>
      <c r="T88" s="141">
        <v>24.203304180085109</v>
      </c>
      <c r="U88" s="141">
        <v>24.548057611420649</v>
      </c>
      <c r="V88" s="141">
        <v>26.262349075176218</v>
      </c>
      <c r="W88" s="141">
        <v>26.751472511058822</v>
      </c>
      <c r="X88" s="141">
        <v>26.25661439918397</v>
      </c>
      <c r="Y88" s="141">
        <v>24.819587142083126</v>
      </c>
      <c r="Z88" s="290" t="s">
        <v>15</v>
      </c>
      <c r="AA88" s="290" t="s">
        <v>15</v>
      </c>
      <c r="AB88" s="141">
        <v>24.820731168085054</v>
      </c>
      <c r="AC88" s="141">
        <v>25.439935165476935</v>
      </c>
      <c r="AD88" s="141">
        <v>25.945084995008617</v>
      </c>
      <c r="AE88" s="141">
        <v>26.308381793380921</v>
      </c>
      <c r="AF88" s="141">
        <v>24.75651293812961</v>
      </c>
      <c r="AG88" s="141">
        <v>24.402236185017507</v>
      </c>
      <c r="AH88" s="141">
        <v>23.400277525865736</v>
      </c>
      <c r="AI88" s="141">
        <v>22.811439837003427</v>
      </c>
      <c r="AJ88" s="290" t="s">
        <v>15</v>
      </c>
      <c r="AK88" s="141">
        <v>23.903316423939287</v>
      </c>
      <c r="AL88" s="141">
        <v>22.582596401271189</v>
      </c>
      <c r="AM88" s="141">
        <v>24.804210712286881</v>
      </c>
      <c r="AN88" s="290" t="s">
        <v>15</v>
      </c>
      <c r="AO88" s="141">
        <v>24.30504917090807</v>
      </c>
      <c r="AP88" s="141">
        <v>24.595681508978938</v>
      </c>
      <c r="AQ88" s="141">
        <v>26.631954405640005</v>
      </c>
      <c r="AR88" s="141">
        <v>27.183831592150998</v>
      </c>
      <c r="AS88" s="141">
        <v>27.343894699610445</v>
      </c>
      <c r="AT88" s="141">
        <v>26.503161239423349</v>
      </c>
      <c r="AU88" s="141">
        <v>27.840002777619521</v>
      </c>
      <c r="AV88" s="141">
        <v>27.531062457398221</v>
      </c>
      <c r="AW88" s="141">
        <v>25.408402029588306</v>
      </c>
      <c r="AX88" s="141">
        <v>23.923607143750161</v>
      </c>
      <c r="AY88" s="141">
        <v>24.720365214347076</v>
      </c>
      <c r="AZ88" s="141">
        <v>25.026613759794508</v>
      </c>
      <c r="BA88" s="141">
        <v>22.834436763440653</v>
      </c>
      <c r="BB88" s="141">
        <v>21.822930898873334</v>
      </c>
      <c r="BC88" s="141">
        <v>22.945729846130408</v>
      </c>
      <c r="BD88" s="141">
        <v>23.006375681898273</v>
      </c>
      <c r="BE88" s="141">
        <v>20.212580554773261</v>
      </c>
      <c r="BF88" s="141">
        <v>18.360586614690543</v>
      </c>
      <c r="BG88" s="141">
        <v>19.903357026438997</v>
      </c>
      <c r="BH88" s="141">
        <v>21.507386281047374</v>
      </c>
      <c r="BI88" s="141">
        <v>20.901766850148107</v>
      </c>
      <c r="BJ88" s="141">
        <v>20.43125683101189</v>
      </c>
      <c r="BK88" s="141">
        <v>21.484382389597666</v>
      </c>
      <c r="BL88" s="141">
        <v>20.650366418350032</v>
      </c>
      <c r="BM88" s="141">
        <v>20.379833366176225</v>
      </c>
    </row>
    <row r="89" spans="1:65">
      <c r="A89" s="148" t="s">
        <v>569</v>
      </c>
      <c r="B89" s="141">
        <v>23.894607596814033</v>
      </c>
      <c r="C89" s="141">
        <v>23.504033541326169</v>
      </c>
      <c r="D89" s="141">
        <v>23.815382795735502</v>
      </c>
      <c r="E89" s="141">
        <v>22.487280399614988</v>
      </c>
      <c r="F89" s="141">
        <v>20.385261018940554</v>
      </c>
      <c r="G89" s="141">
        <v>24.560295837996023</v>
      </c>
      <c r="H89" s="141">
        <v>24.164238985453736</v>
      </c>
      <c r="I89" s="141">
        <v>23.146111446774576</v>
      </c>
      <c r="J89" s="141">
        <v>24.077086019327286</v>
      </c>
      <c r="K89" s="141">
        <v>25.445764020433302</v>
      </c>
      <c r="L89" s="141">
        <v>24.003641028780841</v>
      </c>
      <c r="M89" s="141">
        <v>22.904857756679409</v>
      </c>
      <c r="N89" s="141">
        <v>24.864421026099617</v>
      </c>
      <c r="O89" s="141">
        <v>23.984316851223461</v>
      </c>
      <c r="P89" s="141">
        <v>22.97682712619979</v>
      </c>
      <c r="Q89" s="141">
        <v>21.474928811467503</v>
      </c>
      <c r="R89" s="141">
        <v>21.356003042582188</v>
      </c>
      <c r="S89" s="141">
        <v>22.77486654995856</v>
      </c>
      <c r="T89" s="290" t="s">
        <v>15</v>
      </c>
      <c r="U89" s="141">
        <v>24.512353593531426</v>
      </c>
      <c r="V89" s="141">
        <v>23.608372859551078</v>
      </c>
      <c r="W89" s="141">
        <v>25.970363463985745</v>
      </c>
      <c r="X89" s="141">
        <v>24.640448731994159</v>
      </c>
      <c r="Y89" s="141">
        <v>24.6188017317346</v>
      </c>
      <c r="Z89" s="141">
        <v>22.146052570578686</v>
      </c>
      <c r="AA89" s="141">
        <v>23.888851464455023</v>
      </c>
      <c r="AB89" s="141">
        <v>23.461712770033539</v>
      </c>
      <c r="AC89" s="141">
        <v>21.944403679275538</v>
      </c>
      <c r="AD89" s="141">
        <v>22.733554104023671</v>
      </c>
      <c r="AE89" s="141">
        <v>22.722639165593897</v>
      </c>
      <c r="AF89" s="141">
        <v>22.076845059183633</v>
      </c>
      <c r="AG89" s="141">
        <v>21.54451644714986</v>
      </c>
      <c r="AH89" s="141">
        <v>20.274397303381903</v>
      </c>
      <c r="AI89" s="141">
        <v>20.382647785027359</v>
      </c>
      <c r="AJ89" s="141">
        <v>21.807801113047681</v>
      </c>
      <c r="AK89" s="141">
        <v>21.231753624201108</v>
      </c>
      <c r="AL89" s="141">
        <v>20.027084706229946</v>
      </c>
      <c r="AM89" s="141">
        <v>21.838194504987708</v>
      </c>
      <c r="AN89" s="141">
        <v>21.614617877490609</v>
      </c>
      <c r="AO89" s="141">
        <v>19.986214442221982</v>
      </c>
      <c r="AP89" s="141">
        <v>19.75804894976423</v>
      </c>
      <c r="AQ89" s="141">
        <v>20.839431438030381</v>
      </c>
      <c r="AR89" s="141">
        <v>21.732157189985418</v>
      </c>
      <c r="AS89" s="141">
        <v>24.149107001997226</v>
      </c>
      <c r="AT89" s="141">
        <v>23.881275679762055</v>
      </c>
      <c r="AU89" s="141">
        <v>26.087254971148006</v>
      </c>
      <c r="AV89" s="141">
        <v>26.314025233710147</v>
      </c>
      <c r="AW89" s="141">
        <v>23.356714508364213</v>
      </c>
      <c r="AX89" s="141">
        <v>21.654193572976915</v>
      </c>
      <c r="AY89" s="141">
        <v>22.074263459113688</v>
      </c>
      <c r="AZ89" s="141">
        <v>23.331849628210808</v>
      </c>
      <c r="BA89" s="141">
        <v>22.524309985595536</v>
      </c>
      <c r="BB89" s="141">
        <v>22.132607665174795</v>
      </c>
      <c r="BC89" s="141">
        <v>24.002294716401281</v>
      </c>
      <c r="BD89" s="141">
        <v>24.306079514669705</v>
      </c>
      <c r="BE89" s="141">
        <v>21.739197468044878</v>
      </c>
      <c r="BF89" s="141">
        <v>19.397666062054764</v>
      </c>
      <c r="BG89" s="141">
        <v>19.14787786409341</v>
      </c>
      <c r="BH89" s="141">
        <v>20.304151889492733</v>
      </c>
      <c r="BI89" s="141">
        <v>18.597118961259799</v>
      </c>
      <c r="BJ89" s="141">
        <v>19.092539514081228</v>
      </c>
      <c r="BK89" s="141">
        <v>20.011753720514189</v>
      </c>
      <c r="BL89" s="141">
        <v>18.477757858953812</v>
      </c>
      <c r="BM89" s="141">
        <v>18.06691145200227</v>
      </c>
    </row>
    <row r="90" spans="1:65">
      <c r="A90" s="148" t="s">
        <v>570</v>
      </c>
      <c r="B90" s="141">
        <v>18.593202527534029</v>
      </c>
      <c r="C90" s="141">
        <v>16.692043801786614</v>
      </c>
      <c r="D90" s="141">
        <v>17.872339518879908</v>
      </c>
      <c r="E90" s="141">
        <v>17.126874117969763</v>
      </c>
      <c r="F90" s="141">
        <v>16.666667554593293</v>
      </c>
      <c r="G90" s="141">
        <v>17.637483514157825</v>
      </c>
      <c r="H90" s="141">
        <v>17.482281396852141</v>
      </c>
      <c r="I90" s="141">
        <v>16.136460872495796</v>
      </c>
      <c r="J90" s="141">
        <v>15.416084665233306</v>
      </c>
      <c r="K90" s="141">
        <v>15.331745541032326</v>
      </c>
      <c r="L90" s="141">
        <v>15.242350480421182</v>
      </c>
      <c r="M90" s="141">
        <v>14.668827427509406</v>
      </c>
      <c r="N90" s="141">
        <v>14.356556578143703</v>
      </c>
      <c r="O90" s="141">
        <v>15.242538031495368</v>
      </c>
      <c r="P90" s="141">
        <v>15.92402268707529</v>
      </c>
      <c r="Q90" s="141">
        <v>14.620909223584258</v>
      </c>
      <c r="R90" s="141">
        <v>14.953626140564316</v>
      </c>
      <c r="S90" s="141">
        <v>15.949958926740191</v>
      </c>
      <c r="T90" s="141">
        <v>16.934424432256549</v>
      </c>
      <c r="U90" s="141">
        <v>16.562958746117278</v>
      </c>
      <c r="V90" s="141">
        <v>15.97948432864429</v>
      </c>
      <c r="W90" s="141">
        <v>15.979528346575494</v>
      </c>
      <c r="X90" s="141">
        <v>15.933602062993451</v>
      </c>
      <c r="Y90" s="141">
        <v>14.25562114136398</v>
      </c>
      <c r="Z90" s="141">
        <v>14.077593006670647</v>
      </c>
      <c r="AA90" s="141">
        <v>15.013261729096486</v>
      </c>
      <c r="AB90" s="141">
        <v>14.487634800253469</v>
      </c>
      <c r="AC90" s="141">
        <v>14.623492420946413</v>
      </c>
      <c r="AD90" s="141">
        <v>14.483918240018573</v>
      </c>
      <c r="AE90" s="141">
        <v>14.217092449532851</v>
      </c>
      <c r="AF90" s="141">
        <v>13.971343895515689</v>
      </c>
      <c r="AG90" s="141">
        <v>13.512587261311248</v>
      </c>
      <c r="AH90" s="141">
        <v>12.371971455072545</v>
      </c>
      <c r="AI90" s="141">
        <v>12.040399957833889</v>
      </c>
      <c r="AJ90" s="141">
        <v>13.772212118290641</v>
      </c>
      <c r="AK90" s="141">
        <v>13.161159407631533</v>
      </c>
      <c r="AL90" s="141">
        <v>12.400134943201445</v>
      </c>
      <c r="AM90" s="141">
        <v>15.218383599823182</v>
      </c>
      <c r="AN90" s="141">
        <v>15.137607867747729</v>
      </c>
      <c r="AO90" s="141">
        <v>14.59578842427196</v>
      </c>
      <c r="AP90" s="141">
        <v>14.486975251911593</v>
      </c>
      <c r="AQ90" s="141">
        <v>14.530735383461355</v>
      </c>
      <c r="AR90" s="141">
        <v>15.146520834862171</v>
      </c>
      <c r="AS90" s="141">
        <v>15.339749056743912</v>
      </c>
      <c r="AT90" s="141">
        <v>14.407907966102339</v>
      </c>
      <c r="AU90" s="141">
        <v>15.691391650189484</v>
      </c>
      <c r="AV90" s="141">
        <v>15.415589611754344</v>
      </c>
      <c r="AW90" s="141">
        <v>14.747186374679092</v>
      </c>
      <c r="AX90" s="141">
        <v>13.848791687366418</v>
      </c>
      <c r="AY90" s="141">
        <v>15.173318641413971</v>
      </c>
      <c r="AZ90" s="141">
        <v>15.521707887693884</v>
      </c>
      <c r="BA90" s="141">
        <v>14.544595830592751</v>
      </c>
      <c r="BB90" s="141">
        <v>13.933669863305569</v>
      </c>
      <c r="BC90" s="141">
        <v>15.922630853171984</v>
      </c>
      <c r="BD90" s="141">
        <v>16.267152091534403</v>
      </c>
      <c r="BE90" s="141">
        <v>14.794098894611132</v>
      </c>
      <c r="BF90" s="141">
        <v>12.623345820753293</v>
      </c>
      <c r="BG90" s="141">
        <v>14.870310427971075</v>
      </c>
      <c r="BH90" s="141">
        <v>14.743245366665029</v>
      </c>
      <c r="BI90" s="141">
        <v>13.859744505764199</v>
      </c>
      <c r="BJ90" s="141">
        <v>13.952417107528451</v>
      </c>
      <c r="BK90" s="141">
        <v>14.587208213960848</v>
      </c>
      <c r="BL90" s="141">
        <v>13.009215409174752</v>
      </c>
      <c r="BM90" s="141">
        <v>13.252270025833493</v>
      </c>
    </row>
    <row r="91" spans="1:65">
      <c r="A91" s="148" t="s">
        <v>571</v>
      </c>
      <c r="B91" s="141">
        <v>18.704758566132305</v>
      </c>
      <c r="C91" s="141">
        <v>17.602665185068282</v>
      </c>
      <c r="D91" s="141">
        <v>17.42584235113544</v>
      </c>
      <c r="E91" s="141">
        <v>17.74474640611859</v>
      </c>
      <c r="F91" s="141">
        <v>16.472483584872897</v>
      </c>
      <c r="G91" s="141">
        <v>18.048869783793926</v>
      </c>
      <c r="H91" s="141">
        <v>17.415324451550038</v>
      </c>
      <c r="I91" s="141">
        <v>17.423578574387403</v>
      </c>
      <c r="J91" s="141">
        <v>17.868944641666719</v>
      </c>
      <c r="K91" s="141">
        <v>17.37965527514368</v>
      </c>
      <c r="L91" s="141">
        <v>16.669782889925532</v>
      </c>
      <c r="M91" s="141">
        <v>17.696839720603034</v>
      </c>
      <c r="N91" s="141">
        <v>16.21723724295336</v>
      </c>
      <c r="O91" s="141">
        <v>15.576551550561927</v>
      </c>
      <c r="P91" s="141">
        <v>15.166474253038448</v>
      </c>
      <c r="Q91" s="141">
        <v>15.991236147493657</v>
      </c>
      <c r="R91" s="141">
        <v>15.511064470554887</v>
      </c>
      <c r="S91" s="141">
        <v>16.273048421754517</v>
      </c>
      <c r="T91" s="141">
        <v>18.133998158491352</v>
      </c>
      <c r="U91" s="141">
        <v>20.499682195333758</v>
      </c>
      <c r="V91" s="141">
        <v>18.819153278160741</v>
      </c>
      <c r="W91" s="141">
        <v>20.026366972474481</v>
      </c>
      <c r="X91" s="141">
        <v>16.707557240870067</v>
      </c>
      <c r="Y91" s="141">
        <v>19.027621300037794</v>
      </c>
      <c r="Z91" s="141">
        <v>19.595569642105822</v>
      </c>
      <c r="AA91" s="141">
        <v>23.011321679197806</v>
      </c>
      <c r="AB91" s="141">
        <v>22.921952594219931</v>
      </c>
      <c r="AC91" s="141">
        <v>21.414126735329798</v>
      </c>
      <c r="AD91" s="141">
        <v>21.604861385875161</v>
      </c>
      <c r="AE91" s="141">
        <v>22.841991234034818</v>
      </c>
      <c r="AF91" s="141">
        <v>19.932935525612479</v>
      </c>
      <c r="AG91" s="141">
        <v>20.580220806129969</v>
      </c>
      <c r="AH91" s="141">
        <v>19.653111822638067</v>
      </c>
      <c r="AI91" s="141">
        <v>22.743836078398864</v>
      </c>
      <c r="AJ91" s="141">
        <v>21.541616066656619</v>
      </c>
      <c r="AK91" s="141">
        <v>22.168850912470255</v>
      </c>
      <c r="AL91" s="141">
        <v>22.689229591529074</v>
      </c>
      <c r="AM91" s="141">
        <v>25.86845331181873</v>
      </c>
      <c r="AN91" s="141">
        <v>26.27944192218219</v>
      </c>
      <c r="AO91" s="141">
        <v>25.750680562798362</v>
      </c>
      <c r="AP91" s="141">
        <v>28.982876420422482</v>
      </c>
      <c r="AQ91" s="141">
        <v>33.553030378210778</v>
      </c>
      <c r="AR91" s="141">
        <v>34.581243127482587</v>
      </c>
      <c r="AS91" s="141">
        <v>37.812590209754077</v>
      </c>
      <c r="AT91" s="141">
        <v>33.88468313957636</v>
      </c>
      <c r="AU91" s="141">
        <v>35.017250790595192</v>
      </c>
      <c r="AV91" s="141">
        <v>32.407098445091229</v>
      </c>
      <c r="AW91" s="141">
        <v>31.823404118634773</v>
      </c>
      <c r="AX91" s="141">
        <v>31.616921242604889</v>
      </c>
      <c r="AY91" s="141">
        <v>33.439812370748115</v>
      </c>
      <c r="AZ91" s="141">
        <v>30.492852270361986</v>
      </c>
      <c r="BA91" s="141">
        <v>28.285526812897434</v>
      </c>
      <c r="BB91" s="141">
        <v>26.014930377009005</v>
      </c>
      <c r="BC91" s="141">
        <v>22.384341490973625</v>
      </c>
      <c r="BD91" s="141">
        <v>21.122819743127621</v>
      </c>
      <c r="BE91" s="141">
        <v>13.750266314605788</v>
      </c>
      <c r="BF91" s="141">
        <v>10.044056554099413</v>
      </c>
      <c r="BG91" s="141">
        <v>9.7375060887607674</v>
      </c>
      <c r="BH91" s="141">
        <v>11.642861952109355</v>
      </c>
      <c r="BI91" s="141">
        <v>10.44561670961018</v>
      </c>
      <c r="BJ91" s="141">
        <v>10.138545181214372</v>
      </c>
      <c r="BK91" s="141">
        <v>10.86090302490795</v>
      </c>
      <c r="BL91" s="141">
        <v>11.093201471289166</v>
      </c>
      <c r="BM91" s="141">
        <v>9.3873199205031597</v>
      </c>
    </row>
    <row r="92" spans="1:65">
      <c r="A92" s="148" t="s">
        <v>572</v>
      </c>
      <c r="B92" s="141">
        <v>22.08808396027414</v>
      </c>
      <c r="C92" s="141">
        <v>20.012713037319781</v>
      </c>
      <c r="D92" s="141">
        <v>20.160766400419849</v>
      </c>
      <c r="E92" s="141">
        <v>18.807512965092872</v>
      </c>
      <c r="F92" s="141">
        <v>18.15932228079016</v>
      </c>
      <c r="G92" s="141">
        <v>19.538355743655949</v>
      </c>
      <c r="H92" s="141">
        <v>19.687161334663056</v>
      </c>
      <c r="I92" s="141">
        <v>19.388558285286965</v>
      </c>
      <c r="J92" s="141">
        <v>19.516306094034302</v>
      </c>
      <c r="K92" s="141">
        <v>20.579009528743875</v>
      </c>
      <c r="L92" s="141">
        <v>19.903607715617703</v>
      </c>
      <c r="M92" s="141">
        <v>18.97889564221845</v>
      </c>
      <c r="N92" s="141">
        <v>18.178594258043006</v>
      </c>
      <c r="O92" s="141">
        <v>17.986211083094929</v>
      </c>
      <c r="P92" s="141">
        <v>17.453813687629943</v>
      </c>
      <c r="Q92" s="141">
        <v>18.423562552566622</v>
      </c>
      <c r="R92" s="141">
        <v>19.799728021880007</v>
      </c>
      <c r="S92" s="141">
        <v>21.155743315880819</v>
      </c>
      <c r="T92" s="141">
        <v>23.175449658172074</v>
      </c>
      <c r="U92" s="141">
        <v>23.106723368091551</v>
      </c>
      <c r="V92" s="141">
        <v>23.387653752660054</v>
      </c>
      <c r="W92" s="141">
        <v>22.411693298555114</v>
      </c>
      <c r="X92" s="141">
        <v>23.418479634900059</v>
      </c>
      <c r="Y92" s="141">
        <v>20.785055610985982</v>
      </c>
      <c r="Z92" s="141">
        <v>20.620688573519587</v>
      </c>
      <c r="AA92" s="141">
        <v>20.226010193465886</v>
      </c>
      <c r="AB92" s="141">
        <v>18.93145434971915</v>
      </c>
      <c r="AC92" s="141">
        <v>20.507399422560205</v>
      </c>
      <c r="AD92" s="141">
        <v>19.190877576981645</v>
      </c>
      <c r="AE92" s="141">
        <v>19.883564580986395</v>
      </c>
      <c r="AF92" s="141">
        <v>18.710478001343699</v>
      </c>
      <c r="AG92" s="141">
        <v>17.547692275494231</v>
      </c>
      <c r="AH92" s="141">
        <v>15.875840920197032</v>
      </c>
      <c r="AI92" s="141">
        <v>15.65329028979709</v>
      </c>
      <c r="AJ92" s="141">
        <v>17.260779790982379</v>
      </c>
      <c r="AK92" s="141">
        <v>16.686706973069963</v>
      </c>
      <c r="AL92" s="141">
        <v>15.364769612566247</v>
      </c>
      <c r="AM92" s="141">
        <v>17.434310372098675</v>
      </c>
      <c r="AN92" s="141">
        <v>16.906288746140845</v>
      </c>
      <c r="AO92" s="290" t="s">
        <v>15</v>
      </c>
      <c r="AP92" s="290" t="s">
        <v>15</v>
      </c>
      <c r="AQ92" s="141">
        <v>19.376820369077269</v>
      </c>
      <c r="AR92" s="141">
        <v>18.236008405353495</v>
      </c>
      <c r="AS92" s="290" t="s">
        <v>15</v>
      </c>
      <c r="AT92" s="290" t="s">
        <v>15</v>
      </c>
      <c r="AU92" s="141">
        <v>26.192519225594964</v>
      </c>
      <c r="AV92" s="141">
        <v>25.841773463340672</v>
      </c>
      <c r="AW92" s="141">
        <v>24.553381846475773</v>
      </c>
      <c r="AX92" s="141">
        <v>23.479478653919742</v>
      </c>
      <c r="AY92" s="141">
        <v>24.392216496568512</v>
      </c>
      <c r="AZ92" s="141">
        <v>24.480211460047965</v>
      </c>
      <c r="BA92" s="141">
        <v>22.814926016690571</v>
      </c>
      <c r="BB92" s="141">
        <v>21.884837604619296</v>
      </c>
      <c r="BC92" s="141">
        <v>22.483639886861379</v>
      </c>
      <c r="BD92" s="141">
        <v>22.87004741321428</v>
      </c>
      <c r="BE92" s="141">
        <v>19.797476476844185</v>
      </c>
      <c r="BF92" s="141">
        <v>17.096796501074294</v>
      </c>
      <c r="BG92" s="141">
        <v>17.62215708128015</v>
      </c>
      <c r="BH92" s="141">
        <v>17.238113313520955</v>
      </c>
      <c r="BI92" s="141">
        <v>15.787912332408627</v>
      </c>
      <c r="BJ92" s="141">
        <v>15.122249239435034</v>
      </c>
      <c r="BK92" s="141">
        <v>15.366125045627713</v>
      </c>
      <c r="BL92" s="141">
        <v>13.741965859444866</v>
      </c>
      <c r="BM92" s="141">
        <v>14.542594975688605</v>
      </c>
    </row>
    <row r="93" spans="1:65">
      <c r="A93" s="148" t="s">
        <v>573</v>
      </c>
      <c r="B93" s="141">
        <v>17.177931733206211</v>
      </c>
      <c r="C93" s="141">
        <v>15.499111544765807</v>
      </c>
      <c r="D93" s="141">
        <v>16.480532858646008</v>
      </c>
      <c r="E93" s="141">
        <v>16.351566242811909</v>
      </c>
      <c r="F93" s="141">
        <v>17.51058721609796</v>
      </c>
      <c r="G93" s="141">
        <v>18.672207455087499</v>
      </c>
      <c r="H93" s="141">
        <v>19.839131895010905</v>
      </c>
      <c r="I93" s="141">
        <v>17.885915342274576</v>
      </c>
      <c r="J93" s="141">
        <v>18.757314033404864</v>
      </c>
      <c r="K93" s="141">
        <v>19.382664616108659</v>
      </c>
      <c r="L93" s="141">
        <v>19.427851519622454</v>
      </c>
      <c r="M93" s="141">
        <v>18.796374291325996</v>
      </c>
      <c r="N93" s="141">
        <v>18.233877037594105</v>
      </c>
      <c r="O93" s="141">
        <v>18.135878525386858</v>
      </c>
      <c r="P93" s="141">
        <v>17.958813080288344</v>
      </c>
      <c r="Q93" s="141">
        <v>16.541148616910927</v>
      </c>
      <c r="R93" s="141">
        <v>15.397765399322925</v>
      </c>
      <c r="S93" s="141">
        <v>17.492770571686883</v>
      </c>
      <c r="T93" s="141">
        <v>19.180324789666578</v>
      </c>
      <c r="U93" s="141">
        <v>19.216467026564814</v>
      </c>
      <c r="V93" s="141">
        <v>20.047191714627704</v>
      </c>
      <c r="W93" s="141">
        <v>19.787788649610572</v>
      </c>
      <c r="X93" s="141">
        <v>20.78832239404538</v>
      </c>
      <c r="Y93" s="141">
        <v>19.587708552932128</v>
      </c>
      <c r="Z93" s="141">
        <v>19.07013636734904</v>
      </c>
      <c r="AA93" s="141">
        <v>19.581584081744595</v>
      </c>
      <c r="AB93" s="141">
        <v>19.685670313191096</v>
      </c>
      <c r="AC93" s="141">
        <v>18.938549404790638</v>
      </c>
      <c r="AD93" s="141">
        <v>19.329101304895964</v>
      </c>
      <c r="AE93" s="141">
        <v>19.425809521145727</v>
      </c>
      <c r="AF93" s="141">
        <v>19.081351977878256</v>
      </c>
      <c r="AG93" s="141">
        <v>18.194515103658834</v>
      </c>
      <c r="AH93" s="141">
        <v>16.891879962229329</v>
      </c>
      <c r="AI93" s="141">
        <v>17.385817638003893</v>
      </c>
      <c r="AJ93" s="141">
        <v>19.042799283128762</v>
      </c>
      <c r="AK93" s="141">
        <v>17.942131247080294</v>
      </c>
      <c r="AL93" s="141">
        <v>17.118170346848437</v>
      </c>
      <c r="AM93" s="141">
        <v>18.949181332341318</v>
      </c>
      <c r="AN93" s="141">
        <v>18.406834443558662</v>
      </c>
      <c r="AO93" s="141">
        <v>17.263621084319951</v>
      </c>
      <c r="AP93" s="141">
        <v>16.71135012022852</v>
      </c>
      <c r="AQ93" s="141">
        <v>17.112166987263294</v>
      </c>
      <c r="AR93" s="141">
        <v>17.440779411718445</v>
      </c>
      <c r="AS93" s="141">
        <v>18.123870424211702</v>
      </c>
      <c r="AT93" s="141">
        <v>17.064671986338269</v>
      </c>
      <c r="AU93" s="141">
        <v>18.513792024865364</v>
      </c>
      <c r="AV93" s="141">
        <v>18.100966114693687</v>
      </c>
      <c r="AW93" s="141">
        <v>17.340737919849918</v>
      </c>
      <c r="AX93" s="141">
        <v>17.399335195463188</v>
      </c>
      <c r="AY93" s="141">
        <v>17.865529813462736</v>
      </c>
      <c r="AZ93" s="141">
        <v>18.961039811957882</v>
      </c>
      <c r="BA93" s="141">
        <v>18.152291353864118</v>
      </c>
      <c r="BB93" s="141">
        <v>16.810923432387721</v>
      </c>
      <c r="BC93" s="141">
        <v>18.113802734826859</v>
      </c>
      <c r="BD93" s="141">
        <v>18.247944969221379</v>
      </c>
      <c r="BE93" s="141">
        <v>16.749568501888252</v>
      </c>
      <c r="BF93" s="141">
        <v>14.027167853392061</v>
      </c>
      <c r="BG93" s="141">
        <v>15.292145906230489</v>
      </c>
      <c r="BH93" s="141">
        <v>16.124913409676818</v>
      </c>
      <c r="BI93" s="141">
        <v>14.256165994942346</v>
      </c>
      <c r="BJ93" s="141">
        <v>13.255965541772674</v>
      </c>
      <c r="BK93" s="141">
        <v>15.68273026833617</v>
      </c>
      <c r="BL93" s="141">
        <v>14.849070754743224</v>
      </c>
      <c r="BM93" s="141">
        <v>14.210121967666653</v>
      </c>
    </row>
    <row r="94" spans="1:65">
      <c r="A94" s="148" t="s">
        <v>574</v>
      </c>
      <c r="B94" s="141">
        <v>22.286602823268428</v>
      </c>
      <c r="C94" s="141">
        <v>21.200996933982637</v>
      </c>
      <c r="D94" s="141">
        <v>20.6609670303637</v>
      </c>
      <c r="E94" s="141">
        <v>20.474733446433945</v>
      </c>
      <c r="F94" s="141">
        <v>19.441847986954201</v>
      </c>
      <c r="G94" s="141">
        <v>21.934358858137134</v>
      </c>
      <c r="H94" s="141">
        <v>22.120872243825261</v>
      </c>
      <c r="I94" s="141">
        <v>21.659327098076815</v>
      </c>
      <c r="J94" s="141">
        <v>21.237153286055417</v>
      </c>
      <c r="K94" s="141">
        <v>23.121650824844398</v>
      </c>
      <c r="L94" s="141">
        <v>21.678261429367009</v>
      </c>
      <c r="M94" s="141">
        <v>20.913111588063408</v>
      </c>
      <c r="N94" s="141">
        <v>20.452653074226451</v>
      </c>
      <c r="O94" s="141">
        <v>21.564079786784728</v>
      </c>
      <c r="P94" s="141">
        <v>20.420824822026503</v>
      </c>
      <c r="Q94" s="141">
        <v>19.730386376620697</v>
      </c>
      <c r="R94" s="141">
        <v>18.515796266819017</v>
      </c>
      <c r="S94" s="141">
        <v>20.302663842074217</v>
      </c>
      <c r="T94" s="141">
        <v>21.735726665022394</v>
      </c>
      <c r="U94" s="141">
        <v>22.594716907705862</v>
      </c>
      <c r="V94" s="141">
        <v>24.027135706782389</v>
      </c>
      <c r="W94" s="141">
        <v>26.499362729094688</v>
      </c>
      <c r="X94" s="141">
        <v>25.229275292570634</v>
      </c>
      <c r="Y94" s="141">
        <v>24.461747742498716</v>
      </c>
      <c r="Z94" s="141">
        <v>22.793990248518746</v>
      </c>
      <c r="AA94" s="141">
        <v>24.505864488716124</v>
      </c>
      <c r="AB94" s="141">
        <v>24.031471929781027</v>
      </c>
      <c r="AC94" s="141">
        <v>23.12230915327925</v>
      </c>
      <c r="AD94" s="141">
        <v>24.056827252864007</v>
      </c>
      <c r="AE94" s="141">
        <v>24.487420392619448</v>
      </c>
      <c r="AF94" s="141">
        <v>24.376040730083542</v>
      </c>
      <c r="AG94" s="141">
        <v>23.552198328396756</v>
      </c>
      <c r="AH94" s="141">
        <v>23.263126460270367</v>
      </c>
      <c r="AI94" s="141">
        <v>22.142021245401736</v>
      </c>
      <c r="AJ94" s="141">
        <v>24.900378438889938</v>
      </c>
      <c r="AK94" s="141">
        <v>24.781777645368138</v>
      </c>
      <c r="AL94" s="141">
        <v>23.746210932585402</v>
      </c>
      <c r="AM94" s="141">
        <v>25.987739735473379</v>
      </c>
      <c r="AN94" s="141">
        <v>27.475858688457087</v>
      </c>
      <c r="AO94" s="141">
        <v>27.126517251357413</v>
      </c>
      <c r="AP94" s="141">
        <v>27.821368920093388</v>
      </c>
      <c r="AQ94" s="141">
        <v>29.696002863755716</v>
      </c>
      <c r="AR94" s="141">
        <v>29.700815691949828</v>
      </c>
      <c r="AS94" s="141">
        <v>29.720229379758884</v>
      </c>
      <c r="AT94" s="141">
        <v>27.181968621049396</v>
      </c>
      <c r="AU94" s="141">
        <v>27.160890351027376</v>
      </c>
      <c r="AV94" s="141">
        <v>27.047606911592759</v>
      </c>
      <c r="AW94" s="141">
        <v>26.037729028189261</v>
      </c>
      <c r="AX94" s="141">
        <v>25.643878149373371</v>
      </c>
      <c r="AY94" s="141">
        <v>26.596425059400342</v>
      </c>
      <c r="AZ94" s="141">
        <v>28.611318741582892</v>
      </c>
      <c r="BA94" s="141">
        <v>26.805715083906094</v>
      </c>
      <c r="BB94" s="141">
        <v>24.507687897950493</v>
      </c>
      <c r="BC94" s="141">
        <v>26.09623846900611</v>
      </c>
      <c r="BD94" s="141">
        <v>27.033445282330238</v>
      </c>
      <c r="BE94" s="141">
        <v>25.383497034101943</v>
      </c>
      <c r="BF94" s="141">
        <v>21.524801892168149</v>
      </c>
      <c r="BG94" s="141">
        <v>22.167528510062077</v>
      </c>
      <c r="BH94" s="141">
        <v>23.002986498878439</v>
      </c>
      <c r="BI94" s="141">
        <v>20.616229710854974</v>
      </c>
      <c r="BJ94" s="141">
        <v>22.228766224157877</v>
      </c>
      <c r="BK94" s="141">
        <v>22.040193900579311</v>
      </c>
      <c r="BL94" s="141">
        <v>22.746027945940824</v>
      </c>
      <c r="BM94" s="141">
        <v>21.214164228485238</v>
      </c>
    </row>
    <row r="95" spans="1:65">
      <c r="A95" s="148" t="s">
        <v>575</v>
      </c>
      <c r="B95" s="141">
        <v>16.68007932857649</v>
      </c>
      <c r="C95" s="141">
        <v>16.022915706257002</v>
      </c>
      <c r="D95" s="141">
        <v>16.375357794558301</v>
      </c>
      <c r="E95" s="141">
        <v>14.9290821115165</v>
      </c>
      <c r="F95" s="141">
        <v>16.105912396676395</v>
      </c>
      <c r="G95" s="141">
        <v>18.103746048362058</v>
      </c>
      <c r="H95" s="141">
        <v>18.440356586043315</v>
      </c>
      <c r="I95" s="141">
        <v>16.246627916177893</v>
      </c>
      <c r="J95" s="141">
        <v>17.13981034414314</v>
      </c>
      <c r="K95" s="141">
        <v>17.190218563888259</v>
      </c>
      <c r="L95" s="141">
        <v>16.656045326731412</v>
      </c>
      <c r="M95" s="141">
        <v>15.771298141435642</v>
      </c>
      <c r="N95" s="141">
        <v>15.430861702806064</v>
      </c>
      <c r="O95" s="141">
        <v>16.062051377295607</v>
      </c>
      <c r="P95" s="141">
        <v>14.097658456405995</v>
      </c>
      <c r="Q95" s="141">
        <v>15.113312480930214</v>
      </c>
      <c r="R95" s="141">
        <v>14.808016024635871</v>
      </c>
      <c r="S95" s="141">
        <v>14.102799870805431</v>
      </c>
      <c r="T95" s="141">
        <v>17.004368752677067</v>
      </c>
      <c r="U95" s="141">
        <v>16.186273283476854</v>
      </c>
      <c r="V95" s="141">
        <v>14.85350711976778</v>
      </c>
      <c r="W95" s="290" t="s">
        <v>15</v>
      </c>
      <c r="X95" s="141">
        <v>15.146823620412356</v>
      </c>
      <c r="Y95" s="290" t="s">
        <v>15</v>
      </c>
      <c r="Z95" s="141">
        <v>13.979597355341896</v>
      </c>
      <c r="AA95" s="290" t="s">
        <v>15</v>
      </c>
      <c r="AB95" s="141">
        <v>16.125429289444014</v>
      </c>
      <c r="AC95" s="290" t="s">
        <v>15</v>
      </c>
      <c r="AD95" s="290" t="s">
        <v>15</v>
      </c>
      <c r="AE95" s="290" t="s">
        <v>15</v>
      </c>
      <c r="AF95" s="290" t="s">
        <v>15</v>
      </c>
      <c r="AG95" s="141">
        <v>13.97548765498809</v>
      </c>
      <c r="AH95" s="141">
        <v>13.369304860106634</v>
      </c>
      <c r="AI95" s="141">
        <v>13.794953641869393</v>
      </c>
      <c r="AJ95" s="141">
        <v>14.269109501741383</v>
      </c>
      <c r="AK95" s="141">
        <v>13.621769019324928</v>
      </c>
      <c r="AL95" s="141">
        <v>12.861941799106406</v>
      </c>
      <c r="AM95" s="141">
        <v>14.311788671951783</v>
      </c>
      <c r="AN95" s="141">
        <v>14.892855083293849</v>
      </c>
      <c r="AO95" s="141">
        <v>13.624680369187935</v>
      </c>
      <c r="AP95" s="141">
        <v>12.926136800795868</v>
      </c>
      <c r="AQ95" s="141">
        <v>12.845455053814533</v>
      </c>
      <c r="AR95" s="141">
        <v>13.991050254309281</v>
      </c>
      <c r="AS95" s="141">
        <v>14.020649000321397</v>
      </c>
      <c r="AT95" s="141">
        <v>12.997577158506063</v>
      </c>
      <c r="AU95" s="141">
        <v>12.922861572263702</v>
      </c>
      <c r="AV95" s="141">
        <v>13.850732703806823</v>
      </c>
      <c r="AW95" s="141">
        <v>12.253553577201059</v>
      </c>
      <c r="AX95" s="141">
        <v>11.752985374128738</v>
      </c>
      <c r="AY95" s="141">
        <v>11.519924648285601</v>
      </c>
      <c r="AZ95" s="141">
        <v>12.507477562170516</v>
      </c>
      <c r="BA95" s="141">
        <v>10.973669073457518</v>
      </c>
      <c r="BB95" s="141">
        <v>10.030446394976169</v>
      </c>
      <c r="BC95" s="141">
        <v>11.022765135632714</v>
      </c>
      <c r="BD95" s="141">
        <v>11.750261698913652</v>
      </c>
      <c r="BE95" s="141">
        <v>9.2723482428404012</v>
      </c>
      <c r="BF95" s="141">
        <v>7.0654480008048139</v>
      </c>
      <c r="BG95" s="141">
        <v>9.8428389640357903</v>
      </c>
      <c r="BH95" s="141">
        <v>9.8684634999231999</v>
      </c>
      <c r="BI95" s="141">
        <v>9.8094612350161388</v>
      </c>
      <c r="BJ95" s="141">
        <v>8.9500096687978363</v>
      </c>
      <c r="BK95" s="141">
        <v>9.936973945866713</v>
      </c>
      <c r="BL95" s="141">
        <v>7.5686008612623352</v>
      </c>
      <c r="BM95" s="141">
        <v>7.7802708504626468</v>
      </c>
    </row>
    <row r="96" spans="1:65">
      <c r="A96" s="148" t="s">
        <v>576</v>
      </c>
      <c r="B96" s="141">
        <v>20.570699320750887</v>
      </c>
      <c r="C96" s="141">
        <v>18.849205075133664</v>
      </c>
      <c r="D96" s="141">
        <v>16.100986776001331</v>
      </c>
      <c r="E96" s="141">
        <v>18.43776504071969</v>
      </c>
      <c r="F96" s="141">
        <v>17.22002203143612</v>
      </c>
      <c r="G96" s="141">
        <v>18.930678342442381</v>
      </c>
      <c r="H96" s="141">
        <v>16.894436642101887</v>
      </c>
      <c r="I96" s="141">
        <v>18.867166377096247</v>
      </c>
      <c r="J96" s="141">
        <v>18.226304555580246</v>
      </c>
      <c r="K96" s="141">
        <v>18.837254770508583</v>
      </c>
      <c r="L96" s="141">
        <v>15.087028478860876</v>
      </c>
      <c r="M96" s="141">
        <v>17.611261840342284</v>
      </c>
      <c r="N96" s="141">
        <v>16.643060663045695</v>
      </c>
      <c r="O96" s="141">
        <v>16.70626097119203</v>
      </c>
      <c r="P96" s="141">
        <v>13.630716945110963</v>
      </c>
      <c r="Q96" s="141">
        <v>17.279536120280447</v>
      </c>
      <c r="R96" s="141">
        <v>14.827685674421973</v>
      </c>
      <c r="S96" s="141">
        <v>16.341322031280964</v>
      </c>
      <c r="T96" s="141">
        <v>15.898314388440179</v>
      </c>
      <c r="U96" s="141">
        <v>18.013717881902284</v>
      </c>
      <c r="V96" s="141">
        <v>16.762950659373253</v>
      </c>
      <c r="W96" s="141">
        <v>17.46761975178249</v>
      </c>
      <c r="X96" s="141">
        <v>16.326248058956512</v>
      </c>
      <c r="Y96" s="141">
        <v>16.58933183575591</v>
      </c>
      <c r="Z96" s="141">
        <v>16.183438809506352</v>
      </c>
      <c r="AA96" s="141">
        <v>16.277406023418809</v>
      </c>
      <c r="AB96" s="141">
        <v>16.539047100982749</v>
      </c>
      <c r="AC96" s="141">
        <v>15.642527918897212</v>
      </c>
      <c r="AD96" s="141">
        <v>16.300483838638574</v>
      </c>
      <c r="AE96" s="141">
        <v>16.977430431390463</v>
      </c>
      <c r="AF96" s="141">
        <v>16.514022118575202</v>
      </c>
      <c r="AG96" s="141">
        <v>16.312363857221783</v>
      </c>
      <c r="AH96" s="141">
        <v>17.190380750537305</v>
      </c>
      <c r="AI96" s="141">
        <v>16.355466845584445</v>
      </c>
      <c r="AJ96" s="141">
        <v>18.9791459712084</v>
      </c>
      <c r="AK96" s="141">
        <v>17.709706766174794</v>
      </c>
      <c r="AL96" s="141">
        <v>18.46426021414571</v>
      </c>
      <c r="AM96" s="141">
        <v>20.45181073851127</v>
      </c>
      <c r="AN96" s="141">
        <v>21.477264006016075</v>
      </c>
      <c r="AO96" s="141">
        <v>21.751039925821452</v>
      </c>
      <c r="AP96" s="141">
        <v>23.889417751433928</v>
      </c>
      <c r="AQ96" s="141">
        <v>26.111741927174574</v>
      </c>
      <c r="AR96" s="141">
        <v>27.140394361454774</v>
      </c>
      <c r="AS96" s="141">
        <v>27.835021520376507</v>
      </c>
      <c r="AT96" s="141">
        <v>27.297622648664039</v>
      </c>
      <c r="AU96" s="141">
        <v>28.959431768383425</v>
      </c>
      <c r="AV96" s="141">
        <v>27.60131684766526</v>
      </c>
      <c r="AW96" s="141">
        <v>22.358596307387867</v>
      </c>
      <c r="AX96" s="141">
        <v>24.653928511099327</v>
      </c>
      <c r="AY96" s="141">
        <v>24.139737586762262</v>
      </c>
      <c r="AZ96" s="141">
        <v>24.614670726376541</v>
      </c>
      <c r="BA96" s="141">
        <v>19.840397451775406</v>
      </c>
      <c r="BB96" s="141">
        <v>20.180120814826672</v>
      </c>
      <c r="BC96" s="141">
        <v>19.315366119236206</v>
      </c>
      <c r="BD96" s="141">
        <v>19.407366724221873</v>
      </c>
      <c r="BE96" s="141">
        <v>15.692507567835881</v>
      </c>
      <c r="BF96" s="141">
        <v>13.352761089910828</v>
      </c>
      <c r="BG96" s="141">
        <v>12.150424365386558</v>
      </c>
      <c r="BH96" s="141">
        <v>12.986209204853255</v>
      </c>
      <c r="BI96" s="141">
        <v>11.495100325430473</v>
      </c>
      <c r="BJ96" s="141">
        <v>11.854485656589601</v>
      </c>
      <c r="BK96" s="141">
        <v>13.48815991713426</v>
      </c>
      <c r="BL96" s="141">
        <v>10.056300629304321</v>
      </c>
      <c r="BM96" s="141">
        <v>10.197880871274032</v>
      </c>
    </row>
    <row r="97" spans="1:65">
      <c r="A97" s="148" t="s">
        <v>577</v>
      </c>
      <c r="B97" s="141">
        <v>19.106227602627364</v>
      </c>
      <c r="C97" s="141">
        <v>18.662605020679422</v>
      </c>
      <c r="D97" s="141">
        <v>18.612212464733275</v>
      </c>
      <c r="E97" s="141">
        <v>19.479254398658266</v>
      </c>
      <c r="F97" s="141">
        <v>18.987131011564159</v>
      </c>
      <c r="G97" s="141">
        <v>20.80865226526797</v>
      </c>
      <c r="H97" s="141">
        <v>22.002670833812996</v>
      </c>
      <c r="I97" s="141">
        <v>20.434660942727387</v>
      </c>
      <c r="J97" s="141">
        <v>19.914643654215546</v>
      </c>
      <c r="K97" s="141">
        <v>19.820608241240141</v>
      </c>
      <c r="L97" s="141">
        <v>19.933024891410604</v>
      </c>
      <c r="M97" s="141">
        <v>18.475787269203874</v>
      </c>
      <c r="N97" s="141">
        <v>18.404179682217421</v>
      </c>
      <c r="O97" s="141">
        <v>19.259062263324083</v>
      </c>
      <c r="P97" s="141">
        <v>19.304620259921027</v>
      </c>
      <c r="Q97" s="141">
        <v>18.955424969786403</v>
      </c>
      <c r="R97" s="141">
        <v>17.313027539035964</v>
      </c>
      <c r="S97" s="141">
        <v>19.430862352349905</v>
      </c>
      <c r="T97" s="141">
        <v>20.01084726736196</v>
      </c>
      <c r="U97" s="141">
        <v>18.764939942910921</v>
      </c>
      <c r="V97" s="141">
        <v>19.639112354226345</v>
      </c>
      <c r="W97" s="141">
        <v>19.284516797401132</v>
      </c>
      <c r="X97" s="141">
        <v>19.485854432984436</v>
      </c>
      <c r="Y97" s="141">
        <v>20.756802778573277</v>
      </c>
      <c r="Z97" s="290" t="s">
        <v>15</v>
      </c>
      <c r="AA97" s="290" t="s">
        <v>15</v>
      </c>
      <c r="AB97" s="290" t="s">
        <v>15</v>
      </c>
      <c r="AC97" s="290" t="s">
        <v>15</v>
      </c>
      <c r="AD97" s="290" t="s">
        <v>15</v>
      </c>
      <c r="AE97" s="290" t="s">
        <v>15</v>
      </c>
      <c r="AF97" s="141">
        <v>20.431203830407902</v>
      </c>
      <c r="AG97" s="141">
        <v>19.729451751500914</v>
      </c>
      <c r="AH97" s="141">
        <v>18.087107264215778</v>
      </c>
      <c r="AI97" s="141">
        <v>18.42919515163489</v>
      </c>
      <c r="AJ97" s="141">
        <v>19.485817772082623</v>
      </c>
      <c r="AK97" s="141">
        <v>17.200723765608753</v>
      </c>
      <c r="AL97" s="141">
        <v>16.505888690305166</v>
      </c>
      <c r="AM97" s="141">
        <v>18.971478411965908</v>
      </c>
      <c r="AN97" s="141">
        <v>18.94689805045212</v>
      </c>
      <c r="AO97" s="141">
        <v>19.531025559195101</v>
      </c>
      <c r="AP97" s="141">
        <v>20.090735396393651</v>
      </c>
      <c r="AQ97" s="141">
        <v>21.965193091099884</v>
      </c>
      <c r="AR97" s="141">
        <v>22.819383451061483</v>
      </c>
      <c r="AS97" s="141">
        <v>24.384396794599279</v>
      </c>
      <c r="AT97" s="141">
        <v>24.147119894850785</v>
      </c>
      <c r="AU97" s="141">
        <v>25.769897094421225</v>
      </c>
      <c r="AV97" s="141">
        <v>25.267837458599239</v>
      </c>
      <c r="AW97" s="141">
        <v>23.382980617806645</v>
      </c>
      <c r="AX97" s="141">
        <v>22.242178899498086</v>
      </c>
      <c r="AY97" s="141">
        <v>22.426583302477127</v>
      </c>
      <c r="AZ97" s="141">
        <v>22.637306036788981</v>
      </c>
      <c r="BA97" s="141">
        <v>18.386609275264632</v>
      </c>
      <c r="BB97" s="141">
        <v>18.35404911759543</v>
      </c>
      <c r="BC97" s="141">
        <v>19.814225722390091</v>
      </c>
      <c r="BD97" s="141">
        <v>21.425528765442149</v>
      </c>
      <c r="BE97" s="141">
        <v>19.502854315725372</v>
      </c>
      <c r="BF97" s="141">
        <v>17.784534291964917</v>
      </c>
      <c r="BG97" s="141">
        <v>20.679981587224386</v>
      </c>
      <c r="BH97" s="141">
        <v>21.605878455050025</v>
      </c>
      <c r="BI97" s="141">
        <v>20.009716973673594</v>
      </c>
      <c r="BJ97" s="141">
        <v>19.182255944627986</v>
      </c>
      <c r="BK97" s="141">
        <v>21.495135507520143</v>
      </c>
      <c r="BL97" s="141">
        <v>19.053140671259523</v>
      </c>
      <c r="BM97" s="141">
        <v>20.376905082144013</v>
      </c>
    </row>
    <row r="98" spans="1:65">
      <c r="A98" s="148" t="s">
        <v>578</v>
      </c>
      <c r="B98" s="141">
        <v>20.55274120460496</v>
      </c>
      <c r="C98" s="141">
        <v>19.83693657629383</v>
      </c>
      <c r="D98" s="141">
        <v>20.796025680837737</v>
      </c>
      <c r="E98" s="141">
        <v>20.366581267022298</v>
      </c>
      <c r="F98" s="141">
        <v>19.989271549543034</v>
      </c>
      <c r="G98" s="141">
        <v>22.041550143760865</v>
      </c>
      <c r="H98" s="141">
        <v>21.736444176543749</v>
      </c>
      <c r="I98" s="141">
        <v>21.735485666305951</v>
      </c>
      <c r="J98" s="141">
        <v>20.965359499664054</v>
      </c>
      <c r="K98" s="141">
        <v>22.297376503354567</v>
      </c>
      <c r="L98" s="141">
        <v>21.371382874894731</v>
      </c>
      <c r="M98" s="141">
        <v>20.129991826725625</v>
      </c>
      <c r="N98" s="141">
        <v>19.778520197252909</v>
      </c>
      <c r="O98" s="141">
        <v>19.862151372592347</v>
      </c>
      <c r="P98" s="141">
        <v>19.34407216676767</v>
      </c>
      <c r="Q98" s="141">
        <v>18.545076291548273</v>
      </c>
      <c r="R98" s="141">
        <v>17.859322419497701</v>
      </c>
      <c r="S98" s="141">
        <v>19.214126417300132</v>
      </c>
      <c r="T98" s="141">
        <v>21.55597056074377</v>
      </c>
      <c r="U98" s="141">
        <v>20.646422888663672</v>
      </c>
      <c r="V98" s="141">
        <v>20.859613906600767</v>
      </c>
      <c r="W98" s="141">
        <v>23.914915056749024</v>
      </c>
      <c r="X98" s="141">
        <v>23.511459169828996</v>
      </c>
      <c r="Y98" s="141">
        <v>21.078306243225647</v>
      </c>
      <c r="Z98" s="141">
        <v>19.451367819033951</v>
      </c>
      <c r="AA98" s="141">
        <v>21.408206039234329</v>
      </c>
      <c r="AB98" s="141">
        <v>20.457724006383739</v>
      </c>
      <c r="AC98" s="141">
        <v>20.298860187086795</v>
      </c>
      <c r="AD98" s="141">
        <v>20.967423057167938</v>
      </c>
      <c r="AE98" s="141">
        <v>20.378206468183819</v>
      </c>
      <c r="AF98" s="141">
        <v>19.533140542674264</v>
      </c>
      <c r="AG98" s="141">
        <v>18.834195370249081</v>
      </c>
      <c r="AH98" s="141">
        <v>17.503575438962528</v>
      </c>
      <c r="AI98" s="141">
        <v>18.75773224714947</v>
      </c>
      <c r="AJ98" s="141">
        <v>20.14937701473086</v>
      </c>
      <c r="AK98" s="141">
        <v>19.41655279717267</v>
      </c>
      <c r="AL98" s="141">
        <v>18.37170996397948</v>
      </c>
      <c r="AM98" s="141">
        <v>22.416175036436062</v>
      </c>
      <c r="AN98" s="141">
        <v>20.688630030485527</v>
      </c>
      <c r="AO98" s="141">
        <v>20.032703111234699</v>
      </c>
      <c r="AP98" s="141">
        <v>19.338729470560342</v>
      </c>
      <c r="AQ98" s="141">
        <v>19.987031185501422</v>
      </c>
      <c r="AR98" s="141">
        <v>20.74869329914246</v>
      </c>
      <c r="AS98" s="141">
        <v>21.026491826062035</v>
      </c>
      <c r="AT98" s="141">
        <v>20.484275659884769</v>
      </c>
      <c r="AU98" s="141">
        <v>22.976888235151499</v>
      </c>
      <c r="AV98" s="141">
        <v>21.768809468421882</v>
      </c>
      <c r="AW98" s="141">
        <v>20.763065255220827</v>
      </c>
      <c r="AX98" s="141">
        <v>19.893776122127225</v>
      </c>
      <c r="AY98" s="141">
        <v>21.02448614324436</v>
      </c>
      <c r="AZ98" s="141">
        <v>21.228019765779287</v>
      </c>
      <c r="BA98" s="141">
        <v>18.982252242467016</v>
      </c>
      <c r="BB98" s="141">
        <v>19.059995895901586</v>
      </c>
      <c r="BC98" s="141">
        <v>20.824225796506347</v>
      </c>
      <c r="BD98" s="141">
        <v>21.529624320538659</v>
      </c>
      <c r="BE98" s="141">
        <v>19.254376568181517</v>
      </c>
      <c r="BF98" s="141">
        <v>16.986383110381503</v>
      </c>
      <c r="BG98" s="141">
        <v>18.184064692534967</v>
      </c>
      <c r="BH98" s="141">
        <v>18.332648522023586</v>
      </c>
      <c r="BI98" s="141">
        <v>17.341663119410132</v>
      </c>
      <c r="BJ98" s="141">
        <v>16.682829173301691</v>
      </c>
      <c r="BK98" s="141">
        <v>18.329545486757386</v>
      </c>
      <c r="BL98" s="141">
        <v>16.387133850897737</v>
      </c>
      <c r="BM98" s="141">
        <v>16.854836642378313</v>
      </c>
    </row>
    <row r="99" spans="1:65">
      <c r="A99" s="148" t="s">
        <v>579</v>
      </c>
      <c r="B99" s="290" t="s">
        <v>15</v>
      </c>
      <c r="C99" s="290" t="s">
        <v>15</v>
      </c>
      <c r="D99" s="290" t="s">
        <v>15</v>
      </c>
      <c r="E99" s="290" t="s">
        <v>15</v>
      </c>
      <c r="F99" s="290" t="s">
        <v>15</v>
      </c>
      <c r="G99" s="290" t="s">
        <v>15</v>
      </c>
      <c r="H99" s="290" t="s">
        <v>15</v>
      </c>
      <c r="I99" s="290" t="s">
        <v>15</v>
      </c>
      <c r="J99" s="290" t="s">
        <v>15</v>
      </c>
      <c r="K99" s="290" t="s">
        <v>15</v>
      </c>
      <c r="L99" s="290" t="s">
        <v>15</v>
      </c>
      <c r="M99" s="290" t="s">
        <v>15</v>
      </c>
      <c r="N99" s="290" t="s">
        <v>15</v>
      </c>
      <c r="O99" s="290" t="s">
        <v>15</v>
      </c>
      <c r="P99" s="290" t="s">
        <v>15</v>
      </c>
      <c r="Q99" s="290" t="s">
        <v>15</v>
      </c>
      <c r="R99" s="290" t="s">
        <v>15</v>
      </c>
      <c r="S99" s="290" t="s">
        <v>15</v>
      </c>
      <c r="T99" s="290" t="s">
        <v>15</v>
      </c>
      <c r="U99" s="290" t="s">
        <v>15</v>
      </c>
      <c r="V99" s="141">
        <v>23.852112457038466</v>
      </c>
      <c r="W99" s="141">
        <v>27.793747365418248</v>
      </c>
      <c r="X99" s="141">
        <v>26.434136343220121</v>
      </c>
      <c r="Y99" s="141">
        <v>25.529510416241045</v>
      </c>
      <c r="Z99" s="141">
        <v>25.495713836420897</v>
      </c>
      <c r="AA99" s="141">
        <v>27.669041449373484</v>
      </c>
      <c r="AB99" s="141">
        <v>27.476680910520777</v>
      </c>
      <c r="AC99" s="141">
        <v>25.81273547425587</v>
      </c>
      <c r="AD99" s="141">
        <v>26.052570159672445</v>
      </c>
      <c r="AE99" s="141">
        <v>30.152803332417406</v>
      </c>
      <c r="AF99" s="141">
        <v>28.233936727489379</v>
      </c>
      <c r="AG99" s="141">
        <v>29.070011007663588</v>
      </c>
      <c r="AH99" s="141">
        <v>26.940691628936413</v>
      </c>
      <c r="AI99" s="141">
        <v>27.964112569343364</v>
      </c>
      <c r="AJ99" s="141">
        <v>31.772945912754668</v>
      </c>
      <c r="AK99" s="141">
        <v>30.21931869242324</v>
      </c>
      <c r="AL99" s="141">
        <v>29.116016314855958</v>
      </c>
      <c r="AM99" s="141">
        <v>32.043349662318541</v>
      </c>
      <c r="AN99" s="141">
        <v>31.392134002570572</v>
      </c>
      <c r="AO99" s="141">
        <v>29.414334543998201</v>
      </c>
      <c r="AP99" s="141">
        <v>30.285366566001944</v>
      </c>
      <c r="AQ99" s="141">
        <v>31.311692561159628</v>
      </c>
      <c r="AR99" s="141">
        <v>31.692808338952521</v>
      </c>
      <c r="AS99" s="141">
        <v>32.638185847601036</v>
      </c>
      <c r="AT99" s="141">
        <v>32.035542512661891</v>
      </c>
      <c r="AU99" s="141">
        <v>32.737319967421143</v>
      </c>
      <c r="AV99" s="141">
        <v>32.375298469994853</v>
      </c>
      <c r="AW99" s="141">
        <v>30.979590044583166</v>
      </c>
      <c r="AX99" s="141">
        <v>29.150242860442898</v>
      </c>
      <c r="AY99" s="141">
        <v>30.432184033580679</v>
      </c>
      <c r="AZ99" s="141">
        <v>31.037443582328866</v>
      </c>
      <c r="BA99" s="141">
        <v>29.865473636817963</v>
      </c>
      <c r="BB99" s="141">
        <v>28.03159084648204</v>
      </c>
      <c r="BC99" s="141">
        <v>28.49671743317942</v>
      </c>
      <c r="BD99" s="141">
        <v>29.449336663123628</v>
      </c>
      <c r="BE99" s="141">
        <v>25.619069400580013</v>
      </c>
      <c r="BF99" s="141">
        <v>20.980726584833487</v>
      </c>
      <c r="BG99" s="141">
        <v>22.685740938132241</v>
      </c>
      <c r="BH99" s="141">
        <v>22.153436718651125</v>
      </c>
      <c r="BI99" s="141">
        <v>21.618689740894851</v>
      </c>
      <c r="BJ99" s="141">
        <v>21.188186509367817</v>
      </c>
      <c r="BK99" s="141">
        <v>22.714954522952045</v>
      </c>
      <c r="BL99" s="141">
        <v>22.425707029877071</v>
      </c>
      <c r="BM99" s="141">
        <v>21.922854900535853</v>
      </c>
    </row>
    <row r="100" spans="1:65">
      <c r="A100" s="148" t="s">
        <v>580</v>
      </c>
      <c r="B100" s="290" t="s">
        <v>15</v>
      </c>
      <c r="C100" s="290" t="s">
        <v>15</v>
      </c>
      <c r="D100" s="290" t="s">
        <v>15</v>
      </c>
      <c r="E100" s="290" t="s">
        <v>15</v>
      </c>
      <c r="F100" s="290" t="s">
        <v>15</v>
      </c>
      <c r="G100" s="290" t="s">
        <v>15</v>
      </c>
      <c r="H100" s="290" t="s">
        <v>15</v>
      </c>
      <c r="I100" s="290" t="s">
        <v>15</v>
      </c>
      <c r="J100" s="290" t="s">
        <v>15</v>
      </c>
      <c r="K100" s="290" t="s">
        <v>15</v>
      </c>
      <c r="L100" s="290" t="s">
        <v>15</v>
      </c>
      <c r="M100" s="290" t="s">
        <v>15</v>
      </c>
      <c r="N100" s="290" t="s">
        <v>15</v>
      </c>
      <c r="O100" s="290" t="s">
        <v>15</v>
      </c>
      <c r="P100" s="290" t="s">
        <v>15</v>
      </c>
      <c r="Q100" s="290" t="s">
        <v>15</v>
      </c>
      <c r="R100" s="290" t="s">
        <v>15</v>
      </c>
      <c r="S100" s="290" t="s">
        <v>15</v>
      </c>
      <c r="T100" s="290" t="s">
        <v>15</v>
      </c>
      <c r="U100" s="290" t="s">
        <v>15</v>
      </c>
      <c r="V100" s="290" t="s">
        <v>15</v>
      </c>
      <c r="W100" s="290" t="s">
        <v>15</v>
      </c>
      <c r="X100" s="290" t="s">
        <v>15</v>
      </c>
      <c r="Y100" s="290" t="s">
        <v>15</v>
      </c>
      <c r="Z100" s="290" t="s">
        <v>15</v>
      </c>
      <c r="AA100" s="290" t="s">
        <v>15</v>
      </c>
      <c r="AB100" s="290" t="s">
        <v>15</v>
      </c>
      <c r="AC100" s="290" t="s">
        <v>15</v>
      </c>
      <c r="AD100" s="290" t="s">
        <v>15</v>
      </c>
      <c r="AE100" s="290" t="s">
        <v>15</v>
      </c>
      <c r="AF100" s="290" t="s">
        <v>15</v>
      </c>
      <c r="AG100" s="290" t="s">
        <v>15</v>
      </c>
      <c r="AH100" s="290" t="s">
        <v>15</v>
      </c>
      <c r="AI100" s="290" t="s">
        <v>15</v>
      </c>
      <c r="AJ100" s="290" t="s">
        <v>15</v>
      </c>
      <c r="AK100" s="290" t="s">
        <v>15</v>
      </c>
      <c r="AL100" s="141">
        <v>20.915873392684187</v>
      </c>
      <c r="AM100" s="141">
        <v>21.782595299888833</v>
      </c>
      <c r="AN100" s="141">
        <v>20.219884211710806</v>
      </c>
      <c r="AO100" s="290" t="s">
        <v>15</v>
      </c>
      <c r="AP100" s="141">
        <v>20.956334114773668</v>
      </c>
      <c r="AQ100" s="141">
        <v>22.131636609174169</v>
      </c>
      <c r="AR100" s="141">
        <v>20.392814386529277</v>
      </c>
      <c r="AS100" s="141">
        <v>23.816541610024071</v>
      </c>
      <c r="AT100" s="141">
        <v>23.641711634327581</v>
      </c>
      <c r="AU100" s="141">
        <v>27.513327608790927</v>
      </c>
      <c r="AV100" s="141">
        <v>26.975084216308815</v>
      </c>
      <c r="AW100" s="141">
        <v>24.088767974625743</v>
      </c>
      <c r="AX100" s="141">
        <v>24.321232316018371</v>
      </c>
      <c r="AY100" s="141">
        <v>24.21565987348535</v>
      </c>
      <c r="AZ100" s="141">
        <v>25.282055071122421</v>
      </c>
      <c r="BA100" s="141">
        <v>23.47058657474788</v>
      </c>
      <c r="BB100" s="141">
        <v>22.817326301413623</v>
      </c>
      <c r="BC100" s="141">
        <v>24.466350082864626</v>
      </c>
      <c r="BD100" s="141">
        <v>24.094041245009993</v>
      </c>
      <c r="BE100" s="141">
        <v>21.445846452935079</v>
      </c>
      <c r="BF100" s="141">
        <v>20.572384374411609</v>
      </c>
      <c r="BG100" s="141">
        <v>22.301389308158793</v>
      </c>
      <c r="BH100" s="141">
        <v>22.565344683587785</v>
      </c>
      <c r="BI100" s="141">
        <v>19.764017675196786</v>
      </c>
      <c r="BJ100" s="141">
        <v>20.621872601287176</v>
      </c>
      <c r="BK100" s="141">
        <v>21.998921093703974</v>
      </c>
      <c r="BL100" s="141">
        <v>20.522981827526472</v>
      </c>
      <c r="BM100" s="141">
        <v>18.546394209631114</v>
      </c>
    </row>
    <row r="101" spans="1:65">
      <c r="A101" s="148" t="s">
        <v>581</v>
      </c>
      <c r="B101" s="141">
        <v>19.874995741925378</v>
      </c>
      <c r="C101" s="141">
        <v>18.635217517287757</v>
      </c>
      <c r="D101" s="141">
        <v>18.554523812110812</v>
      </c>
      <c r="E101" s="141">
        <v>17.424147188458374</v>
      </c>
      <c r="F101" s="141">
        <v>17.314924597146831</v>
      </c>
      <c r="G101" s="141">
        <v>19.268068633461915</v>
      </c>
      <c r="H101" s="141">
        <v>19.516541624149458</v>
      </c>
      <c r="I101" s="141">
        <v>18.63506904438081</v>
      </c>
      <c r="J101" s="141">
        <v>17.824947817970322</v>
      </c>
      <c r="K101" s="141">
        <v>18.852135520115919</v>
      </c>
      <c r="L101" s="141">
        <v>17.006644904705713</v>
      </c>
      <c r="M101" s="141">
        <v>17.209013299548875</v>
      </c>
      <c r="N101" s="141">
        <v>16.184003764056474</v>
      </c>
      <c r="O101" s="141">
        <v>16.526619696913556</v>
      </c>
      <c r="P101" s="141">
        <v>15.971749578505015</v>
      </c>
      <c r="Q101" s="141">
        <v>15.924202091021025</v>
      </c>
      <c r="R101" s="141">
        <v>16.387255882323494</v>
      </c>
      <c r="S101" s="141">
        <v>17.088607416374678</v>
      </c>
      <c r="T101" s="141">
        <v>19.621085862681348</v>
      </c>
      <c r="U101" s="141">
        <v>19.622651227691701</v>
      </c>
      <c r="V101" s="141">
        <v>17.921106317828286</v>
      </c>
      <c r="W101" s="141">
        <v>18.704341533513528</v>
      </c>
      <c r="X101" s="141">
        <v>17.492820966007773</v>
      </c>
      <c r="Y101" s="141">
        <v>17.13632717487004</v>
      </c>
      <c r="Z101" s="141">
        <v>17.625805375720677</v>
      </c>
      <c r="AA101" s="141">
        <v>19.700844306663267</v>
      </c>
      <c r="AB101" s="141">
        <v>21.118968402964057</v>
      </c>
      <c r="AC101" s="141">
        <v>16.721796097869131</v>
      </c>
      <c r="AD101" s="141">
        <v>20.555437172660199</v>
      </c>
      <c r="AE101" s="141">
        <v>19.664399465819358</v>
      </c>
      <c r="AF101" s="141">
        <v>18.674176259283357</v>
      </c>
      <c r="AG101" s="141">
        <v>17.018341943889862</v>
      </c>
      <c r="AH101" s="141">
        <v>19.960582297792953</v>
      </c>
      <c r="AI101" s="141">
        <v>19.35028541019356</v>
      </c>
      <c r="AJ101" s="141">
        <v>21.414929247505224</v>
      </c>
      <c r="AK101" s="141">
        <v>22.17003588453662</v>
      </c>
      <c r="AL101" s="141">
        <v>22.275890505981476</v>
      </c>
      <c r="AM101" s="141">
        <v>24.068086918496778</v>
      </c>
      <c r="AN101" s="141">
        <v>24.348670804070956</v>
      </c>
      <c r="AO101" s="141">
        <v>24.628756961294503</v>
      </c>
      <c r="AP101" s="141">
        <v>25.415701188566619</v>
      </c>
      <c r="AQ101" s="141">
        <v>28.633683505180713</v>
      </c>
      <c r="AR101" s="141">
        <v>30.543135534218173</v>
      </c>
      <c r="AS101" s="141">
        <v>31.833729940702387</v>
      </c>
      <c r="AT101" s="141">
        <v>31.913921830938452</v>
      </c>
      <c r="AU101" s="141">
        <v>32.27016786467469</v>
      </c>
      <c r="AV101" s="141">
        <v>30.464964570323488</v>
      </c>
      <c r="AW101" s="141">
        <v>29.186109045540114</v>
      </c>
      <c r="AX101" s="141">
        <v>29.084674398795102</v>
      </c>
      <c r="AY101" s="141">
        <v>29.21347041140362</v>
      </c>
      <c r="AZ101" s="141">
        <v>30.191583113840181</v>
      </c>
      <c r="BA101" s="141">
        <v>27.138024278426958</v>
      </c>
      <c r="BB101" s="141">
        <v>25.398641687428647</v>
      </c>
      <c r="BC101" s="141">
        <v>25.654971479933074</v>
      </c>
      <c r="BD101" s="141">
        <v>24.431949401719411</v>
      </c>
      <c r="BE101" s="141">
        <v>20.389118082390386</v>
      </c>
      <c r="BF101" s="141">
        <v>16.68549538357043</v>
      </c>
      <c r="BG101" s="141">
        <v>16.35258392181472</v>
      </c>
      <c r="BH101" s="141">
        <v>16.425104826964553</v>
      </c>
      <c r="BI101" s="141">
        <v>15.258202710848101</v>
      </c>
      <c r="BJ101" s="141">
        <v>14.650075340975748</v>
      </c>
      <c r="BK101" s="141">
        <v>14.605777787082976</v>
      </c>
      <c r="BL101" s="141">
        <v>13.445962998590128</v>
      </c>
      <c r="BM101" s="141">
        <v>13.175581800321815</v>
      </c>
    </row>
    <row r="102" spans="1:65">
      <c r="A102" s="148" t="s">
        <v>582</v>
      </c>
      <c r="B102" s="141">
        <v>22.099433774274068</v>
      </c>
      <c r="C102" s="141">
        <v>20.291129907447647</v>
      </c>
      <c r="D102" s="141">
        <v>20.30803457534703</v>
      </c>
      <c r="E102" s="141">
        <v>19.03235563491917</v>
      </c>
      <c r="F102" s="141">
        <v>18.642633931147618</v>
      </c>
      <c r="G102" s="141">
        <v>20.083765213464254</v>
      </c>
      <c r="H102" s="141">
        <v>20.426994147233184</v>
      </c>
      <c r="I102" s="141">
        <v>19.061140925606072</v>
      </c>
      <c r="J102" s="141">
        <v>19.206578278840446</v>
      </c>
      <c r="K102" s="141">
        <v>19.839148007507895</v>
      </c>
      <c r="L102" s="141">
        <v>19.694545067058645</v>
      </c>
      <c r="M102" s="141">
        <v>19.389084984586745</v>
      </c>
      <c r="N102" s="141">
        <v>18.387526202806086</v>
      </c>
      <c r="O102" s="141">
        <v>18.144401625768829</v>
      </c>
      <c r="P102" s="141">
        <v>17.749449696529869</v>
      </c>
      <c r="Q102" s="141">
        <v>18.357535979735541</v>
      </c>
      <c r="R102" s="141">
        <v>18.495420470812636</v>
      </c>
      <c r="S102" s="141">
        <v>20.031263253902434</v>
      </c>
      <c r="T102" s="141">
        <v>21.653008273795084</v>
      </c>
      <c r="U102" s="141">
        <v>22.14364478142684</v>
      </c>
      <c r="V102" s="141">
        <v>22.316662545715193</v>
      </c>
      <c r="W102" s="141">
        <v>22.260152581689262</v>
      </c>
      <c r="X102" s="141">
        <v>21.459572861909155</v>
      </c>
      <c r="Y102" s="141">
        <v>20.073854233628317</v>
      </c>
      <c r="Z102" s="141">
        <v>18.304099628596362</v>
      </c>
      <c r="AA102" s="141">
        <v>19.001575535318349</v>
      </c>
      <c r="AB102" s="141">
        <v>19.43029218563294</v>
      </c>
      <c r="AC102" s="141">
        <v>19.137083449918801</v>
      </c>
      <c r="AD102" s="141">
        <v>20.323252485926108</v>
      </c>
      <c r="AE102" s="141">
        <v>20.814324300841395</v>
      </c>
      <c r="AF102" s="141">
        <v>19.651385445639484</v>
      </c>
      <c r="AG102" s="141">
        <v>19.105545856761463</v>
      </c>
      <c r="AH102" s="141">
        <v>18.743399270407668</v>
      </c>
      <c r="AI102" s="141">
        <v>18.42370983250224</v>
      </c>
      <c r="AJ102" s="141">
        <v>20.531112493299055</v>
      </c>
      <c r="AK102" s="141">
        <v>20.437440608903977</v>
      </c>
      <c r="AL102" s="141">
        <v>19.45081598752564</v>
      </c>
      <c r="AM102" s="141">
        <v>22.213518704204656</v>
      </c>
      <c r="AN102" s="141">
        <v>21.756150608528703</v>
      </c>
      <c r="AO102" s="141">
        <v>21.72307373068972</v>
      </c>
      <c r="AP102" s="141">
        <v>21.258973978127354</v>
      </c>
      <c r="AQ102" s="141">
        <v>21.463409557828012</v>
      </c>
      <c r="AR102" s="141">
        <v>22.005118366534337</v>
      </c>
      <c r="AS102" s="141">
        <v>22.709967188535913</v>
      </c>
      <c r="AT102" s="141">
        <v>21.274238681155914</v>
      </c>
      <c r="AU102" s="141">
        <v>22.274697952956902</v>
      </c>
      <c r="AV102" s="141">
        <v>21.745488863230698</v>
      </c>
      <c r="AW102" s="141">
        <v>20.736576357684715</v>
      </c>
      <c r="AX102" s="141">
        <v>20.943899705990408</v>
      </c>
      <c r="AY102" s="141">
        <v>21.516403806739408</v>
      </c>
      <c r="AZ102" s="141">
        <v>22.140269915672391</v>
      </c>
      <c r="BA102" s="141">
        <v>20.070719264896116</v>
      </c>
      <c r="BB102" s="141">
        <v>18.485541094993728</v>
      </c>
      <c r="BC102" s="141">
        <v>19.548822031869442</v>
      </c>
      <c r="BD102" s="141">
        <v>20.280479672003235</v>
      </c>
      <c r="BE102" s="141">
        <v>17.675744190400426</v>
      </c>
      <c r="BF102" s="141">
        <v>15.728334758232288</v>
      </c>
      <c r="BG102" s="141">
        <v>16.688075519856689</v>
      </c>
      <c r="BH102" s="141">
        <v>17.154671178683639</v>
      </c>
      <c r="BI102" s="141">
        <v>16.06661196242132</v>
      </c>
      <c r="BJ102" s="141">
        <v>15.655297705649337</v>
      </c>
      <c r="BK102" s="141">
        <v>16.414388775170195</v>
      </c>
      <c r="BL102" s="141">
        <v>15.498178162652771</v>
      </c>
      <c r="BM102" s="141">
        <v>16.00689775581937</v>
      </c>
    </row>
    <row r="103" spans="1:65">
      <c r="A103" s="148" t="s">
        <v>583</v>
      </c>
      <c r="B103" s="141">
        <v>28.037816476330267</v>
      </c>
      <c r="C103" s="141">
        <v>26.765369055821065</v>
      </c>
      <c r="D103" s="141">
        <v>26.71478984577389</v>
      </c>
      <c r="E103" s="141">
        <v>25.738748640621644</v>
      </c>
      <c r="F103" s="141">
        <v>25.456937952538226</v>
      </c>
      <c r="G103" s="141">
        <v>28.403795030103794</v>
      </c>
      <c r="H103" s="141">
        <v>28.228846012541929</v>
      </c>
      <c r="I103" s="141">
        <v>24.540686869523306</v>
      </c>
      <c r="J103" s="141">
        <v>23.066837444705353</v>
      </c>
      <c r="K103" s="141">
        <v>22.823988337213247</v>
      </c>
      <c r="L103" s="141">
        <v>21.615846154496815</v>
      </c>
      <c r="M103" s="141">
        <v>20.005071663727609</v>
      </c>
      <c r="N103" s="141">
        <v>18.554158552334954</v>
      </c>
      <c r="O103" s="141">
        <v>19.709497931579886</v>
      </c>
      <c r="P103" s="141">
        <v>19.661485066355961</v>
      </c>
      <c r="Q103" s="141">
        <v>18.885427399638768</v>
      </c>
      <c r="R103" s="141">
        <v>19.528537110425273</v>
      </c>
      <c r="S103" s="141">
        <v>20.929437157185593</v>
      </c>
      <c r="T103" s="141">
        <v>22.804702034696692</v>
      </c>
      <c r="U103" s="141">
        <v>22.569207823139788</v>
      </c>
      <c r="V103" s="141">
        <v>22.516100504857526</v>
      </c>
      <c r="W103" s="141">
        <v>24.15119204136759</v>
      </c>
      <c r="X103" s="141">
        <v>24.751507875108977</v>
      </c>
      <c r="Y103" s="141">
        <v>24.305874565128516</v>
      </c>
      <c r="Z103" s="141">
        <v>21.069226407561565</v>
      </c>
      <c r="AA103" s="141">
        <v>22.55530230595393</v>
      </c>
      <c r="AB103" s="141">
        <v>23.235474347329131</v>
      </c>
      <c r="AC103" s="141">
        <v>21.120837533345359</v>
      </c>
      <c r="AD103" s="141">
        <v>20.81749432216516</v>
      </c>
      <c r="AE103" s="141">
        <v>20.467303354918908</v>
      </c>
      <c r="AF103" s="141">
        <v>20.258975128432539</v>
      </c>
      <c r="AG103" s="141">
        <v>18.576459289501948</v>
      </c>
      <c r="AH103" s="141">
        <v>18.711024194327116</v>
      </c>
      <c r="AI103" s="141">
        <v>18.398386127776824</v>
      </c>
      <c r="AJ103" s="141">
        <v>19.856863998855427</v>
      </c>
      <c r="AK103" s="141">
        <v>19.425145356618483</v>
      </c>
      <c r="AL103" s="141">
        <v>17.805115663108769</v>
      </c>
      <c r="AM103" s="141">
        <v>20.186913431615412</v>
      </c>
      <c r="AN103" s="141">
        <v>21.227538786971998</v>
      </c>
      <c r="AO103" s="141">
        <v>20.212269862234091</v>
      </c>
      <c r="AP103" s="141">
        <v>19.985889221745996</v>
      </c>
      <c r="AQ103" s="141">
        <v>22.114737818101549</v>
      </c>
      <c r="AR103" s="141">
        <v>25.322356569011294</v>
      </c>
      <c r="AS103" s="141">
        <v>26.273030571128469</v>
      </c>
      <c r="AT103" s="141">
        <v>26.208440542129924</v>
      </c>
      <c r="AU103" s="141">
        <v>27.590787103105676</v>
      </c>
      <c r="AV103" s="141">
        <v>28.76090418992127</v>
      </c>
      <c r="AW103" s="141">
        <v>27.124384324786867</v>
      </c>
      <c r="AX103" s="141">
        <v>25.573878150079864</v>
      </c>
      <c r="AY103" s="141">
        <v>27.575121675138835</v>
      </c>
      <c r="AZ103" s="141">
        <v>29.421565367343621</v>
      </c>
      <c r="BA103" s="141">
        <v>27.031485693420919</v>
      </c>
      <c r="BB103" s="141">
        <v>25.229929335551844</v>
      </c>
      <c r="BC103" s="141">
        <v>27.951571342823755</v>
      </c>
      <c r="BD103" s="141">
        <v>27.846713657296569</v>
      </c>
      <c r="BE103" s="141">
        <v>25.463304179957934</v>
      </c>
      <c r="BF103" s="141">
        <v>22.346612202533432</v>
      </c>
      <c r="BG103" s="141">
        <v>21.818369451452359</v>
      </c>
      <c r="BH103" s="141">
        <v>21.862382232646212</v>
      </c>
      <c r="BI103" s="141">
        <v>19.718590754498358</v>
      </c>
      <c r="BJ103" s="141">
        <v>20.338347877212932</v>
      </c>
      <c r="BK103" s="141">
        <v>20.32551406838806</v>
      </c>
      <c r="BL103" s="141">
        <v>19.551931250704989</v>
      </c>
      <c r="BM103" s="141">
        <v>18.456806081895628</v>
      </c>
    </row>
    <row r="104" spans="1:65">
      <c r="A104" s="148" t="s">
        <v>584</v>
      </c>
      <c r="B104" s="141">
        <v>17.392589876896761</v>
      </c>
      <c r="C104" s="141">
        <v>17.2622963649093</v>
      </c>
      <c r="D104" s="141">
        <v>17.808486746450789</v>
      </c>
      <c r="E104" s="141">
        <v>16.461051795965172</v>
      </c>
      <c r="F104" s="141">
        <v>15.632152880641403</v>
      </c>
      <c r="G104" s="141">
        <v>17.133512064542014</v>
      </c>
      <c r="H104" s="141">
        <v>17.960025346953206</v>
      </c>
      <c r="I104" s="141">
        <v>16.92495686613546</v>
      </c>
      <c r="J104" s="141">
        <v>16.724147700326366</v>
      </c>
      <c r="K104" s="141">
        <v>19.274413297828673</v>
      </c>
      <c r="L104" s="141">
        <v>18.801225489462965</v>
      </c>
      <c r="M104" s="141">
        <v>16.90704077798949</v>
      </c>
      <c r="N104" s="141">
        <v>17.440062638137636</v>
      </c>
      <c r="O104" s="141">
        <v>17.937525752221379</v>
      </c>
      <c r="P104" s="141">
        <v>17.203112418635218</v>
      </c>
      <c r="Q104" s="141">
        <v>16.804254613844638</v>
      </c>
      <c r="R104" s="141">
        <v>15.769513446140493</v>
      </c>
      <c r="S104" s="141">
        <v>17.535130041603182</v>
      </c>
      <c r="T104" s="141">
        <v>19.045637094945363</v>
      </c>
      <c r="U104" s="141">
        <v>18.466457243335984</v>
      </c>
      <c r="V104" s="141">
        <v>18.596609857911105</v>
      </c>
      <c r="W104" s="141">
        <v>19.766381945002781</v>
      </c>
      <c r="X104" s="141">
        <v>21.052147491978616</v>
      </c>
      <c r="Y104" s="141">
        <v>19.845977657429874</v>
      </c>
      <c r="Z104" s="141">
        <v>18.112496253528324</v>
      </c>
      <c r="AA104" s="141">
        <v>20.571496076915984</v>
      </c>
      <c r="AB104" s="141">
        <v>19.851043556645742</v>
      </c>
      <c r="AC104" s="141">
        <v>19.474664900094179</v>
      </c>
      <c r="AD104" s="141">
        <v>20.201153981232022</v>
      </c>
      <c r="AE104" s="141">
        <v>21.996593997877945</v>
      </c>
      <c r="AF104" s="141">
        <v>21.04018216124442</v>
      </c>
      <c r="AG104" s="141">
        <v>19.338737868956695</v>
      </c>
      <c r="AH104" s="141">
        <v>18.484189046507016</v>
      </c>
      <c r="AI104" s="141">
        <v>19.004409848442585</v>
      </c>
      <c r="AJ104" s="141">
        <v>19.847282863325589</v>
      </c>
      <c r="AK104" s="141">
        <v>19.423298605875637</v>
      </c>
      <c r="AL104" s="141">
        <v>18.955683981115936</v>
      </c>
      <c r="AM104" s="141">
        <v>22.728405427826939</v>
      </c>
      <c r="AN104" s="141">
        <v>22.137716975606502</v>
      </c>
      <c r="AO104" s="141">
        <v>21.255299083404839</v>
      </c>
      <c r="AP104" s="141">
        <v>19.841141711245751</v>
      </c>
      <c r="AQ104" s="141">
        <v>20.366529067993987</v>
      </c>
      <c r="AR104" s="141">
        <v>20.829568326431737</v>
      </c>
      <c r="AS104" s="141">
        <v>20.1389001981109</v>
      </c>
      <c r="AT104" s="141">
        <v>18.358868719364082</v>
      </c>
      <c r="AU104" s="141">
        <v>20.687766659987926</v>
      </c>
      <c r="AV104" s="141">
        <v>20.175806853780806</v>
      </c>
      <c r="AW104" s="141">
        <v>18.807305197774532</v>
      </c>
      <c r="AX104" s="141">
        <v>17.537281807982666</v>
      </c>
      <c r="AY104" s="141">
        <v>18.784677848257132</v>
      </c>
      <c r="AZ104" s="141">
        <v>19.046537625888238</v>
      </c>
      <c r="BA104" s="141">
        <v>15.090243018937134</v>
      </c>
      <c r="BB104" s="141">
        <v>12.197663086252295</v>
      </c>
      <c r="BC104" s="141">
        <v>14.504737361376957</v>
      </c>
      <c r="BD104" s="141">
        <v>14.042264258511652</v>
      </c>
      <c r="BE104" s="141">
        <v>10.548535262977762</v>
      </c>
      <c r="BF104" s="141">
        <v>8.1136058657593662</v>
      </c>
      <c r="BG104" s="141">
        <v>10.196557732586006</v>
      </c>
      <c r="BH104" s="141">
        <v>11.253835720024769</v>
      </c>
      <c r="BI104" s="141">
        <v>10.67894463228598</v>
      </c>
      <c r="BJ104" s="141">
        <v>9.8799643632319523</v>
      </c>
      <c r="BK104" s="141">
        <v>11.62911557549244</v>
      </c>
      <c r="BL104" s="141">
        <v>10.064264290600546</v>
      </c>
      <c r="BM104" s="141">
        <v>9.4973769342715144</v>
      </c>
    </row>
    <row r="105" spans="1:65">
      <c r="A105" s="148" t="s">
        <v>585</v>
      </c>
      <c r="B105" s="141">
        <v>22.244273350211191</v>
      </c>
      <c r="C105" s="141">
        <v>20.069356708488144</v>
      </c>
      <c r="D105" s="141">
        <v>20.453861677019638</v>
      </c>
      <c r="E105" s="141">
        <v>19.256234769571904</v>
      </c>
      <c r="F105" s="141">
        <v>19.884134649501071</v>
      </c>
      <c r="G105" s="141">
        <v>21.308703261569566</v>
      </c>
      <c r="H105" s="141">
        <v>22.293373891838954</v>
      </c>
      <c r="I105" s="141">
        <v>19.73369462012765</v>
      </c>
      <c r="J105" s="141">
        <v>20.143793102744258</v>
      </c>
      <c r="K105" s="141">
        <v>20.500194148085392</v>
      </c>
      <c r="L105" s="141">
        <v>20.481529034270459</v>
      </c>
      <c r="M105" s="141">
        <v>19.191801964715953</v>
      </c>
      <c r="N105" s="141">
        <v>18.498775481617276</v>
      </c>
      <c r="O105" s="141">
        <v>18.55518533273656</v>
      </c>
      <c r="P105" s="141">
        <v>18.118162202415064</v>
      </c>
      <c r="Q105" s="141">
        <v>17.951166692460401</v>
      </c>
      <c r="R105" s="141">
        <v>18.375586375318512</v>
      </c>
      <c r="S105" s="141">
        <v>19.579101735325551</v>
      </c>
      <c r="T105" s="141">
        <v>21.375829795642904</v>
      </c>
      <c r="U105" s="141">
        <v>20.845697546143686</v>
      </c>
      <c r="V105" s="141">
        <v>20.369726133757499</v>
      </c>
      <c r="W105" s="141">
        <v>20.617506912237349</v>
      </c>
      <c r="X105" s="141">
        <v>20.305426458828791</v>
      </c>
      <c r="Y105" s="141">
        <v>18.867438869738848</v>
      </c>
      <c r="Z105" s="141">
        <v>18.455751869050836</v>
      </c>
      <c r="AA105" s="141">
        <v>20.747713092870669</v>
      </c>
      <c r="AB105" s="141">
        <v>20.889928270798759</v>
      </c>
      <c r="AC105" s="141">
        <v>19.644528823217495</v>
      </c>
      <c r="AD105" s="141">
        <v>20.354510356251996</v>
      </c>
      <c r="AE105" s="141">
        <v>19.687024175923924</v>
      </c>
      <c r="AF105" s="141">
        <v>19.168322727697834</v>
      </c>
      <c r="AG105" s="141">
        <v>18.349514556670819</v>
      </c>
      <c r="AH105" s="141">
        <v>17.617829275192019</v>
      </c>
      <c r="AI105" s="141">
        <v>17.192180522735846</v>
      </c>
      <c r="AJ105" s="141">
        <v>19.291662768004564</v>
      </c>
      <c r="AK105" s="141">
        <v>18.17210113901497</v>
      </c>
      <c r="AL105" s="141">
        <v>17.969426056280376</v>
      </c>
      <c r="AM105" s="141">
        <v>20.488843506849609</v>
      </c>
      <c r="AN105" s="141">
        <v>19.830826449124402</v>
      </c>
      <c r="AO105" s="141">
        <v>19.973733537624014</v>
      </c>
      <c r="AP105" s="141">
        <v>20.289949421383007</v>
      </c>
      <c r="AQ105" s="141">
        <v>22.083894908272537</v>
      </c>
      <c r="AR105" s="141">
        <v>24.077825681904432</v>
      </c>
      <c r="AS105" s="141">
        <v>23.853828204151604</v>
      </c>
      <c r="AT105" s="141">
        <v>22.733537152190806</v>
      </c>
      <c r="AU105" s="141">
        <v>23.867702056161828</v>
      </c>
      <c r="AV105" s="141">
        <v>23.464754538132027</v>
      </c>
      <c r="AW105" s="141">
        <v>21.818073013544883</v>
      </c>
      <c r="AX105" s="141">
        <v>22.120190927201818</v>
      </c>
      <c r="AY105" s="141">
        <v>23.430474507308634</v>
      </c>
      <c r="AZ105" s="141">
        <v>24.323484613070072</v>
      </c>
      <c r="BA105" s="141">
        <v>21.936875858273165</v>
      </c>
      <c r="BB105" s="141">
        <v>21.416123453540823</v>
      </c>
      <c r="BC105" s="141">
        <v>22.959069859650956</v>
      </c>
      <c r="BD105" s="141">
        <v>22.009474863148455</v>
      </c>
      <c r="BE105" s="141">
        <v>20.376288772115903</v>
      </c>
      <c r="BF105" s="141">
        <v>16.592555359746221</v>
      </c>
      <c r="BG105" s="141">
        <v>17.493735597251881</v>
      </c>
      <c r="BH105" s="141">
        <v>17.873977188433152</v>
      </c>
      <c r="BI105" s="141">
        <v>15.916231402917106</v>
      </c>
      <c r="BJ105" s="141">
        <v>15.970367848623427</v>
      </c>
      <c r="BK105" s="141">
        <v>15.958988239750024</v>
      </c>
      <c r="BL105" s="141">
        <v>14.716249208282928</v>
      </c>
      <c r="BM105" s="141">
        <v>14.547600212480136</v>
      </c>
    </row>
    <row r="106" spans="1:65">
      <c r="A106" s="148" t="s">
        <v>586</v>
      </c>
      <c r="B106" s="141">
        <v>22.463587727913566</v>
      </c>
      <c r="C106" s="141">
        <v>20.268747132579712</v>
      </c>
      <c r="D106" s="141">
        <v>20.432829734921548</v>
      </c>
      <c r="E106" s="141">
        <v>20.069146047799443</v>
      </c>
      <c r="F106" s="141">
        <v>19.87896705370397</v>
      </c>
      <c r="G106" s="141">
        <v>21.912313439416632</v>
      </c>
      <c r="H106" s="141">
        <v>22.586553934050585</v>
      </c>
      <c r="I106" s="141">
        <v>20.852787282735346</v>
      </c>
      <c r="J106" s="141">
        <v>21.108060629849053</v>
      </c>
      <c r="K106" s="141">
        <v>21.733422005056067</v>
      </c>
      <c r="L106" s="141">
        <v>20.062679702557201</v>
      </c>
      <c r="M106" s="141">
        <v>18.779535259425934</v>
      </c>
      <c r="N106" s="141">
        <v>18.917693410162684</v>
      </c>
      <c r="O106" s="141">
        <v>18.025313401537112</v>
      </c>
      <c r="P106" s="141">
        <v>17.595117174905841</v>
      </c>
      <c r="Q106" s="141">
        <v>17.702022438113175</v>
      </c>
      <c r="R106" s="141">
        <v>17.466295502357546</v>
      </c>
      <c r="S106" s="141">
        <v>18.907277638702986</v>
      </c>
      <c r="T106" s="141">
        <v>19.76550202967443</v>
      </c>
      <c r="U106" s="141">
        <v>19.362776738914455</v>
      </c>
      <c r="V106" s="141">
        <v>18.862134706806927</v>
      </c>
      <c r="W106" s="141">
        <v>18.942524882716</v>
      </c>
      <c r="X106" s="290" t="s">
        <v>15</v>
      </c>
      <c r="Y106" s="290" t="s">
        <v>15</v>
      </c>
      <c r="Z106" s="141">
        <v>19.663020841074886</v>
      </c>
      <c r="AA106" s="290" t="s">
        <v>15</v>
      </c>
      <c r="AB106" s="141">
        <v>19.736175642171137</v>
      </c>
      <c r="AC106" s="141">
        <v>18.931909730371181</v>
      </c>
      <c r="AD106" s="141">
        <v>18.779050829876837</v>
      </c>
      <c r="AE106" s="141">
        <v>18.62536818480298</v>
      </c>
      <c r="AF106" s="290" t="s">
        <v>15</v>
      </c>
      <c r="AG106" s="290" t="s">
        <v>15</v>
      </c>
      <c r="AH106" s="290" t="s">
        <v>15</v>
      </c>
      <c r="AI106" s="290" t="s">
        <v>15</v>
      </c>
      <c r="AJ106" s="141">
        <v>17.659526423190915</v>
      </c>
      <c r="AK106" s="141">
        <v>17.528587844778123</v>
      </c>
      <c r="AL106" s="141">
        <v>19.351028155303663</v>
      </c>
      <c r="AM106" s="141">
        <v>24.142790465025936</v>
      </c>
      <c r="AN106" s="141">
        <v>20.393202365528644</v>
      </c>
      <c r="AO106" s="141">
        <v>19.616389304674904</v>
      </c>
      <c r="AP106" s="141">
        <v>22.617388980872565</v>
      </c>
      <c r="AQ106" s="141">
        <v>20.825264053157177</v>
      </c>
      <c r="AR106" s="141">
        <v>21.707080924498324</v>
      </c>
      <c r="AS106" s="141">
        <v>22.311384413287225</v>
      </c>
      <c r="AT106" s="141">
        <v>23.868068507537568</v>
      </c>
      <c r="AU106" s="141">
        <v>22.775872265677414</v>
      </c>
      <c r="AV106" s="141">
        <v>23.288880590401085</v>
      </c>
      <c r="AW106" s="141">
        <v>20.999285883413091</v>
      </c>
      <c r="AX106" s="141">
        <v>20.468732237111933</v>
      </c>
      <c r="AY106" s="141">
        <v>21.620747807578873</v>
      </c>
      <c r="AZ106" s="141">
        <v>22.517103252756893</v>
      </c>
      <c r="BA106" s="141">
        <v>20.606258766913655</v>
      </c>
      <c r="BB106" s="141">
        <v>19.813567152669972</v>
      </c>
      <c r="BC106" s="141">
        <v>20.158013413579766</v>
      </c>
      <c r="BD106" s="141">
        <v>20.909656762125518</v>
      </c>
      <c r="BE106" s="141">
        <v>18.768085982577386</v>
      </c>
      <c r="BF106" s="141">
        <v>17.168212224902728</v>
      </c>
      <c r="BG106" s="141">
        <v>17.6079961444422</v>
      </c>
      <c r="BH106" s="141">
        <v>17.270911416373639</v>
      </c>
      <c r="BI106" s="141">
        <v>16.246544836443697</v>
      </c>
      <c r="BJ106" s="141">
        <v>16.109970810568814</v>
      </c>
      <c r="BK106" s="141">
        <v>16.659129932658885</v>
      </c>
      <c r="BL106" s="141">
        <v>15.655876138820268</v>
      </c>
      <c r="BM106" s="141">
        <v>15.204952370267549</v>
      </c>
    </row>
    <row r="108" spans="1:65" ht="25.5">
      <c r="A108" s="289" t="s">
        <v>405</v>
      </c>
    </row>
    <row r="109" spans="1:65" ht="51">
      <c r="A109" s="289" t="s">
        <v>540</v>
      </c>
    </row>
  </sheetData>
  <pageMargins left="0.75" right="0.75" top="1" bottom="1" header="0.5" footer="0.5"/>
  <pageSetup scale="47" fitToWidth="3" fitToHeight="2" orientation="landscape" verticalDpi="1200" r:id="rId1"/>
  <headerFooter alignWithMargins="0"/>
</worksheet>
</file>

<file path=xl/worksheets/sheet16.xml><?xml version="1.0" encoding="utf-8"?>
<worksheet xmlns="http://schemas.openxmlformats.org/spreadsheetml/2006/main" xmlns:r="http://schemas.openxmlformats.org/officeDocument/2006/relationships">
  <sheetPr>
    <pageSetUpPr fitToPage="1"/>
  </sheetPr>
  <dimension ref="B1:Z29"/>
  <sheetViews>
    <sheetView topLeftCell="B1" workbookViewId="0">
      <selection activeCell="B1" sqref="B1"/>
    </sheetView>
  </sheetViews>
  <sheetFormatPr defaultColWidth="11.5703125" defaultRowHeight="12.75"/>
  <cols>
    <col min="1" max="1" width="1.7109375" style="167" customWidth="1"/>
    <col min="2" max="2" width="15.85546875" style="167" customWidth="1"/>
    <col min="3" max="24" width="7.42578125" style="167" customWidth="1"/>
    <col min="25" max="16384" width="11.5703125" style="167"/>
  </cols>
  <sheetData>
    <row r="1" spans="2:26">
      <c r="B1" s="168" t="s">
        <v>700</v>
      </c>
    </row>
    <row r="2" spans="2:26">
      <c r="B2" s="168"/>
    </row>
    <row r="3" spans="2:26">
      <c r="B3" s="167" t="s">
        <v>625</v>
      </c>
    </row>
    <row r="5" spans="2:26">
      <c r="B5"/>
      <c r="C5" s="324">
        <v>1995</v>
      </c>
      <c r="D5" s="324">
        <v>1996</v>
      </c>
      <c r="E5" s="324">
        <v>1997</v>
      </c>
      <c r="F5" s="324">
        <v>1998</v>
      </c>
      <c r="G5" s="324">
        <v>1999</v>
      </c>
      <c r="H5" s="324">
        <v>2000</v>
      </c>
      <c r="I5" s="324">
        <v>2001</v>
      </c>
      <c r="J5" s="324">
        <v>2002</v>
      </c>
      <c r="K5" s="324">
        <v>2003</v>
      </c>
      <c r="L5" s="324">
        <v>2004</v>
      </c>
      <c r="M5" s="324">
        <v>2005</v>
      </c>
      <c r="N5" s="324">
        <v>2006</v>
      </c>
      <c r="O5" s="324">
        <v>2007</v>
      </c>
      <c r="P5" s="324">
        <v>2008</v>
      </c>
      <c r="Q5" s="326">
        <v>2009</v>
      </c>
      <c r="R5" s="326"/>
      <c r="S5" s="326"/>
      <c r="T5" s="326"/>
      <c r="U5" s="326">
        <v>2010</v>
      </c>
      <c r="V5" s="326"/>
      <c r="W5" s="326"/>
      <c r="X5" s="326"/>
    </row>
    <row r="6" spans="2:26">
      <c r="B6"/>
      <c r="C6" s="325"/>
      <c r="D6" s="325"/>
      <c r="E6" s="325"/>
      <c r="F6" s="325"/>
      <c r="G6" s="325"/>
      <c r="H6" s="325"/>
      <c r="I6" s="325"/>
      <c r="J6" s="325"/>
      <c r="K6" s="325"/>
      <c r="L6" s="325"/>
      <c r="M6" s="325"/>
      <c r="N6" s="325"/>
      <c r="O6" s="325"/>
      <c r="P6" s="325"/>
      <c r="Q6" s="291" t="s">
        <v>532</v>
      </c>
      <c r="R6" s="291" t="s">
        <v>533</v>
      </c>
      <c r="S6" s="291" t="s">
        <v>534</v>
      </c>
      <c r="T6" s="291" t="s">
        <v>535</v>
      </c>
      <c r="U6" s="291" t="s">
        <v>536</v>
      </c>
      <c r="V6" s="291" t="s">
        <v>537</v>
      </c>
      <c r="W6" s="291" t="s">
        <v>538</v>
      </c>
      <c r="X6" s="291" t="s">
        <v>539</v>
      </c>
      <c r="Y6" s="170"/>
      <c r="Z6" s="170"/>
    </row>
    <row r="7" spans="2:26">
      <c r="B7" s="171"/>
      <c r="C7" s="169"/>
      <c r="D7" s="169"/>
      <c r="E7" s="169"/>
      <c r="F7" s="169"/>
      <c r="G7" s="169"/>
      <c r="H7" s="169"/>
      <c r="I7" s="169"/>
      <c r="J7" s="169"/>
      <c r="K7" s="169"/>
      <c r="L7" s="169"/>
      <c r="M7" s="169"/>
      <c r="N7" s="169"/>
      <c r="O7" s="169"/>
      <c r="P7" s="169"/>
      <c r="Q7" s="177"/>
      <c r="R7" s="177"/>
      <c r="S7" s="177"/>
      <c r="T7" s="177"/>
      <c r="U7" s="177"/>
      <c r="V7" s="177"/>
      <c r="W7" s="177"/>
      <c r="X7" s="177"/>
      <c r="Y7" s="170"/>
      <c r="Z7" s="170"/>
    </row>
    <row r="8" spans="2:26">
      <c r="B8" s="172" t="s">
        <v>183</v>
      </c>
      <c r="C8" s="173">
        <v>87.70479616306956</v>
      </c>
      <c r="D8" s="173">
        <v>90.923621103117526</v>
      </c>
      <c r="E8" s="173">
        <v>95.026258992805765</v>
      </c>
      <c r="F8" s="173">
        <v>101.42026378896881</v>
      </c>
      <c r="G8" s="173">
        <v>108.85083932853716</v>
      </c>
      <c r="H8" s="173">
        <v>116.04136690647481</v>
      </c>
      <c r="I8" s="173">
        <v>121.12601918465229</v>
      </c>
      <c r="J8" s="173">
        <v>125.38141486810552</v>
      </c>
      <c r="K8" s="173">
        <v>129.09124700239809</v>
      </c>
      <c r="L8" s="173">
        <v>134.78693045563551</v>
      </c>
      <c r="M8" s="173">
        <v>142.07565947242216</v>
      </c>
      <c r="N8" s="173">
        <v>146.22194244604324</v>
      </c>
      <c r="O8" s="173">
        <v>141.42098321342937</v>
      </c>
      <c r="P8" s="173">
        <v>123.29736211031177</v>
      </c>
      <c r="Q8" s="178">
        <v>114.6447242206235</v>
      </c>
      <c r="R8" s="178">
        <v>117.42709832134294</v>
      </c>
      <c r="S8" s="178">
        <v>121.39880095923263</v>
      </c>
      <c r="T8" s="178">
        <v>118.51822541966428</v>
      </c>
      <c r="U8" s="178">
        <v>113.18261390887291</v>
      </c>
      <c r="V8" s="178">
        <v>119.71846522781777</v>
      </c>
      <c r="W8" s="178">
        <v>116.08501199040769</v>
      </c>
      <c r="X8" s="178">
        <v>109.2</v>
      </c>
    </row>
    <row r="9" spans="2:26">
      <c r="B9" s="172" t="s">
        <v>186</v>
      </c>
      <c r="C9" s="173">
        <v>158.77759638080244</v>
      </c>
      <c r="D9" s="173">
        <v>167.6553370049829</v>
      </c>
      <c r="E9" s="173">
        <v>179.23499868869652</v>
      </c>
      <c r="F9" s="173">
        <v>198.55714004720687</v>
      </c>
      <c r="G9" s="173">
        <v>227.07489509572511</v>
      </c>
      <c r="H9" s="173">
        <v>264.65203252032506</v>
      </c>
      <c r="I9" s="173">
        <v>295.3040781536846</v>
      </c>
      <c r="J9" s="173">
        <v>334.40246525045882</v>
      </c>
      <c r="K9" s="173">
        <v>360.05936270653018</v>
      </c>
      <c r="L9" s="173">
        <v>393.75390768423802</v>
      </c>
      <c r="M9" s="173">
        <v>407.4224495148178</v>
      </c>
      <c r="N9" s="173">
        <v>386.69258457907171</v>
      </c>
      <c r="O9" s="173">
        <v>373.68249409913477</v>
      </c>
      <c r="P9" s="173">
        <v>347.50337660634676</v>
      </c>
      <c r="Q9" s="178">
        <v>331.11020849724628</v>
      </c>
      <c r="R9" s="178">
        <v>346.73139916076582</v>
      </c>
      <c r="S9" s="178">
        <v>353.33861788617889</v>
      </c>
      <c r="T9" s="178">
        <v>349.16085759244692</v>
      </c>
      <c r="U9" s="178">
        <v>343.73431025439288</v>
      </c>
      <c r="V9" s="178">
        <v>358.35647128245483</v>
      </c>
      <c r="W9" s="178">
        <v>354.81445712037771</v>
      </c>
      <c r="X9" s="178">
        <v>346.3</v>
      </c>
    </row>
    <row r="10" spans="2:26">
      <c r="B10" s="172" t="s">
        <v>620</v>
      </c>
      <c r="C10" s="173">
        <v>140.26879759251983</v>
      </c>
      <c r="D10" s="173">
        <v>146.70693235315088</v>
      </c>
      <c r="E10" s="173">
        <v>152.12156876722017</v>
      </c>
      <c r="F10" s="173">
        <v>157.61874537052825</v>
      </c>
      <c r="G10" s="173">
        <v>164.43656500165812</v>
      </c>
      <c r="H10" s="173">
        <v>169.05881559903429</v>
      </c>
      <c r="I10" s="173">
        <v>171.76613380606895</v>
      </c>
      <c r="J10" s="173">
        <v>176.93314965242163</v>
      </c>
      <c r="K10" s="173">
        <v>182.66143878559851</v>
      </c>
      <c r="L10" s="173">
        <v>188.43925203231876</v>
      </c>
      <c r="M10" s="173">
        <v>199.45011327678276</v>
      </c>
      <c r="N10" s="173">
        <v>212.75559178208707</v>
      </c>
      <c r="O10" s="173">
        <v>217.74101921211425</v>
      </c>
      <c r="P10" s="173">
        <v>202.00885914318744</v>
      </c>
      <c r="Q10" s="178">
        <v>197.08946386455133</v>
      </c>
      <c r="R10" s="178">
        <v>198.98788821704511</v>
      </c>
      <c r="S10" s="178">
        <v>197.83232556770108</v>
      </c>
      <c r="T10" s="178">
        <v>194.44817780890781</v>
      </c>
      <c r="U10" s="178">
        <v>189.46275037888066</v>
      </c>
      <c r="V10" s="178">
        <v>193.54023572728039</v>
      </c>
      <c r="W10" s="178">
        <v>190.50275676329031</v>
      </c>
      <c r="X10" s="178">
        <v>186.07860262008734</v>
      </c>
    </row>
    <row r="11" spans="2:26">
      <c r="B11" s="172" t="s">
        <v>189</v>
      </c>
      <c r="C11" s="173">
        <v>131.53741727473277</v>
      </c>
      <c r="D11" s="173">
        <v>135.44586797895818</v>
      </c>
      <c r="E11" s="173">
        <v>139.98218225012738</v>
      </c>
      <c r="F11" s="173">
        <v>145.03648396402519</v>
      </c>
      <c r="G11" s="173">
        <v>156.71474630918033</v>
      </c>
      <c r="H11" s="173">
        <v>169.30341082640413</v>
      </c>
      <c r="I11" s="173">
        <v>183.46173426098747</v>
      </c>
      <c r="J11" s="173">
        <v>198.20083149499391</v>
      </c>
      <c r="K11" s="173">
        <v>215.18454098082452</v>
      </c>
      <c r="L11" s="173">
        <v>233.64372984897315</v>
      </c>
      <c r="M11" s="173">
        <v>256.1055489563887</v>
      </c>
      <c r="N11" s="173">
        <v>263.15331749533328</v>
      </c>
      <c r="O11" s="173">
        <v>251.19251654505348</v>
      </c>
      <c r="P11" s="173">
        <v>215.29441710503986</v>
      </c>
      <c r="Q11" s="178">
        <v>192.28321737654844</v>
      </c>
      <c r="R11" s="178">
        <v>196.19166808077378</v>
      </c>
      <c r="S11" s="178">
        <v>207.39903275072118</v>
      </c>
      <c r="T11" s="178">
        <v>199.75479382318002</v>
      </c>
      <c r="U11" s="178">
        <v>187.90386899711518</v>
      </c>
      <c r="V11" s="178">
        <v>196.05039877821142</v>
      </c>
      <c r="W11" s="178">
        <v>195.83064652978106</v>
      </c>
      <c r="X11" s="178">
        <v>185</v>
      </c>
    </row>
    <row r="12" spans="2:26" ht="13.5" customHeight="1">
      <c r="B12" s="172" t="s">
        <v>621</v>
      </c>
      <c r="C12" s="173">
        <v>96.59248577986223</v>
      </c>
      <c r="D12" s="173">
        <v>100.3696537271729</v>
      </c>
      <c r="E12" s="173">
        <v>103.4371719389282</v>
      </c>
      <c r="F12" s="173">
        <v>108.26736852609518</v>
      </c>
      <c r="G12" s="173">
        <v>114.15059375311841</v>
      </c>
      <c r="H12" s="173">
        <v>118.94645244985524</v>
      </c>
      <c r="I12" s="173">
        <v>121.44167248777563</v>
      </c>
      <c r="J12" s="173">
        <v>125.88270631673481</v>
      </c>
      <c r="K12" s="173">
        <v>132.93341981838137</v>
      </c>
      <c r="L12" s="173">
        <v>136.87083125436578</v>
      </c>
      <c r="M12" s="173">
        <v>140.45341782257259</v>
      </c>
      <c r="N12" s="173">
        <v>136.8822772178425</v>
      </c>
      <c r="O12" s="173">
        <v>128.24057479293484</v>
      </c>
      <c r="P12" s="173">
        <v>120.42298173834946</v>
      </c>
      <c r="Q12" s="178">
        <v>110.86560223530586</v>
      </c>
      <c r="R12" s="178">
        <v>121.76215946512325</v>
      </c>
      <c r="S12" s="178">
        <v>121.0410637660912</v>
      </c>
      <c r="T12" s="178">
        <v>118.87777666899511</v>
      </c>
      <c r="U12" s="178">
        <v>118.25969464125336</v>
      </c>
      <c r="V12" s="178">
        <v>122.76940425107276</v>
      </c>
      <c r="W12" s="178">
        <v>118.78620896118153</v>
      </c>
      <c r="X12" s="178">
        <v>114.7</v>
      </c>
    </row>
    <row r="13" spans="2:26">
      <c r="B13" s="172" t="s">
        <v>622</v>
      </c>
      <c r="C13" s="179" t="s">
        <v>15</v>
      </c>
      <c r="D13" s="179" t="s">
        <v>15</v>
      </c>
      <c r="E13" s="179" t="s">
        <v>15</v>
      </c>
      <c r="F13" s="179" t="s">
        <v>15</v>
      </c>
      <c r="G13" s="179" t="s">
        <v>15</v>
      </c>
      <c r="H13" s="173">
        <v>135.86413185663193</v>
      </c>
      <c r="I13" s="173">
        <v>142.79806400976696</v>
      </c>
      <c r="J13" s="173">
        <v>145.6125752158365</v>
      </c>
      <c r="K13" s="173">
        <v>145.90681956919835</v>
      </c>
      <c r="L13" s="173">
        <v>149.14350745617841</v>
      </c>
      <c r="M13" s="173">
        <v>156.33330426441083</v>
      </c>
      <c r="N13" s="173">
        <v>158.21390947937553</v>
      </c>
      <c r="O13" s="173">
        <v>154.51666521322051</v>
      </c>
      <c r="P13" s="173">
        <v>147.68507892212435</v>
      </c>
      <c r="Q13" s="178">
        <v>143.74476323362694</v>
      </c>
      <c r="R13" s="178">
        <v>153.17337577396006</v>
      </c>
      <c r="S13" s="178">
        <v>154.32476672189762</v>
      </c>
      <c r="T13" s="178">
        <v>152.03477805877733</v>
      </c>
      <c r="U13" s="178">
        <v>148.14563530129931</v>
      </c>
      <c r="V13" s="178">
        <v>154.92604866137603</v>
      </c>
      <c r="W13" s="178">
        <v>150.26931193860639</v>
      </c>
      <c r="X13" s="178">
        <v>146.69999999999999</v>
      </c>
    </row>
    <row r="14" spans="2:26">
      <c r="B14" s="172" t="s">
        <v>191</v>
      </c>
      <c r="C14" s="173">
        <v>71.500000000000043</v>
      </c>
      <c r="D14" s="173">
        <v>75.070000000000036</v>
      </c>
      <c r="E14" s="173">
        <v>79.910000000000039</v>
      </c>
      <c r="F14" s="173">
        <v>87.250000000000043</v>
      </c>
      <c r="G14" s="173">
        <v>99.42</v>
      </c>
      <c r="H14" s="173">
        <v>211.54191780821913</v>
      </c>
      <c r="I14" s="173">
        <v>224.65218372280415</v>
      </c>
      <c r="J14" s="173">
        <v>232.22576954069297</v>
      </c>
      <c r="K14" s="173">
        <v>235.13298952457691</v>
      </c>
      <c r="L14" s="173">
        <v>245.16937953263496</v>
      </c>
      <c r="M14" s="173">
        <v>254.61321514907323</v>
      </c>
      <c r="N14" s="173">
        <v>253.89103948428675</v>
      </c>
      <c r="O14" s="173">
        <v>242.53991941982267</v>
      </c>
      <c r="P14" s="173">
        <v>232.83684125705074</v>
      </c>
      <c r="Q14" s="178">
        <v>222.89303787268332</v>
      </c>
      <c r="R14" s="178">
        <v>235.02188557614826</v>
      </c>
      <c r="S14" s="178">
        <v>239.68825141015313</v>
      </c>
      <c r="T14" s="178">
        <v>235.54037066881554</v>
      </c>
      <c r="U14" s="178">
        <v>232.04059629331192</v>
      </c>
      <c r="V14" s="178">
        <v>239.24383561643836</v>
      </c>
      <c r="W14" s="178">
        <v>235.781095890411</v>
      </c>
      <c r="X14" s="178">
        <v>229.8</v>
      </c>
    </row>
    <row r="15" spans="2:26">
      <c r="B15" s="172" t="s">
        <v>208</v>
      </c>
      <c r="C15" s="173">
        <v>120.11628468033773</v>
      </c>
      <c r="D15" s="173">
        <v>121.42482911137914</v>
      </c>
      <c r="E15" s="173">
        <v>125.51234418978686</v>
      </c>
      <c r="F15" s="173">
        <v>128.77696019300359</v>
      </c>
      <c r="G15" s="173">
        <v>134.48329312424602</v>
      </c>
      <c r="H15" s="173">
        <v>142.13220747889025</v>
      </c>
      <c r="I15" s="173">
        <v>152.870365902694</v>
      </c>
      <c r="J15" s="173">
        <v>164.21558102131084</v>
      </c>
      <c r="K15" s="173">
        <v>192.49093285082429</v>
      </c>
      <c r="L15" s="173">
        <v>280.08246883795732</v>
      </c>
      <c r="M15" s="173">
        <v>309.49099316445523</v>
      </c>
      <c r="N15" s="173">
        <v>312.39137515078397</v>
      </c>
      <c r="O15" s="173">
        <v>264.47436670687574</v>
      </c>
      <c r="P15" s="173">
        <v>177.26055488540408</v>
      </c>
      <c r="Q15" s="178">
        <v>157.20070365902691</v>
      </c>
      <c r="R15" s="178">
        <v>144.76278648974665</v>
      </c>
      <c r="S15" s="178">
        <v>141.40373944511452</v>
      </c>
      <c r="T15" s="178">
        <v>140.81017289907516</v>
      </c>
      <c r="U15" s="178">
        <v>138.38194611982306</v>
      </c>
      <c r="V15" s="178">
        <v>137.28924406915959</v>
      </c>
      <c r="W15" s="178">
        <v>136.49332529151587</v>
      </c>
      <c r="X15" s="178">
        <v>134.19999999999999</v>
      </c>
    </row>
    <row r="16" spans="2:26">
      <c r="B16" s="172" t="s">
        <v>209</v>
      </c>
      <c r="C16" s="173">
        <v>136.01731095385693</v>
      </c>
      <c r="D16" s="173">
        <v>137.03374466343061</v>
      </c>
      <c r="E16" s="173">
        <v>146.9208725656471</v>
      </c>
      <c r="F16" s="173">
        <v>168.72799578922746</v>
      </c>
      <c r="G16" s="173">
        <v>184.41803614246462</v>
      </c>
      <c r="H16" s="173">
        <v>203.50850926954806</v>
      </c>
      <c r="I16" s="173">
        <v>222.96859465465826</v>
      </c>
      <c r="J16" s="173">
        <v>264.75326042458624</v>
      </c>
      <c r="K16" s="173">
        <v>321.52570325750042</v>
      </c>
      <c r="L16" s="173">
        <v>401.65764079770759</v>
      </c>
      <c r="M16" s="173">
        <v>489.31118778875964</v>
      </c>
      <c r="N16" s="173">
        <v>499.03199017486401</v>
      </c>
      <c r="O16" s="173">
        <v>430.6537224399089</v>
      </c>
      <c r="P16" s="173">
        <v>316.75770512895508</v>
      </c>
      <c r="Q16" s="178">
        <v>297.33458096964739</v>
      </c>
      <c r="R16" s="178">
        <v>297.35306158254883</v>
      </c>
      <c r="S16" s="178">
        <v>310.52973858120367</v>
      </c>
      <c r="T16" s="178">
        <v>316.72074390315231</v>
      </c>
      <c r="U16" s="178">
        <v>315.29773670974919</v>
      </c>
      <c r="V16" s="178">
        <v>324.63044622492549</v>
      </c>
      <c r="W16" s="178">
        <v>324.07602783788531</v>
      </c>
      <c r="X16" s="178">
        <v>316</v>
      </c>
    </row>
    <row r="17" spans="2:24">
      <c r="B17" s="172" t="s">
        <v>197</v>
      </c>
      <c r="C17" s="173">
        <v>114.76722101879652</v>
      </c>
      <c r="D17" s="173">
        <v>115.38234924184175</v>
      </c>
      <c r="E17" s="173">
        <v>118.44490252253495</v>
      </c>
      <c r="F17" s="173">
        <v>122.6984487457199</v>
      </c>
      <c r="G17" s="173">
        <v>130.25012927118979</v>
      </c>
      <c r="H17" s="173">
        <v>142.51343022849534</v>
      </c>
      <c r="I17" s="173">
        <v>162.31532387673789</v>
      </c>
      <c r="J17" s="173">
        <v>185.82107469778464</v>
      </c>
      <c r="K17" s="173">
        <v>213.24008804416161</v>
      </c>
      <c r="L17" s="173">
        <v>263.54972398854005</v>
      </c>
      <c r="M17" s="173">
        <v>346.60512193417628</v>
      </c>
      <c r="N17" s="173">
        <v>367.59800852491071</v>
      </c>
      <c r="O17" s="173">
        <v>303.25821396128839</v>
      </c>
      <c r="P17" s="173">
        <v>215.96235762700024</v>
      </c>
      <c r="Q17" s="178">
        <v>194.68153867654257</v>
      </c>
      <c r="R17" s="178">
        <v>190.27093843896304</v>
      </c>
      <c r="S17" s="178">
        <v>195.91179512263295</v>
      </c>
      <c r="T17" s="178">
        <v>194.56374816574666</v>
      </c>
      <c r="U17" s="178">
        <v>191.27870169799456</v>
      </c>
      <c r="V17" s="178">
        <v>192.28646495702606</v>
      </c>
      <c r="W17" s="178">
        <v>190.61122213681779</v>
      </c>
      <c r="X17" s="178">
        <v>187.3</v>
      </c>
    </row>
    <row r="18" spans="2:24">
      <c r="B18" s="172" t="s">
        <v>198</v>
      </c>
      <c r="C18" s="173">
        <v>107.20982279775082</v>
      </c>
      <c r="D18" s="173">
        <v>112.18093371954329</v>
      </c>
      <c r="E18" s="173">
        <v>116.54649855171235</v>
      </c>
      <c r="F18" s="173">
        <v>125.78459703527004</v>
      </c>
      <c r="G18" s="173">
        <v>140.8528369398534</v>
      </c>
      <c r="H18" s="173">
        <v>158.04752939171917</v>
      </c>
      <c r="I18" s="173">
        <v>178.21362242289987</v>
      </c>
      <c r="J18" s="173">
        <v>195.08441812915311</v>
      </c>
      <c r="K18" s="173">
        <v>210.43430737774744</v>
      </c>
      <c r="L18" s="173">
        <v>226.00951610155053</v>
      </c>
      <c r="M18" s="173">
        <v>239.86666382688705</v>
      </c>
      <c r="N18" s="173">
        <v>237.74021127960472</v>
      </c>
      <c r="O18" s="173">
        <v>219.29217924689053</v>
      </c>
      <c r="P18" s="173">
        <v>177.83339580848531</v>
      </c>
      <c r="Q18" s="178">
        <v>154.31567558357474</v>
      </c>
      <c r="R18" s="178">
        <v>160.20214687340265</v>
      </c>
      <c r="S18" s="178">
        <v>176.36881921962853</v>
      </c>
      <c r="T18" s="178">
        <v>174.11562446754132</v>
      </c>
      <c r="U18" s="178">
        <v>165.11692792639289</v>
      </c>
      <c r="V18" s="178">
        <v>177.34050945646618</v>
      </c>
      <c r="W18" s="178">
        <v>174.27053160674731</v>
      </c>
      <c r="X18" s="178">
        <v>165.3</v>
      </c>
    </row>
    <row r="19" spans="2:24">
      <c r="B19" s="172" t="s">
        <v>105</v>
      </c>
      <c r="C19" s="173">
        <v>183.11711389385809</v>
      </c>
      <c r="D19" s="173">
        <v>186.21172331544429</v>
      </c>
      <c r="E19" s="173">
        <v>193.37818723911749</v>
      </c>
      <c r="F19" s="173">
        <v>208.08339892665478</v>
      </c>
      <c r="G19" s="173">
        <v>231.00212283840199</v>
      </c>
      <c r="H19" s="173">
        <v>260.2962075134169</v>
      </c>
      <c r="I19" s="173">
        <v>290.19525342874181</v>
      </c>
      <c r="J19" s="173">
        <v>337.84758497316619</v>
      </c>
      <c r="K19" s="173">
        <v>377.65868813357167</v>
      </c>
      <c r="L19" s="173">
        <v>430.82547406082267</v>
      </c>
      <c r="M19" s="173">
        <v>494.85829457364304</v>
      </c>
      <c r="N19" s="173">
        <v>497.4410137149668</v>
      </c>
      <c r="O19" s="173">
        <v>470.2177579010135</v>
      </c>
      <c r="P19" s="173">
        <v>426.8466905187833</v>
      </c>
      <c r="Q19" s="178">
        <v>403.92796660703618</v>
      </c>
      <c r="R19" s="178">
        <v>400.99623136553356</v>
      </c>
      <c r="S19" s="178">
        <v>406.74336314847926</v>
      </c>
      <c r="T19" s="178">
        <v>399.85611210494909</v>
      </c>
      <c r="U19" s="178">
        <v>393.87630292188413</v>
      </c>
      <c r="V19" s="178">
        <v>402.18288610614178</v>
      </c>
      <c r="W19" s="178">
        <v>405.85918902802615</v>
      </c>
      <c r="X19" s="178">
        <v>390.2</v>
      </c>
    </row>
    <row r="20" spans="2:24">
      <c r="B20" s="172" t="s">
        <v>200</v>
      </c>
      <c r="C20" s="173">
        <v>101.0407565470417</v>
      </c>
      <c r="D20" s="173">
        <v>105.66034917555774</v>
      </c>
      <c r="E20" s="173">
        <v>110.88305528612996</v>
      </c>
      <c r="F20" s="173">
        <v>118.1075848690592</v>
      </c>
      <c r="G20" s="173">
        <v>127.6675751697381</v>
      </c>
      <c r="H20" s="173">
        <v>135.86735208535399</v>
      </c>
      <c r="I20" s="173">
        <v>143.16887487875846</v>
      </c>
      <c r="J20" s="173">
        <v>149.75179437439382</v>
      </c>
      <c r="K20" s="173">
        <v>162.10920465567409</v>
      </c>
      <c r="L20" s="173">
        <v>195.53709020368569</v>
      </c>
      <c r="M20" s="173">
        <v>283.27085354025212</v>
      </c>
      <c r="N20" s="173">
        <v>284.233268671193</v>
      </c>
      <c r="O20" s="173">
        <v>240.82193016488844</v>
      </c>
      <c r="P20" s="173">
        <v>159.02947623666347</v>
      </c>
      <c r="Q20" s="178">
        <v>137.20190106692533</v>
      </c>
      <c r="R20" s="178">
        <v>134.3916488845781</v>
      </c>
      <c r="S20" s="178">
        <v>140.20463627546076</v>
      </c>
      <c r="T20" s="178">
        <v>144.33660523763342</v>
      </c>
      <c r="U20" s="178">
        <v>140.53827352085358</v>
      </c>
      <c r="V20" s="178">
        <v>142.41177497575174</v>
      </c>
      <c r="W20" s="178">
        <v>137.50987390882642</v>
      </c>
      <c r="X20" s="178">
        <v>132.30000000000001</v>
      </c>
    </row>
    <row r="21" spans="2:24">
      <c r="B21" s="172" t="s">
        <v>291</v>
      </c>
      <c r="C21" s="173">
        <v>137.45719453085439</v>
      </c>
      <c r="D21" s="173">
        <v>150.86318454749335</v>
      </c>
      <c r="E21" s="173">
        <v>156.15896693915946</v>
      </c>
      <c r="F21" s="173">
        <v>163.00351587933162</v>
      </c>
      <c r="G21" s="173">
        <v>167.01698618244964</v>
      </c>
      <c r="H21" s="173">
        <v>172.92894451276871</v>
      </c>
      <c r="I21" s="173">
        <v>180.05660131664629</v>
      </c>
      <c r="J21" s="173">
        <v>189.03278593648281</v>
      </c>
      <c r="K21" s="173">
        <v>203.33805975548012</v>
      </c>
      <c r="L21" s="173">
        <v>224.75433697460764</v>
      </c>
      <c r="M21" s="173">
        <v>273.11582145699208</v>
      </c>
      <c r="N21" s="173">
        <v>300.21090935397541</v>
      </c>
      <c r="O21" s="173">
        <v>303.87465817839848</v>
      </c>
      <c r="P21" s="173">
        <v>263.95644939593444</v>
      </c>
      <c r="Q21" s="178">
        <v>245.93746654127193</v>
      </c>
      <c r="R21" s="178">
        <v>247.25308543731475</v>
      </c>
      <c r="S21" s="178">
        <v>249.33476090573691</v>
      </c>
      <c r="T21" s="178">
        <v>249.71778919192656</v>
      </c>
      <c r="U21" s="178">
        <v>239.15953121608919</v>
      </c>
      <c r="V21" s="178">
        <v>247.68607393474647</v>
      </c>
      <c r="W21" s="178">
        <v>240.30861607465823</v>
      </c>
      <c r="X21" s="178">
        <v>230.2</v>
      </c>
    </row>
    <row r="22" spans="2:24">
      <c r="B22" s="172" t="s">
        <v>203</v>
      </c>
      <c r="C22" s="173">
        <v>171.20654211486425</v>
      </c>
      <c r="D22" s="173">
        <v>172.1182361451844</v>
      </c>
      <c r="E22" s="173">
        <v>186.1055419261493</v>
      </c>
      <c r="F22" s="173">
        <v>211.92087815311041</v>
      </c>
      <c r="G22" s="173">
        <v>238.64790841039161</v>
      </c>
      <c r="H22" s="173">
        <v>279.07434107064194</v>
      </c>
      <c r="I22" s="173">
        <v>310.23988173869265</v>
      </c>
      <c r="J22" s="173">
        <v>370.50765553249022</v>
      </c>
      <c r="K22" s="173">
        <v>441.7157576901302</v>
      </c>
      <c r="L22" s="173">
        <v>559.20432786060246</v>
      </c>
      <c r="M22" s="173">
        <v>596.31987167390071</v>
      </c>
      <c r="N22" s="173">
        <v>571.20030194376284</v>
      </c>
      <c r="O22" s="173">
        <v>485.71699062716215</v>
      </c>
      <c r="P22" s="173">
        <v>365.06148329873548</v>
      </c>
      <c r="Q22" s="178">
        <v>346.87558658866442</v>
      </c>
      <c r="R22" s="178">
        <v>353.42538843807</v>
      </c>
      <c r="S22" s="178">
        <v>371.29938982197893</v>
      </c>
      <c r="T22" s="178">
        <v>374.97015789142597</v>
      </c>
      <c r="U22" s="178">
        <v>384.39899352078999</v>
      </c>
      <c r="V22" s="178">
        <v>393.03609486066546</v>
      </c>
      <c r="W22" s="178">
        <v>389.70121406554694</v>
      </c>
      <c r="X22" s="178">
        <v>381.4</v>
      </c>
    </row>
    <row r="23" spans="2:24">
      <c r="B23" s="172" t="s">
        <v>204</v>
      </c>
      <c r="C23" s="173">
        <v>66.429999999999993</v>
      </c>
      <c r="D23" s="173">
        <v>68.689999999999984</v>
      </c>
      <c r="E23" s="173">
        <v>75.809999999999988</v>
      </c>
      <c r="F23" s="173">
        <v>84.499999999999986</v>
      </c>
      <c r="G23" s="173">
        <v>98.900000000000034</v>
      </c>
      <c r="H23" s="173">
        <v>490.51729157476865</v>
      </c>
      <c r="I23" s="173">
        <v>478.65301426260851</v>
      </c>
      <c r="J23" s="173">
        <v>543.23893545066892</v>
      </c>
      <c r="K23" s="173">
        <v>589.85677106307878</v>
      </c>
      <c r="L23" s="173">
        <v>708.4995441846786</v>
      </c>
      <c r="M23" s="173">
        <v>820.61887222467271</v>
      </c>
      <c r="N23" s="173">
        <v>809.25052933392112</v>
      </c>
      <c r="O23" s="173">
        <v>721.88977356271118</v>
      </c>
      <c r="P23" s="173">
        <v>496.39220702837815</v>
      </c>
      <c r="Q23" s="178">
        <v>449.04954418467861</v>
      </c>
      <c r="R23" s="178">
        <v>475.71555653580344</v>
      </c>
      <c r="S23" s="178">
        <v>511.8043228936919</v>
      </c>
      <c r="T23" s="178">
        <v>520.34965446257888</v>
      </c>
      <c r="U23" s="178">
        <v>521.64671371857071</v>
      </c>
      <c r="V23" s="178">
        <v>543.81116747537124</v>
      </c>
      <c r="W23" s="178">
        <v>539.95813850904267</v>
      </c>
      <c r="X23" s="178">
        <v>518.9</v>
      </c>
    </row>
    <row r="24" spans="2:24">
      <c r="B24" s="172" t="s">
        <v>205</v>
      </c>
      <c r="C24" s="173">
        <v>154.11395097332388</v>
      </c>
      <c r="D24" s="173">
        <v>158.07101658255246</v>
      </c>
      <c r="E24" s="173">
        <v>175.95187454938733</v>
      </c>
      <c r="F24" s="173">
        <v>193.72692862292735</v>
      </c>
      <c r="G24" s="173">
        <v>211.48082191780841</v>
      </c>
      <c r="H24" s="173">
        <v>225.84899062725327</v>
      </c>
      <c r="I24" s="173">
        <v>236.11196827685677</v>
      </c>
      <c r="J24" s="173">
        <v>245.84592645998578</v>
      </c>
      <c r="K24" s="173">
        <v>263.19776496034621</v>
      </c>
      <c r="L24" s="173">
        <v>293.30955299206931</v>
      </c>
      <c r="M24" s="173">
        <v>347.45998558038957</v>
      </c>
      <c r="N24" s="173">
        <v>389.29484498918549</v>
      </c>
      <c r="O24" s="173">
        <v>391.22047584715239</v>
      </c>
      <c r="P24" s="173">
        <v>338.97451333814007</v>
      </c>
      <c r="Q24" s="178">
        <v>315.40140591204056</v>
      </c>
      <c r="R24" s="178">
        <v>316.41712328767136</v>
      </c>
      <c r="S24" s="178">
        <v>315.16863734679174</v>
      </c>
      <c r="T24" s="178">
        <v>312.20612833453504</v>
      </c>
      <c r="U24" s="178">
        <v>304.12271088680615</v>
      </c>
      <c r="V24" s="178">
        <v>310.70371304974776</v>
      </c>
      <c r="W24" s="178">
        <v>306.97941600576792</v>
      </c>
      <c r="X24" s="178">
        <v>293.5</v>
      </c>
    </row>
    <row r="25" spans="2:24">
      <c r="B25" s="172" t="s">
        <v>210</v>
      </c>
      <c r="C25" s="173">
        <v>87.763551473402259</v>
      </c>
      <c r="D25" s="173">
        <v>89.405403750478413</v>
      </c>
      <c r="E25" s="173">
        <v>90.855874473784922</v>
      </c>
      <c r="F25" s="173">
        <v>94.643214695751993</v>
      </c>
      <c r="G25" s="173">
        <v>100.64655185610407</v>
      </c>
      <c r="H25" s="173">
        <v>110.89050133945656</v>
      </c>
      <c r="I25" s="173">
        <v>121.08408725602757</v>
      </c>
      <c r="J25" s="173">
        <v>133.14112514351319</v>
      </c>
      <c r="K25" s="173">
        <v>146.66877918101798</v>
      </c>
      <c r="L25" s="173">
        <v>175.32564867967849</v>
      </c>
      <c r="M25" s="173">
        <v>228.39877535399924</v>
      </c>
      <c r="N25" s="173">
        <v>232.58902411021816</v>
      </c>
      <c r="O25" s="173">
        <v>201.58521239954078</v>
      </c>
      <c r="P25" s="173">
        <v>157.15447378492155</v>
      </c>
      <c r="Q25" s="178">
        <v>142.50874856486794</v>
      </c>
      <c r="R25" s="178">
        <v>141.9245311902028</v>
      </c>
      <c r="S25" s="178">
        <v>143.60667432070414</v>
      </c>
      <c r="T25" s="178">
        <v>139.85962495216228</v>
      </c>
      <c r="U25" s="178">
        <v>137.45224646000767</v>
      </c>
      <c r="V25" s="178">
        <v>139.58766169154231</v>
      </c>
      <c r="W25" s="178">
        <v>137.49253731343282</v>
      </c>
      <c r="X25" s="178">
        <v>131.6</v>
      </c>
    </row>
    <row r="26" spans="2:24">
      <c r="B26" s="172" t="s">
        <v>136</v>
      </c>
      <c r="C26" s="173">
        <v>160.03980980488603</v>
      </c>
      <c r="D26" s="173">
        <v>160.05790566759575</v>
      </c>
      <c r="E26" s="173">
        <v>162.33798436902225</v>
      </c>
      <c r="F26" s="173">
        <v>168.67153631742914</v>
      </c>
      <c r="G26" s="173">
        <v>180.47003880417563</v>
      </c>
      <c r="H26" s="173">
        <v>202.60127889818008</v>
      </c>
      <c r="I26" s="173">
        <v>227.37451494780578</v>
      </c>
      <c r="J26" s="173">
        <v>262.3176258403019</v>
      </c>
      <c r="K26" s="173">
        <v>300.01130786467735</v>
      </c>
      <c r="L26" s="173">
        <v>372.88334699677557</v>
      </c>
      <c r="M26" s="173">
        <v>447.63735585068616</v>
      </c>
      <c r="N26" s="173">
        <v>435.11501885555037</v>
      </c>
      <c r="O26" s="173">
        <v>395.12316226703854</v>
      </c>
      <c r="P26" s="173">
        <v>317.69096573208725</v>
      </c>
      <c r="Q26" s="178">
        <v>300.28274580532326</v>
      </c>
      <c r="R26" s="178">
        <v>313.43843799529975</v>
      </c>
      <c r="S26" s="178">
        <v>327.02843089030983</v>
      </c>
      <c r="T26" s="178">
        <v>323.55402525004098</v>
      </c>
      <c r="U26" s="178">
        <v>317.43762365415091</v>
      </c>
      <c r="V26" s="178">
        <v>336.16684155872548</v>
      </c>
      <c r="W26" s="178">
        <v>337.14401814505112</v>
      </c>
      <c r="X26" s="178">
        <v>331.1</v>
      </c>
    </row>
    <row r="27" spans="2:24">
      <c r="C27" s="169"/>
      <c r="D27" s="169"/>
      <c r="E27" s="169"/>
      <c r="F27" s="169"/>
      <c r="G27" s="169"/>
      <c r="H27" s="169"/>
      <c r="I27" s="169"/>
      <c r="J27" s="169"/>
      <c r="K27" s="169"/>
      <c r="L27" s="169"/>
      <c r="M27" s="169"/>
      <c r="N27" s="169"/>
      <c r="O27" s="169"/>
      <c r="P27" s="169"/>
    </row>
    <row r="28" spans="2:24">
      <c r="B28" s="174" t="s">
        <v>623</v>
      </c>
    </row>
    <row r="29" spans="2:24">
      <c r="B29" s="175" t="s">
        <v>626</v>
      </c>
    </row>
  </sheetData>
  <mergeCells count="16">
    <mergeCell ref="P5:P6"/>
    <mergeCell ref="Q5:T5"/>
    <mergeCell ref="U5:X5"/>
    <mergeCell ref="C5:C6"/>
    <mergeCell ref="D5:D6"/>
    <mergeCell ref="E5:E6"/>
    <mergeCell ref="F5:F6"/>
    <mergeCell ref="G5:G6"/>
    <mergeCell ref="H5:H6"/>
    <mergeCell ref="I5:I6"/>
    <mergeCell ref="J5:J6"/>
    <mergeCell ref="K5:K6"/>
    <mergeCell ref="L5:L6"/>
    <mergeCell ref="M5:M6"/>
    <mergeCell ref="N5:N6"/>
    <mergeCell ref="O5:O6"/>
  </mergeCells>
  <printOptions horizontalCentered="1"/>
  <pageMargins left="0.75" right="0.75" top="1" bottom="1" header="0.5" footer="0.5"/>
  <pageSetup scale="61" orientation="landscape" r:id="rId1"/>
  <headerFooter alignWithMargins="0"/>
</worksheet>
</file>

<file path=xl/worksheets/sheet17.xml><?xml version="1.0" encoding="utf-8"?>
<worksheet xmlns="http://schemas.openxmlformats.org/spreadsheetml/2006/main" xmlns:r="http://schemas.openxmlformats.org/officeDocument/2006/relationships">
  <sheetPr>
    <pageSetUpPr fitToPage="1"/>
  </sheetPr>
  <dimension ref="A1:I67"/>
  <sheetViews>
    <sheetView topLeftCell="A32" zoomScaleNormal="100" workbookViewId="0">
      <selection activeCell="A67" sqref="A67:H67"/>
    </sheetView>
  </sheetViews>
  <sheetFormatPr defaultRowHeight="12.75"/>
  <cols>
    <col min="1" max="1" width="18.85546875" customWidth="1"/>
    <col min="2" max="2" width="18.140625" bestFit="1" customWidth="1"/>
    <col min="3" max="4" width="15" customWidth="1"/>
    <col min="5" max="5" width="1.7109375" customWidth="1"/>
    <col min="6" max="6" width="15.140625" bestFit="1" customWidth="1"/>
    <col min="7" max="7" width="1.85546875" style="22" customWidth="1"/>
    <col min="8" max="8" width="15.140625" bestFit="1" customWidth="1"/>
    <col min="9" max="9" width="2.28515625" style="22" customWidth="1"/>
    <col min="10" max="10" width="8.5703125" customWidth="1"/>
  </cols>
  <sheetData>
    <row r="1" spans="1:9">
      <c r="A1" s="24" t="s">
        <v>723</v>
      </c>
      <c r="B1" s="24"/>
      <c r="C1" s="24"/>
    </row>
    <row r="2" spans="1:9">
      <c r="F2" s="22"/>
      <c r="G2"/>
      <c r="H2" s="22"/>
      <c r="I2"/>
    </row>
    <row r="3" spans="1:9">
      <c r="A3" s="193" t="s">
        <v>472</v>
      </c>
      <c r="B3" s="50"/>
      <c r="F3" s="22"/>
      <c r="G3"/>
      <c r="H3" s="22"/>
      <c r="I3"/>
    </row>
    <row r="4" spans="1:9">
      <c r="A4" s="193"/>
      <c r="B4" s="50"/>
      <c r="F4" s="22"/>
      <c r="G4"/>
      <c r="H4" s="22"/>
      <c r="I4"/>
    </row>
    <row r="5" spans="1:9">
      <c r="A5" s="50"/>
      <c r="B5" s="327" t="s">
        <v>463</v>
      </c>
      <c r="C5" s="327"/>
      <c r="D5" s="327"/>
      <c r="E5" s="144"/>
      <c r="F5" s="194" t="s">
        <v>464</v>
      </c>
      <c r="H5" s="328" t="s">
        <v>304</v>
      </c>
      <c r="I5"/>
    </row>
    <row r="6" spans="1:9" s="50" customFormat="1">
      <c r="A6" s="138"/>
      <c r="B6" s="269" t="s">
        <v>691</v>
      </c>
      <c r="C6" s="269" t="s">
        <v>692</v>
      </c>
      <c r="D6" s="192" t="s">
        <v>303</v>
      </c>
      <c r="E6" s="138"/>
      <c r="F6" s="192" t="s">
        <v>303</v>
      </c>
      <c r="G6" s="138"/>
      <c r="H6" s="329"/>
    </row>
    <row r="7" spans="1:9" s="50" customFormat="1">
      <c r="A7" s="138"/>
      <c r="B7" s="195"/>
      <c r="C7" s="195"/>
      <c r="D7" s="195"/>
      <c r="E7" s="138"/>
      <c r="G7" s="138"/>
    </row>
    <row r="8" spans="1:9">
      <c r="A8" s="268" t="s">
        <v>687</v>
      </c>
      <c r="B8" s="96">
        <v>1.78</v>
      </c>
      <c r="C8" s="96">
        <v>1.23</v>
      </c>
      <c r="D8" s="196">
        <v>1.43</v>
      </c>
      <c r="E8" s="44"/>
      <c r="F8" s="96">
        <v>1.1200000000000001</v>
      </c>
      <c r="G8" s="196"/>
      <c r="H8" s="96">
        <v>1.4</v>
      </c>
      <c r="I8"/>
    </row>
    <row r="9" spans="1:9">
      <c r="A9" s="268" t="s">
        <v>688</v>
      </c>
      <c r="B9" s="96">
        <v>4.18</v>
      </c>
      <c r="C9" s="96">
        <v>3.53</v>
      </c>
      <c r="D9" s="196">
        <v>3.81</v>
      </c>
      <c r="E9" s="44"/>
      <c r="F9" s="96">
        <v>2.38</v>
      </c>
      <c r="G9" s="196"/>
      <c r="H9" s="96">
        <v>3.5</v>
      </c>
      <c r="I9"/>
    </row>
    <row r="10" spans="1:9">
      <c r="A10" s="268" t="s">
        <v>689</v>
      </c>
      <c r="B10" s="96">
        <v>5.48</v>
      </c>
      <c r="C10" s="96">
        <v>3.09</v>
      </c>
      <c r="D10" s="196">
        <v>4.1399999999999997</v>
      </c>
      <c r="E10" s="44"/>
      <c r="F10" s="96">
        <v>1.18</v>
      </c>
      <c r="G10" s="196"/>
      <c r="H10" s="96">
        <v>3.4</v>
      </c>
      <c r="I10"/>
    </row>
    <row r="11" spans="1:9">
      <c r="A11" s="268" t="s">
        <v>690</v>
      </c>
      <c r="B11" s="96">
        <v>3.68</v>
      </c>
      <c r="C11" s="96">
        <v>3.97</v>
      </c>
      <c r="D11" s="196">
        <v>3.82</v>
      </c>
      <c r="E11" s="44"/>
      <c r="F11" s="96">
        <v>2.44</v>
      </c>
      <c r="G11" s="196"/>
      <c r="H11" s="96">
        <v>3.67</v>
      </c>
      <c r="I11"/>
    </row>
    <row r="12" spans="1:9">
      <c r="B12" s="96"/>
      <c r="C12" s="96"/>
      <c r="D12" s="96"/>
      <c r="E12" s="44"/>
      <c r="F12" s="96"/>
      <c r="G12" s="196"/>
      <c r="H12" s="96"/>
      <c r="I12"/>
    </row>
    <row r="13" spans="1:9">
      <c r="A13" s="268" t="s">
        <v>143</v>
      </c>
      <c r="B13" s="96">
        <v>3.9</v>
      </c>
      <c r="C13" s="96">
        <v>2.96</v>
      </c>
      <c r="D13" s="196">
        <v>3.37</v>
      </c>
      <c r="E13" s="44"/>
      <c r="F13" s="96">
        <v>1.82</v>
      </c>
      <c r="G13" s="196"/>
      <c r="H13" s="96">
        <v>3.09</v>
      </c>
      <c r="I13"/>
    </row>
    <row r="14" spans="1:9">
      <c r="A14" s="22"/>
      <c r="B14" s="107"/>
      <c r="C14" s="107"/>
      <c r="D14" s="107"/>
      <c r="E14" s="22"/>
      <c r="I14"/>
    </row>
    <row r="15" spans="1:9">
      <c r="A15" s="139" t="s">
        <v>263</v>
      </c>
      <c r="B15" s="196">
        <v>7.36</v>
      </c>
      <c r="C15" s="196">
        <v>6.17</v>
      </c>
      <c r="D15" s="196">
        <v>6.41</v>
      </c>
      <c r="E15" s="22"/>
      <c r="I15"/>
    </row>
    <row r="16" spans="1:9">
      <c r="A16" s="139" t="s">
        <v>264</v>
      </c>
      <c r="B16" s="196">
        <v>1.63</v>
      </c>
      <c r="C16" s="196">
        <v>2.9</v>
      </c>
      <c r="D16" s="196">
        <v>2.08</v>
      </c>
      <c r="E16" s="22"/>
      <c r="I16"/>
    </row>
    <row r="17" spans="1:9">
      <c r="A17" s="133" t="s">
        <v>265</v>
      </c>
      <c r="B17" s="96">
        <v>3.64</v>
      </c>
      <c r="C17" s="96">
        <v>1.28</v>
      </c>
      <c r="D17" s="96">
        <v>2.11</v>
      </c>
      <c r="E17" s="22"/>
      <c r="I17"/>
    </row>
    <row r="18" spans="1:9">
      <c r="A18" s="133" t="s">
        <v>266</v>
      </c>
      <c r="B18" s="96">
        <v>7.0000000000000007E-2</v>
      </c>
      <c r="C18" s="96">
        <v>0.68</v>
      </c>
      <c r="D18" s="96">
        <v>0.49</v>
      </c>
      <c r="E18" s="22"/>
      <c r="I18"/>
    </row>
    <row r="19" spans="1:9">
      <c r="A19" s="133" t="s">
        <v>267</v>
      </c>
      <c r="B19" s="96">
        <v>1.37</v>
      </c>
      <c r="C19" s="96">
        <v>1.36</v>
      </c>
      <c r="D19" s="96">
        <v>1.36</v>
      </c>
      <c r="E19" s="22"/>
      <c r="I19"/>
    </row>
    <row r="20" spans="1:9">
      <c r="A20" s="133" t="s">
        <v>268</v>
      </c>
      <c r="B20" s="96">
        <v>2.85</v>
      </c>
      <c r="C20" s="96">
        <v>0.72</v>
      </c>
      <c r="D20" s="96">
        <v>1.73</v>
      </c>
      <c r="E20" s="22"/>
      <c r="I20"/>
    </row>
    <row r="21" spans="1:9">
      <c r="A21" s="133" t="s">
        <v>269</v>
      </c>
      <c r="B21" s="96">
        <v>3.77</v>
      </c>
      <c r="C21" s="96">
        <v>3.01</v>
      </c>
      <c r="D21" s="96">
        <v>3.41</v>
      </c>
      <c r="E21" s="22"/>
      <c r="I21"/>
    </row>
    <row r="22" spans="1:9">
      <c r="A22" s="133" t="s">
        <v>270</v>
      </c>
      <c r="B22" s="96">
        <v>4.03</v>
      </c>
      <c r="C22" s="96">
        <v>2.5499999999999998</v>
      </c>
      <c r="D22" s="96">
        <v>3.26</v>
      </c>
      <c r="E22" s="22"/>
      <c r="I22"/>
    </row>
    <row r="23" spans="1:9">
      <c r="A23" s="133" t="s">
        <v>271</v>
      </c>
      <c r="B23" s="96">
        <v>0.49</v>
      </c>
      <c r="C23" s="96">
        <v>1.31</v>
      </c>
      <c r="D23" s="96">
        <v>1.0900000000000001</v>
      </c>
      <c r="E23" s="22"/>
      <c r="I23"/>
    </row>
    <row r="24" spans="1:9">
      <c r="A24" s="133" t="s">
        <v>272</v>
      </c>
      <c r="B24" s="96">
        <v>10.8</v>
      </c>
      <c r="C24" s="96">
        <v>2.97</v>
      </c>
      <c r="D24" s="96">
        <v>5.42</v>
      </c>
      <c r="E24" s="22"/>
      <c r="I24"/>
    </row>
    <row r="25" spans="1:9">
      <c r="A25" s="133" t="s">
        <v>239</v>
      </c>
      <c r="B25" s="96">
        <v>4.9800000000000004</v>
      </c>
      <c r="C25" s="96">
        <v>2.68</v>
      </c>
      <c r="D25" s="96">
        <v>3.8</v>
      </c>
      <c r="E25" s="22"/>
      <c r="I25"/>
    </row>
    <row r="26" spans="1:9">
      <c r="A26" s="133" t="s">
        <v>273</v>
      </c>
      <c r="B26" s="96">
        <v>4.5999999999999996</v>
      </c>
      <c r="C26" s="96">
        <v>4.1399999999999997</v>
      </c>
      <c r="D26" s="96">
        <v>4.41</v>
      </c>
      <c r="E26" s="22"/>
      <c r="I26"/>
    </row>
    <row r="27" spans="1:9">
      <c r="A27" s="133" t="s">
        <v>274</v>
      </c>
      <c r="B27" s="96">
        <v>3.1</v>
      </c>
      <c r="C27" s="96">
        <v>2.37</v>
      </c>
      <c r="D27" s="96">
        <v>2.65</v>
      </c>
      <c r="E27" s="22"/>
      <c r="I27"/>
    </row>
    <row r="28" spans="1:9">
      <c r="A28" s="133" t="s">
        <v>275</v>
      </c>
      <c r="B28" s="96">
        <v>12.4</v>
      </c>
      <c r="C28" s="96">
        <v>5.94</v>
      </c>
      <c r="D28" s="96">
        <v>8.43</v>
      </c>
      <c r="E28" s="22"/>
      <c r="I28"/>
    </row>
    <row r="29" spans="1:9">
      <c r="A29" s="133" t="s">
        <v>276</v>
      </c>
      <c r="B29" s="96">
        <v>3.23</v>
      </c>
      <c r="C29" s="96">
        <v>1.25</v>
      </c>
      <c r="D29" s="96">
        <v>1.85</v>
      </c>
      <c r="E29" s="22"/>
      <c r="I29"/>
    </row>
    <row r="30" spans="1:9">
      <c r="A30" s="133" t="s">
        <v>277</v>
      </c>
      <c r="B30" s="96">
        <v>6.81</v>
      </c>
      <c r="C30" s="96">
        <v>4.3</v>
      </c>
      <c r="D30" s="96">
        <v>5.53</v>
      </c>
      <c r="E30" s="22"/>
      <c r="I30"/>
    </row>
    <row r="31" spans="1:9">
      <c r="A31" s="133" t="s">
        <v>240</v>
      </c>
      <c r="B31" s="96">
        <v>7.38</v>
      </c>
      <c r="C31" s="96">
        <v>1.65</v>
      </c>
      <c r="D31" s="96">
        <v>5.23</v>
      </c>
      <c r="E31" s="22"/>
      <c r="I31"/>
    </row>
    <row r="32" spans="1:9">
      <c r="A32" s="133" t="s">
        <v>243</v>
      </c>
      <c r="B32" s="96">
        <v>9.73</v>
      </c>
      <c r="C32" s="96">
        <v>6.12</v>
      </c>
      <c r="D32" s="96">
        <v>8.69</v>
      </c>
      <c r="E32" s="22"/>
      <c r="I32"/>
    </row>
    <row r="33" spans="1:9">
      <c r="A33" s="133" t="s">
        <v>278</v>
      </c>
      <c r="B33" s="96">
        <v>7.32</v>
      </c>
      <c r="C33" s="96">
        <v>2.63</v>
      </c>
      <c r="D33" s="96">
        <v>5.01</v>
      </c>
      <c r="E33" s="22"/>
      <c r="I33"/>
    </row>
    <row r="34" spans="1:9">
      <c r="A34" s="133" t="s">
        <v>279</v>
      </c>
      <c r="B34" s="96">
        <v>9.52</v>
      </c>
      <c r="C34" s="96">
        <v>9.56</v>
      </c>
      <c r="D34" s="96">
        <v>9.5399999999999991</v>
      </c>
      <c r="E34" s="22"/>
      <c r="I34"/>
    </row>
    <row r="35" spans="1:9">
      <c r="A35" s="133" t="s">
        <v>280</v>
      </c>
      <c r="B35" s="96">
        <v>2.78</v>
      </c>
      <c r="C35" s="96">
        <v>2.42</v>
      </c>
      <c r="D35" s="96">
        <v>2.62</v>
      </c>
      <c r="E35" s="22"/>
      <c r="I35"/>
    </row>
    <row r="36" spans="1:9">
      <c r="A36" s="133" t="s">
        <v>281</v>
      </c>
      <c r="B36" s="96">
        <v>2.72</v>
      </c>
      <c r="C36" s="96">
        <v>0.94</v>
      </c>
      <c r="D36" s="96">
        <v>1.46</v>
      </c>
      <c r="E36" s="22"/>
      <c r="I36"/>
    </row>
    <row r="37" spans="1:9">
      <c r="A37" s="133" t="s">
        <v>282</v>
      </c>
      <c r="B37" s="96">
        <v>7.1</v>
      </c>
      <c r="C37" s="96">
        <v>2.98</v>
      </c>
      <c r="D37" s="96">
        <v>5.27</v>
      </c>
      <c r="E37" s="22"/>
      <c r="I37"/>
    </row>
    <row r="38" spans="1:9">
      <c r="A38" s="133" t="s">
        <v>283</v>
      </c>
      <c r="B38" s="96">
        <v>6.94</v>
      </c>
      <c r="C38" s="96">
        <v>5.76</v>
      </c>
      <c r="D38" s="96">
        <v>6.05</v>
      </c>
      <c r="E38" s="22"/>
      <c r="I38"/>
    </row>
    <row r="39" spans="1:9">
      <c r="A39" s="133" t="s">
        <v>284</v>
      </c>
      <c r="B39" s="96">
        <v>4.7300000000000004</v>
      </c>
      <c r="C39" s="96">
        <v>1.1599999999999999</v>
      </c>
      <c r="D39" s="96">
        <v>3.29</v>
      </c>
      <c r="E39" s="22"/>
      <c r="I39"/>
    </row>
    <row r="40" spans="1:9">
      <c r="A40" s="133" t="s">
        <v>285</v>
      </c>
      <c r="B40" s="96">
        <v>4.34</v>
      </c>
      <c r="C40" s="96">
        <v>2.36</v>
      </c>
      <c r="D40" s="96">
        <v>3.1</v>
      </c>
      <c r="E40" s="22"/>
      <c r="I40"/>
    </row>
    <row r="41" spans="1:9">
      <c r="A41" s="133" t="s">
        <v>286</v>
      </c>
      <c r="B41" s="96">
        <v>3.33</v>
      </c>
      <c r="C41" s="96">
        <v>3.18</v>
      </c>
      <c r="D41" s="96">
        <v>3.27</v>
      </c>
      <c r="E41" s="22"/>
      <c r="I41"/>
    </row>
    <row r="42" spans="1:9">
      <c r="A42" s="133" t="s">
        <v>287</v>
      </c>
      <c r="B42" s="96">
        <v>1.96</v>
      </c>
      <c r="C42" s="96">
        <v>2.04</v>
      </c>
      <c r="D42" s="96">
        <v>1.99</v>
      </c>
      <c r="E42" s="22"/>
      <c r="I42"/>
    </row>
    <row r="43" spans="1:9">
      <c r="A43" s="133" t="s">
        <v>288</v>
      </c>
      <c r="B43" s="96">
        <v>0.89</v>
      </c>
      <c r="C43" s="96">
        <v>0.94</v>
      </c>
      <c r="D43" s="96">
        <v>0.91</v>
      </c>
      <c r="E43" s="22"/>
      <c r="I43"/>
    </row>
    <row r="44" spans="1:9">
      <c r="A44" s="133" t="s">
        <v>246</v>
      </c>
      <c r="B44" s="96">
        <v>3.66</v>
      </c>
      <c r="C44" s="96">
        <v>2.04</v>
      </c>
      <c r="D44" s="96">
        <v>2.87</v>
      </c>
      <c r="E44" s="22"/>
      <c r="I44"/>
    </row>
    <row r="45" spans="1:9">
      <c r="A45" s="133" t="s">
        <v>234</v>
      </c>
      <c r="B45" s="96">
        <v>8.4700000000000006</v>
      </c>
      <c r="C45" s="96">
        <v>6.03</v>
      </c>
      <c r="D45" s="96">
        <v>6.41</v>
      </c>
      <c r="E45" s="22"/>
      <c r="I45"/>
    </row>
    <row r="46" spans="1:9">
      <c r="A46" s="133" t="s">
        <v>289</v>
      </c>
      <c r="B46" s="96">
        <v>3.46</v>
      </c>
      <c r="C46" s="96">
        <v>1.17</v>
      </c>
      <c r="D46" s="96">
        <v>1.81</v>
      </c>
      <c r="E46" s="22"/>
      <c r="I46"/>
    </row>
    <row r="47" spans="1:9">
      <c r="A47" s="133" t="s">
        <v>290</v>
      </c>
      <c r="B47" s="96">
        <v>9.23</v>
      </c>
      <c r="C47" s="96">
        <v>15.05</v>
      </c>
      <c r="D47" s="96">
        <v>11.24</v>
      </c>
      <c r="E47" s="22"/>
      <c r="I47"/>
    </row>
    <row r="48" spans="1:9">
      <c r="A48" s="133" t="s">
        <v>230</v>
      </c>
      <c r="B48" s="96">
        <v>2</v>
      </c>
      <c r="C48" s="96">
        <v>1.94</v>
      </c>
      <c r="D48" s="96">
        <v>1.95</v>
      </c>
      <c r="E48" s="22"/>
      <c r="I48"/>
    </row>
    <row r="49" spans="1:9">
      <c r="A49" s="133" t="s">
        <v>291</v>
      </c>
      <c r="B49" s="96">
        <v>2.2599999999999998</v>
      </c>
      <c r="C49" s="96">
        <v>2.72</v>
      </c>
      <c r="D49" s="96">
        <v>2.5</v>
      </c>
      <c r="E49" s="22"/>
      <c r="I49"/>
    </row>
    <row r="50" spans="1:9">
      <c r="A50" s="133" t="s">
        <v>292</v>
      </c>
      <c r="B50" s="96">
        <v>4.09</v>
      </c>
      <c r="C50" s="96">
        <v>2.34</v>
      </c>
      <c r="D50" s="96">
        <v>3</v>
      </c>
      <c r="E50" s="22"/>
      <c r="I50"/>
    </row>
    <row r="51" spans="1:9">
      <c r="A51" s="133" t="s">
        <v>293</v>
      </c>
      <c r="B51" s="96">
        <v>1.75</v>
      </c>
      <c r="C51" s="96">
        <v>3.14</v>
      </c>
      <c r="D51" s="96">
        <v>2.33</v>
      </c>
      <c r="E51" s="22"/>
      <c r="I51"/>
    </row>
    <row r="52" spans="1:9">
      <c r="A52" s="133" t="s">
        <v>245</v>
      </c>
      <c r="B52" s="96">
        <v>3.54</v>
      </c>
      <c r="C52" s="96">
        <v>1.63</v>
      </c>
      <c r="D52" s="96">
        <v>2.08</v>
      </c>
      <c r="E52" s="22"/>
      <c r="I52"/>
    </row>
    <row r="53" spans="1:9">
      <c r="A53" s="133" t="s">
        <v>294</v>
      </c>
      <c r="B53" s="96">
        <v>6.24</v>
      </c>
      <c r="C53" s="96">
        <v>6.25</v>
      </c>
      <c r="D53" s="96">
        <v>6.25</v>
      </c>
      <c r="E53" s="22"/>
      <c r="I53"/>
    </row>
    <row r="54" spans="1:9">
      <c r="A54" s="133" t="s">
        <v>295</v>
      </c>
      <c r="B54" s="96">
        <v>4.88</v>
      </c>
      <c r="C54" s="96">
        <v>4.38</v>
      </c>
      <c r="D54" s="96">
        <v>4.57</v>
      </c>
      <c r="E54" s="22"/>
      <c r="I54"/>
    </row>
    <row r="55" spans="1:9">
      <c r="A55" s="133" t="s">
        <v>249</v>
      </c>
      <c r="B55" s="96">
        <v>3.41</v>
      </c>
      <c r="C55" s="96">
        <v>2.97</v>
      </c>
      <c r="D55" s="96">
        <v>3.08</v>
      </c>
      <c r="E55" s="22"/>
      <c r="I55"/>
    </row>
    <row r="56" spans="1:9">
      <c r="A56" s="133" t="s">
        <v>235</v>
      </c>
      <c r="B56" s="96">
        <v>4.17</v>
      </c>
      <c r="C56" s="96">
        <v>3.7</v>
      </c>
      <c r="D56" s="96">
        <v>4.03</v>
      </c>
      <c r="E56" s="22"/>
      <c r="I56"/>
    </row>
    <row r="57" spans="1:9">
      <c r="A57" s="133" t="s">
        <v>296</v>
      </c>
      <c r="B57" s="96">
        <v>2.83</v>
      </c>
      <c r="C57" s="96">
        <v>3.34</v>
      </c>
      <c r="D57" s="96">
        <v>3.08</v>
      </c>
      <c r="E57" s="22"/>
      <c r="I57"/>
    </row>
    <row r="58" spans="1:9">
      <c r="A58" s="133" t="s">
        <v>297</v>
      </c>
      <c r="B58" s="96">
        <v>2.33</v>
      </c>
      <c r="C58" s="96">
        <v>2.57</v>
      </c>
      <c r="D58" s="96">
        <v>2.44</v>
      </c>
      <c r="E58" s="22"/>
      <c r="I58"/>
    </row>
    <row r="59" spans="1:9">
      <c r="A59" s="133" t="s">
        <v>298</v>
      </c>
      <c r="B59" s="96">
        <v>1.85</v>
      </c>
      <c r="C59" s="96">
        <v>1.8</v>
      </c>
      <c r="D59" s="96">
        <v>1.84</v>
      </c>
      <c r="E59" s="22"/>
      <c r="I59"/>
    </row>
    <row r="60" spans="1:9">
      <c r="A60" s="133" t="s">
        <v>299</v>
      </c>
      <c r="B60" s="96">
        <v>1.93</v>
      </c>
      <c r="C60" s="96">
        <v>2.5499999999999998</v>
      </c>
      <c r="D60" s="96">
        <v>2.33</v>
      </c>
      <c r="E60" s="22"/>
      <c r="I60"/>
    </row>
    <row r="61" spans="1:9">
      <c r="A61" s="133" t="s">
        <v>300</v>
      </c>
      <c r="B61" s="96">
        <v>8.6199999999999992</v>
      </c>
      <c r="C61" s="96">
        <v>6.15</v>
      </c>
      <c r="D61" s="96">
        <v>6.69</v>
      </c>
      <c r="E61" s="22"/>
      <c r="I61"/>
    </row>
    <row r="62" spans="1:9">
      <c r="A62" s="133" t="s">
        <v>301</v>
      </c>
      <c r="B62" s="96">
        <v>5.62</v>
      </c>
      <c r="C62" s="96">
        <v>5.36</v>
      </c>
      <c r="D62" s="96">
        <v>5.44</v>
      </c>
      <c r="E62" s="22"/>
      <c r="I62"/>
    </row>
    <row r="63" spans="1:9">
      <c r="A63" s="133" t="s">
        <v>302</v>
      </c>
      <c r="B63" s="96">
        <v>3.41</v>
      </c>
      <c r="C63" s="96">
        <v>2.09</v>
      </c>
      <c r="D63" s="96">
        <v>3.05</v>
      </c>
      <c r="E63" s="22"/>
      <c r="I63"/>
    </row>
    <row r="64" spans="1:9">
      <c r="A64" s="133" t="s">
        <v>211</v>
      </c>
      <c r="B64" s="96">
        <v>2.13</v>
      </c>
      <c r="C64" s="96">
        <v>2.16</v>
      </c>
      <c r="D64" s="96">
        <v>2.15</v>
      </c>
      <c r="E64" s="22"/>
      <c r="I64"/>
    </row>
    <row r="65" spans="1:9">
      <c r="F65" s="22"/>
      <c r="G65"/>
      <c r="H65" s="22"/>
      <c r="I65"/>
    </row>
    <row r="66" spans="1:9" ht="78" customHeight="1">
      <c r="A66" s="320" t="s">
        <v>738</v>
      </c>
      <c r="B66" s="320"/>
      <c r="C66" s="320"/>
      <c r="D66" s="320"/>
      <c r="E66" s="320"/>
      <c r="F66" s="320"/>
      <c r="G66" s="320"/>
      <c r="H66" s="320"/>
    </row>
    <row r="67" spans="1:9" ht="44.25" customHeight="1">
      <c r="A67" s="330" t="s">
        <v>741</v>
      </c>
      <c r="B67" s="330"/>
      <c r="C67" s="330"/>
      <c r="D67" s="330"/>
      <c r="E67" s="330"/>
      <c r="F67" s="330"/>
      <c r="G67" s="330"/>
      <c r="H67" s="330"/>
    </row>
  </sheetData>
  <mergeCells count="4">
    <mergeCell ref="B5:D5"/>
    <mergeCell ref="H5:H6"/>
    <mergeCell ref="A66:H66"/>
    <mergeCell ref="A67:H67"/>
  </mergeCells>
  <printOptions horizontalCentered="1"/>
  <pageMargins left="0.75" right="0.75" top="1" bottom="1" header="0.5" footer="0.5"/>
  <pageSetup scale="70" orientation="portrait" r:id="rId1"/>
  <headerFooter alignWithMargins="0"/>
</worksheet>
</file>

<file path=xl/worksheets/sheet18.xml><?xml version="1.0" encoding="utf-8"?>
<worksheet xmlns="http://schemas.openxmlformats.org/spreadsheetml/2006/main" xmlns:r="http://schemas.openxmlformats.org/officeDocument/2006/relationships">
  <sheetPr>
    <pageSetUpPr fitToPage="1"/>
  </sheetPr>
  <dimension ref="A1:S42"/>
  <sheetViews>
    <sheetView zoomScale="85" zoomScaleNormal="85" workbookViewId="0"/>
  </sheetViews>
  <sheetFormatPr defaultRowHeight="12.75"/>
  <cols>
    <col min="1" max="1" width="10.7109375" style="11" customWidth="1"/>
    <col min="2" max="2" width="3.7109375" style="20" customWidth="1"/>
    <col min="3" max="4" width="10.7109375" style="11" customWidth="1"/>
    <col min="5" max="5" width="3.7109375" style="11" customWidth="1"/>
    <col min="6" max="6" width="12.42578125" style="11" customWidth="1"/>
    <col min="7" max="7" width="14" style="11" customWidth="1"/>
    <col min="8" max="9" width="12.42578125" style="11" customWidth="1"/>
    <col min="10" max="10" width="3.7109375" style="11" customWidth="1"/>
    <col min="11" max="12" width="10.7109375" style="11" customWidth="1"/>
    <col min="13" max="13" width="3.7109375" style="11" customWidth="1"/>
    <col min="14" max="15" width="10.7109375" style="11" customWidth="1"/>
    <col min="16" max="16" width="3.7109375" style="11" customWidth="1"/>
    <col min="17" max="18" width="10.7109375" style="11" customWidth="1"/>
    <col min="19" max="16384" width="9.140625" style="11"/>
  </cols>
  <sheetData>
    <row r="1" spans="1:19" s="211" customFormat="1">
      <c r="A1" s="24" t="s">
        <v>724</v>
      </c>
      <c r="B1" s="210"/>
      <c r="F1"/>
      <c r="G1"/>
      <c r="H1"/>
      <c r="I1"/>
      <c r="J1"/>
      <c r="K1"/>
    </row>
    <row r="2" spans="1:19" s="211" customFormat="1">
      <c r="A2" s="24"/>
      <c r="B2" s="210"/>
      <c r="F2"/>
      <c r="G2"/>
      <c r="H2"/>
      <c r="I2"/>
      <c r="J2"/>
      <c r="K2"/>
    </row>
    <row r="3" spans="1:19" s="211" customFormat="1">
      <c r="A3" s="193" t="s">
        <v>739</v>
      </c>
      <c r="B3" s="210"/>
      <c r="F3"/>
      <c r="G3"/>
      <c r="H3"/>
      <c r="I3"/>
      <c r="J3"/>
      <c r="K3"/>
    </row>
    <row r="4" spans="1:19">
      <c r="A4"/>
      <c r="F4"/>
      <c r="G4"/>
      <c r="H4"/>
      <c r="I4"/>
      <c r="J4"/>
      <c r="K4"/>
    </row>
    <row r="6" spans="1:19">
      <c r="C6" s="331" t="s">
        <v>67</v>
      </c>
      <c r="D6" s="331"/>
      <c r="F6" s="331" t="s">
        <v>68</v>
      </c>
      <c r="G6" s="331"/>
      <c r="H6" s="331"/>
      <c r="I6" s="331"/>
      <c r="K6" s="331" t="s">
        <v>69</v>
      </c>
      <c r="L6" s="331"/>
      <c r="N6" s="331" t="s">
        <v>70</v>
      </c>
      <c r="O6" s="331"/>
      <c r="P6" s="331"/>
      <c r="Q6" s="331"/>
      <c r="R6" s="331"/>
    </row>
    <row r="7" spans="1:19">
      <c r="N7" s="332" t="s">
        <v>58</v>
      </c>
      <c r="O7" s="332"/>
      <c r="Q7" s="332" t="s">
        <v>65</v>
      </c>
      <c r="R7" s="332"/>
    </row>
    <row r="8" spans="1:19" s="209" customFormat="1">
      <c r="B8" s="16"/>
      <c r="H8" s="209" t="s">
        <v>659</v>
      </c>
      <c r="I8" s="212" t="s">
        <v>660</v>
      </c>
      <c r="N8" s="209" t="s">
        <v>661</v>
      </c>
      <c r="O8" s="209" t="s">
        <v>662</v>
      </c>
    </row>
    <row r="9" spans="1:19" s="215" customFormat="1" ht="26.25" customHeight="1">
      <c r="A9" s="213" t="s">
        <v>14</v>
      </c>
      <c r="B9" s="214"/>
      <c r="C9" s="213" t="s">
        <v>11</v>
      </c>
      <c r="D9" s="213" t="s">
        <v>71</v>
      </c>
      <c r="F9" s="213" t="s">
        <v>72</v>
      </c>
      <c r="G9" s="213" t="s">
        <v>663</v>
      </c>
      <c r="H9" s="213" t="s">
        <v>664</v>
      </c>
      <c r="I9" s="216" t="s">
        <v>664</v>
      </c>
      <c r="K9" s="213" t="s">
        <v>73</v>
      </c>
      <c r="L9" s="213" t="s">
        <v>74</v>
      </c>
      <c r="N9" s="213" t="s">
        <v>664</v>
      </c>
      <c r="O9" s="213" t="s">
        <v>664</v>
      </c>
      <c r="Q9" s="213" t="s">
        <v>73</v>
      </c>
      <c r="R9" s="213" t="s">
        <v>74</v>
      </c>
    </row>
    <row r="10" spans="1:19" s="215" customFormat="1" ht="15.75" customHeight="1">
      <c r="B10" s="214"/>
      <c r="I10" s="217"/>
    </row>
    <row r="11" spans="1:19">
      <c r="A11" s="209">
        <v>1980</v>
      </c>
      <c r="C11" s="218">
        <v>4674.4872896440129</v>
      </c>
      <c r="D11" s="218">
        <v>2683.5795550161811</v>
      </c>
      <c r="E11" s="219"/>
      <c r="F11" s="220">
        <v>128869.7466115799</v>
      </c>
      <c r="G11" s="221">
        <v>12.46</v>
      </c>
      <c r="H11" s="220">
        <v>1234.2363304159253</v>
      </c>
      <c r="I11" s="220">
        <v>1076.0071257451414</v>
      </c>
      <c r="J11" s="219"/>
      <c r="K11" s="220">
        <v>647.58816472324384</v>
      </c>
      <c r="L11" s="220">
        <v>735.48368719088444</v>
      </c>
      <c r="M11" s="209"/>
      <c r="N11" s="222">
        <v>26.403672829537612</v>
      </c>
      <c r="O11" s="222">
        <v>23.018719681385317</v>
      </c>
      <c r="P11" s="209"/>
      <c r="Q11" s="223">
        <v>24.131506126314154</v>
      </c>
      <c r="R11" s="223">
        <v>27.406815118117478</v>
      </c>
      <c r="S11" s="224"/>
    </row>
    <row r="12" spans="1:19">
      <c r="A12" s="209">
        <v>1981</v>
      </c>
      <c r="C12" s="218">
        <v>4540.6343821048767</v>
      </c>
      <c r="D12" s="218">
        <v>2647.9370883755041</v>
      </c>
      <c r="E12" s="219"/>
      <c r="F12" s="220">
        <v>119750.15429028009</v>
      </c>
      <c r="G12" s="221">
        <v>14.39</v>
      </c>
      <c r="H12" s="220">
        <v>1310.3379151545521</v>
      </c>
      <c r="I12" s="220">
        <v>1123.3397893344686</v>
      </c>
      <c r="J12" s="219"/>
      <c r="K12" s="220">
        <v>639.7400176350161</v>
      </c>
      <c r="L12" s="220">
        <v>730.79025457056412</v>
      </c>
      <c r="M12" s="209"/>
      <c r="N12" s="222">
        <v>28.858036232089802</v>
      </c>
      <c r="O12" s="222">
        <v>24.739710243169331</v>
      </c>
      <c r="P12" s="209"/>
      <c r="Q12" s="223">
        <v>24.159940220766096</v>
      </c>
      <c r="R12" s="223">
        <v>27.598474970525082</v>
      </c>
      <c r="S12" s="224"/>
    </row>
    <row r="13" spans="1:19">
      <c r="A13" s="209">
        <v>1982</v>
      </c>
      <c r="C13" s="218">
        <v>4547.1643246977555</v>
      </c>
      <c r="D13" s="218">
        <v>2673.7281036269433</v>
      </c>
      <c r="E13" s="219"/>
      <c r="F13" s="220">
        <v>114142.33088066657</v>
      </c>
      <c r="G13" s="221">
        <v>14.730000000000002</v>
      </c>
      <c r="H13" s="220">
        <v>1276.7873061641531</v>
      </c>
      <c r="I13" s="220">
        <v>1108.7792802514725</v>
      </c>
      <c r="J13" s="219"/>
      <c r="K13" s="220">
        <v>650.49398069776794</v>
      </c>
      <c r="L13" s="220">
        <v>747.92765023044103</v>
      </c>
      <c r="M13" s="209"/>
      <c r="N13" s="222">
        <v>28.078758870211264</v>
      </c>
      <c r="O13" s="222">
        <v>24.383972099472604</v>
      </c>
      <c r="P13" s="209"/>
      <c r="Q13" s="223">
        <v>24.329099874267893</v>
      </c>
      <c r="R13" s="223">
        <v>27.973212729292424</v>
      </c>
      <c r="S13" s="224"/>
    </row>
    <row r="14" spans="1:19">
      <c r="A14" s="209">
        <v>1983</v>
      </c>
      <c r="C14" s="218">
        <v>4649.5625502008033</v>
      </c>
      <c r="D14" s="218">
        <v>2667.5006492637217</v>
      </c>
      <c r="E14" s="219"/>
      <c r="F14" s="220">
        <v>118492.05885021108</v>
      </c>
      <c r="G14" s="221">
        <v>12.26</v>
      </c>
      <c r="H14" s="220">
        <v>1118.3309887490354</v>
      </c>
      <c r="I14" s="220">
        <v>975.16532544120537</v>
      </c>
      <c r="J14" s="219"/>
      <c r="K14" s="220">
        <v>668.89065916829406</v>
      </c>
      <c r="L14" s="220">
        <v>771.59547286283475</v>
      </c>
      <c r="M14" s="209"/>
      <c r="N14" s="222">
        <v>24.05239152446153</v>
      </c>
      <c r="O14" s="222">
        <v>20.973270386460126</v>
      </c>
      <c r="P14" s="209"/>
      <c r="Q14" s="223">
        <v>25.075557501848028</v>
      </c>
      <c r="R14" s="223">
        <v>28.925783882219825</v>
      </c>
      <c r="S14" s="224"/>
    </row>
    <row r="15" spans="1:19">
      <c r="A15" s="209">
        <v>1984</v>
      </c>
      <c r="C15" s="218">
        <v>4771.4178633301253</v>
      </c>
      <c r="D15" s="218">
        <v>2749.1355983317294</v>
      </c>
      <c r="E15" s="219"/>
      <c r="F15" s="220">
        <v>117060.02339833739</v>
      </c>
      <c r="G15" s="221">
        <v>11.99</v>
      </c>
      <c r="H15" s="220">
        <v>1082.8738297469238</v>
      </c>
      <c r="I15" s="220">
        <v>948.93910375878011</v>
      </c>
      <c r="J15" s="219"/>
      <c r="K15" s="220">
        <v>676.541043304857</v>
      </c>
      <c r="L15" s="220">
        <v>779.11465055517908</v>
      </c>
      <c r="M15" s="209"/>
      <c r="N15" s="222">
        <v>22.695011436100703</v>
      </c>
      <c r="O15" s="222">
        <v>19.887989921228261</v>
      </c>
      <c r="P15" s="209"/>
      <c r="Q15" s="223">
        <v>24.609227850216101</v>
      </c>
      <c r="R15" s="223">
        <v>28.340350000486435</v>
      </c>
      <c r="S15" s="224"/>
    </row>
    <row r="16" spans="1:19">
      <c r="A16" s="209">
        <v>1985</v>
      </c>
      <c r="C16" s="218">
        <v>4897.6471933085513</v>
      </c>
      <c r="D16" s="218">
        <v>2789.5360966542758</v>
      </c>
      <c r="E16" s="219"/>
      <c r="F16" s="220">
        <v>118303.3917408304</v>
      </c>
      <c r="G16" s="221">
        <v>11.17</v>
      </c>
      <c r="H16" s="220">
        <v>1027.668352034689</v>
      </c>
      <c r="I16" s="220">
        <v>903.59019118333163</v>
      </c>
      <c r="J16" s="219"/>
      <c r="K16" s="220">
        <v>695.68364000886402</v>
      </c>
      <c r="L16" s="220">
        <v>796.93370917179789</v>
      </c>
      <c r="M16" s="209"/>
      <c r="N16" s="222">
        <v>20.982898756748934</v>
      </c>
      <c r="O16" s="222">
        <v>18.449474931919735</v>
      </c>
      <c r="P16" s="209"/>
      <c r="Q16" s="223">
        <v>24.939044196031578</v>
      </c>
      <c r="R16" s="223">
        <v>28.568682446075073</v>
      </c>
      <c r="S16" s="224"/>
    </row>
    <row r="17" spans="1:19">
      <c r="A17" s="209">
        <v>1986</v>
      </c>
      <c r="C17" s="218">
        <v>5071.2278527980543</v>
      </c>
      <c r="D17" s="218">
        <v>2822.5253527980535</v>
      </c>
      <c r="E17" s="219"/>
      <c r="F17" s="220">
        <v>124925.7546059805</v>
      </c>
      <c r="G17" s="221">
        <v>9.7899999999999991</v>
      </c>
      <c r="H17" s="220">
        <v>969.27903152296346</v>
      </c>
      <c r="I17" s="220">
        <v>856.48577215728608</v>
      </c>
      <c r="J17" s="219"/>
      <c r="K17" s="220">
        <v>724.86541942150404</v>
      </c>
      <c r="L17" s="220">
        <v>823.81386791272644</v>
      </c>
      <c r="M17" s="209"/>
      <c r="N17" s="222">
        <v>19.113300755913833</v>
      </c>
      <c r="O17" s="222">
        <v>16.889120288387737</v>
      </c>
      <c r="P17" s="209"/>
      <c r="Q17" s="223">
        <v>25.681449369548563</v>
      </c>
      <c r="R17" s="223">
        <v>29.187120218284495</v>
      </c>
      <c r="S17" s="224"/>
    </row>
    <row r="18" spans="1:19">
      <c r="A18" s="209">
        <v>1987</v>
      </c>
      <c r="C18" s="218">
        <v>5103.1694307511743</v>
      </c>
      <c r="D18" s="218">
        <v>2795.1221713615028</v>
      </c>
      <c r="E18" s="219"/>
      <c r="F18" s="220">
        <v>129765.97187895339</v>
      </c>
      <c r="G18" s="221">
        <v>8.9499999999999993</v>
      </c>
      <c r="H18" s="220">
        <v>935.51509908818423</v>
      </c>
      <c r="I18" s="220">
        <v>854.31013698802701</v>
      </c>
      <c r="J18" s="219"/>
      <c r="K18" s="220">
        <v>728.01637106864268</v>
      </c>
      <c r="L18" s="220">
        <v>822.245022000782</v>
      </c>
      <c r="M18" s="209"/>
      <c r="N18" s="222">
        <v>18.332040740228344</v>
      </c>
      <c r="O18" s="222">
        <v>16.740775484349825</v>
      </c>
      <c r="P18" s="209"/>
      <c r="Q18" s="223">
        <v>26.045958868195957</v>
      </c>
      <c r="R18" s="223">
        <v>29.41714070409548</v>
      </c>
      <c r="S18" s="224"/>
    </row>
    <row r="19" spans="1:19">
      <c r="A19" s="209">
        <v>1988</v>
      </c>
      <c r="C19" s="218">
        <v>5131.1360101437031</v>
      </c>
      <c r="D19" s="218">
        <v>2878.5358129050442</v>
      </c>
      <c r="E19" s="219"/>
      <c r="F19" s="220">
        <v>131797.10818115965</v>
      </c>
      <c r="G19" s="221">
        <v>8.98</v>
      </c>
      <c r="H19" s="220">
        <v>952.71592399659278</v>
      </c>
      <c r="I19" s="220">
        <v>893.73462846015457</v>
      </c>
      <c r="J19" s="219"/>
      <c r="K19" s="220">
        <v>725.78423938947151</v>
      </c>
      <c r="L19" s="220">
        <v>817.16666435550485</v>
      </c>
      <c r="M19" s="209"/>
      <c r="N19" s="222">
        <v>18.567348869980762</v>
      </c>
      <c r="O19" s="222">
        <v>17.417870559138123</v>
      </c>
      <c r="P19" s="209"/>
      <c r="Q19" s="223">
        <v>25.21366022738496</v>
      </c>
      <c r="R19" s="223">
        <v>28.388275063036751</v>
      </c>
      <c r="S19" s="224"/>
    </row>
    <row r="20" spans="1:19">
      <c r="A20" s="209">
        <v>1989</v>
      </c>
      <c r="C20" s="218">
        <v>5199.4925645161293</v>
      </c>
      <c r="D20" s="218">
        <v>2975.1162043010754</v>
      </c>
      <c r="E20" s="219"/>
      <c r="F20" s="220">
        <v>133106.84941139334</v>
      </c>
      <c r="G20" s="221">
        <v>9.81</v>
      </c>
      <c r="H20" s="220">
        <v>1034.5165864089822</v>
      </c>
      <c r="I20" s="220">
        <v>961.348035958266</v>
      </c>
      <c r="J20" s="219"/>
      <c r="K20" s="220">
        <v>719.51162281198276</v>
      </c>
      <c r="L20" s="220">
        <v>809.19123394660539</v>
      </c>
      <c r="M20" s="209"/>
      <c r="N20" s="222">
        <v>19.896491312806706</v>
      </c>
      <c r="O20" s="222">
        <v>18.489266481867354</v>
      </c>
      <c r="P20" s="209"/>
      <c r="Q20" s="223">
        <v>24.184319986284802</v>
      </c>
      <c r="R20" s="223">
        <v>27.198642956425406</v>
      </c>
      <c r="S20" s="224"/>
    </row>
    <row r="21" spans="1:19">
      <c r="A21" s="209">
        <v>1990</v>
      </c>
      <c r="C21" s="218">
        <v>5046.5421372098963</v>
      </c>
      <c r="D21" s="218">
        <v>2880.997470033155</v>
      </c>
      <c r="E21" s="219"/>
      <c r="F21" s="220">
        <v>130009.14627689197</v>
      </c>
      <c r="G21" s="221">
        <v>9.74</v>
      </c>
      <c r="H21" s="220">
        <v>1004.4222129244439</v>
      </c>
      <c r="I21" s="220">
        <v>936.11629761112647</v>
      </c>
      <c r="J21" s="219"/>
      <c r="K21" s="220">
        <v>711.41321210915521</v>
      </c>
      <c r="L21" s="220">
        <v>798.17619766143412</v>
      </c>
      <c r="M21" s="209"/>
      <c r="N21" s="222">
        <v>19.903176979708391</v>
      </c>
      <c r="O21" s="222">
        <v>18.549657808439129</v>
      </c>
      <c r="P21" s="209"/>
      <c r="Q21" s="223">
        <v>24.693295273909705</v>
      </c>
      <c r="R21" s="223">
        <v>27.704855903682851</v>
      </c>
      <c r="S21" s="224"/>
    </row>
    <row r="22" spans="1:19">
      <c r="A22" s="209">
        <v>1991</v>
      </c>
      <c r="C22" s="218">
        <v>4970.9670239843372</v>
      </c>
      <c r="D22" s="218">
        <v>2761.4556338717575</v>
      </c>
      <c r="E22" s="219"/>
      <c r="F22" s="220">
        <v>126733.68101307565</v>
      </c>
      <c r="G22" s="221">
        <v>9.07</v>
      </c>
      <c r="H22" s="220">
        <v>923.50579303108168</v>
      </c>
      <c r="I22" s="220">
        <v>868.66602902778993</v>
      </c>
      <c r="J22" s="219"/>
      <c r="K22" s="220">
        <v>706.85528059764852</v>
      </c>
      <c r="L22" s="220">
        <v>792.57542080364749</v>
      </c>
      <c r="M22" s="209"/>
      <c r="N22" s="222">
        <v>18.577990732492765</v>
      </c>
      <c r="O22" s="222">
        <v>17.474789610081448</v>
      </c>
      <c r="P22" s="209"/>
      <c r="Q22" s="223">
        <v>25.597198518325897</v>
      </c>
      <c r="R22" s="223">
        <v>28.70136355196119</v>
      </c>
      <c r="S22" s="224"/>
    </row>
    <row r="23" spans="1:19">
      <c r="A23" s="209">
        <v>1992</v>
      </c>
      <c r="C23" s="218">
        <v>4933.0701639344261</v>
      </c>
      <c r="D23" s="218">
        <v>2685.0314421477788</v>
      </c>
      <c r="E23" s="219"/>
      <c r="F23" s="220">
        <v>126025.50481348042</v>
      </c>
      <c r="G23" s="221">
        <v>7.8299999999999992</v>
      </c>
      <c r="H23" s="220">
        <v>818.85521061345025</v>
      </c>
      <c r="I23" s="220">
        <v>783.75561689185849</v>
      </c>
      <c r="J23" s="219"/>
      <c r="K23" s="220">
        <v>703.43755187324223</v>
      </c>
      <c r="L23" s="220">
        <v>788.47889727122856</v>
      </c>
      <c r="M23" s="209"/>
      <c r="N23" s="222">
        <v>16.599301923578622</v>
      </c>
      <c r="O23" s="222">
        <v>15.887785716527603</v>
      </c>
      <c r="P23" s="209"/>
      <c r="Q23" s="223">
        <v>26.198484711618747</v>
      </c>
      <c r="R23" s="223">
        <v>29.365723056133668</v>
      </c>
      <c r="S23" s="224"/>
    </row>
    <row r="24" spans="1:19">
      <c r="A24" s="209">
        <v>1993</v>
      </c>
      <c r="C24" s="218">
        <v>4892.1756447520183</v>
      </c>
      <c r="D24" s="218">
        <v>2657.290274509804</v>
      </c>
      <c r="E24" s="219"/>
      <c r="F24" s="220">
        <v>125538.7923557566</v>
      </c>
      <c r="G24" s="221">
        <v>6.93</v>
      </c>
      <c r="H24" s="220">
        <v>746.38734870614019</v>
      </c>
      <c r="I24" s="220">
        <v>724.17975226931412</v>
      </c>
      <c r="J24" s="219"/>
      <c r="K24" s="220">
        <v>698.7994547396238</v>
      </c>
      <c r="L24" s="220">
        <v>784.02209175317864</v>
      </c>
      <c r="M24" s="209"/>
      <c r="N24" s="222">
        <v>15.256756970833866</v>
      </c>
      <c r="O24" s="222">
        <v>14.802815860590842</v>
      </c>
      <c r="P24" s="209"/>
      <c r="Q24" s="223">
        <v>26.297445237462171</v>
      </c>
      <c r="R24" s="223">
        <v>29.504570850762956</v>
      </c>
      <c r="S24" s="224"/>
    </row>
    <row r="25" spans="1:19">
      <c r="A25" s="209">
        <v>1994</v>
      </c>
      <c r="C25" s="218">
        <v>4941.2048717948728</v>
      </c>
      <c r="D25" s="218">
        <v>2622.3367476383269</v>
      </c>
      <c r="E25" s="219"/>
      <c r="F25" s="220">
        <v>126851.67358678915</v>
      </c>
      <c r="G25" s="221">
        <v>7.31</v>
      </c>
      <c r="H25" s="220">
        <v>783.46838408018277</v>
      </c>
      <c r="I25" s="220">
        <v>760.18525690138176</v>
      </c>
      <c r="J25" s="219"/>
      <c r="K25" s="220">
        <v>698.12620671032414</v>
      </c>
      <c r="L25" s="220">
        <v>781.91130057092857</v>
      </c>
      <c r="M25" s="209"/>
      <c r="N25" s="222">
        <v>15.855816635985608</v>
      </c>
      <c r="O25" s="222">
        <v>15.384613199113268</v>
      </c>
      <c r="P25" s="209"/>
      <c r="Q25" s="223">
        <v>26.62229430827508</v>
      </c>
      <c r="R25" s="223">
        <v>29.81734902182631</v>
      </c>
      <c r="S25" s="224"/>
    </row>
    <row r="26" spans="1:19">
      <c r="A26" s="209">
        <v>1995</v>
      </c>
      <c r="C26" s="218">
        <v>4987.8163779527558</v>
      </c>
      <c r="D26" s="218">
        <v>2690.2873622047241</v>
      </c>
      <c r="E26" s="219"/>
      <c r="F26" s="220">
        <v>126981.51908939231</v>
      </c>
      <c r="G26" s="221">
        <v>7.6900000000000013</v>
      </c>
      <c r="H26" s="220">
        <v>814.006716524436</v>
      </c>
      <c r="I26" s="220">
        <v>785.69073864270342</v>
      </c>
      <c r="J26" s="219"/>
      <c r="K26" s="220">
        <v>695.63825310526693</v>
      </c>
      <c r="L26" s="220">
        <v>777.33041273026129</v>
      </c>
      <c r="M26" s="209"/>
      <c r="N26" s="222">
        <v>16.319901432669504</v>
      </c>
      <c r="O26" s="222">
        <v>15.752198539537845</v>
      </c>
      <c r="P26" s="209"/>
      <c r="Q26" s="223">
        <v>25.857395863287358</v>
      </c>
      <c r="R26" s="223">
        <v>28.893954736985023</v>
      </c>
      <c r="S26" s="224"/>
    </row>
    <row r="27" spans="1:19">
      <c r="A27" s="209">
        <v>1996</v>
      </c>
      <c r="C27" s="218">
        <v>5071.8750839175691</v>
      </c>
      <c r="D27" s="218">
        <v>2714.2343403441682</v>
      </c>
      <c r="E27" s="219"/>
      <c r="F27" s="220">
        <v>127990.34731969818</v>
      </c>
      <c r="G27" s="221">
        <v>7.580000000000001</v>
      </c>
      <c r="H27" s="220">
        <v>811.75394665626516</v>
      </c>
      <c r="I27" s="220">
        <v>782.76181793691046</v>
      </c>
      <c r="J27" s="219"/>
      <c r="K27" s="220">
        <v>693.6709303296891</v>
      </c>
      <c r="L27" s="220">
        <v>775.00568174399893</v>
      </c>
      <c r="M27" s="209"/>
      <c r="N27" s="222">
        <v>16.005006693289022</v>
      </c>
      <c r="O27" s="222">
        <v>15.433381244324677</v>
      </c>
      <c r="P27" s="209"/>
      <c r="Q27" s="223">
        <v>25.556781152571034</v>
      </c>
      <c r="R27" s="223">
        <v>28.553381343105666</v>
      </c>
      <c r="S27" s="224"/>
    </row>
    <row r="28" spans="1:19">
      <c r="A28" s="209">
        <v>1997</v>
      </c>
      <c r="C28" s="218">
        <v>5187.7175368639664</v>
      </c>
      <c r="D28" s="218">
        <v>2775.4022762201453</v>
      </c>
      <c r="E28" s="219"/>
      <c r="F28" s="220">
        <v>129505.10912075487</v>
      </c>
      <c r="G28" s="221">
        <v>7.5199999999999987</v>
      </c>
      <c r="H28" s="220">
        <v>816.56347575935649</v>
      </c>
      <c r="I28" s="220">
        <v>787.15328320072558</v>
      </c>
      <c r="J28" s="219"/>
      <c r="K28" s="220">
        <v>697.78557467355074</v>
      </c>
      <c r="L28" s="220">
        <v>779.29199613314006</v>
      </c>
      <c r="M28" s="209"/>
      <c r="N28" s="222">
        <v>15.740322597690589</v>
      </c>
      <c r="O28" s="222">
        <v>15.173402900354683</v>
      </c>
      <c r="P28" s="209"/>
      <c r="Q28" s="223">
        <v>25.141781451007294</v>
      </c>
      <c r="R28" s="223">
        <v>28.078524068751125</v>
      </c>
      <c r="S28" s="224"/>
    </row>
    <row r="29" spans="1:19">
      <c r="A29" s="209">
        <v>1998</v>
      </c>
      <c r="C29" s="218">
        <v>5342.1490388548063</v>
      </c>
      <c r="D29" s="218">
        <v>2831.0491411042944</v>
      </c>
      <c r="E29" s="219"/>
      <c r="F29" s="220">
        <v>134188.78641409543</v>
      </c>
      <c r="G29" s="221">
        <v>6.97</v>
      </c>
      <c r="H29" s="220">
        <v>801.05342457454651</v>
      </c>
      <c r="I29" s="220">
        <v>775.76339791816451</v>
      </c>
      <c r="J29" s="219"/>
      <c r="K29" s="220">
        <v>709.34039080201944</v>
      </c>
      <c r="L29" s="220">
        <v>787.92276834587017</v>
      </c>
      <c r="M29" s="209"/>
      <c r="N29" s="222">
        <v>14.99496586014882</v>
      </c>
      <c r="O29" s="222">
        <v>14.52156037347218</v>
      </c>
      <c r="P29" s="209"/>
      <c r="Q29" s="223">
        <v>25.055742781113654</v>
      </c>
      <c r="R29" s="223">
        <v>27.831476215157775</v>
      </c>
      <c r="S29" s="224"/>
    </row>
    <row r="30" spans="1:19">
      <c r="A30" s="209">
        <v>1999</v>
      </c>
      <c r="C30" s="218">
        <v>5460.0166586634668</v>
      </c>
      <c r="D30" s="218">
        <v>2932.4998079231696</v>
      </c>
      <c r="E30" s="219"/>
      <c r="F30" s="220">
        <v>139629.37486625675</v>
      </c>
      <c r="G30" s="221">
        <v>7.1399999999999988</v>
      </c>
      <c r="H30" s="220">
        <v>847.91074012575302</v>
      </c>
      <c r="I30" s="220">
        <v>813.89215868269605</v>
      </c>
      <c r="J30" s="219"/>
      <c r="K30" s="220">
        <v>715.78861144269774</v>
      </c>
      <c r="L30" s="220">
        <v>792.78908415595163</v>
      </c>
      <c r="M30" s="209"/>
      <c r="N30" s="222">
        <v>15.529453353963014</v>
      </c>
      <c r="O30" s="222">
        <v>14.906404312728325</v>
      </c>
      <c r="P30" s="209"/>
      <c r="Q30" s="223">
        <v>24.408820403286832</v>
      </c>
      <c r="R30" s="223">
        <v>27.034582645630728</v>
      </c>
      <c r="S30" s="224"/>
    </row>
    <row r="31" spans="1:19">
      <c r="A31" s="209">
        <v>2000</v>
      </c>
      <c r="C31" s="218">
        <v>5404.4415602013169</v>
      </c>
      <c r="D31" s="218">
        <v>2950.3618389469611</v>
      </c>
      <c r="E31" s="219"/>
      <c r="F31" s="220">
        <v>144817.19235478537</v>
      </c>
      <c r="G31" s="221">
        <v>7.86</v>
      </c>
      <c r="H31" s="220">
        <v>943.6659895791804</v>
      </c>
      <c r="I31" s="220">
        <v>893.03840799888133</v>
      </c>
      <c r="J31" s="219"/>
      <c r="K31" s="220">
        <v>717.48034131103361</v>
      </c>
      <c r="L31" s="220">
        <v>795.92497278170242</v>
      </c>
      <c r="M31" s="209"/>
      <c r="N31" s="222">
        <v>17.460934290203124</v>
      </c>
      <c r="O31" s="222">
        <v>16.524156992931115</v>
      </c>
      <c r="P31" s="209"/>
      <c r="Q31" s="223">
        <v>24.318384675390043</v>
      </c>
      <c r="R31" s="223">
        <v>26.977198602385084</v>
      </c>
      <c r="S31" s="224"/>
    </row>
    <row r="32" spans="1:19">
      <c r="A32" s="209">
        <v>2001</v>
      </c>
      <c r="C32" s="218">
        <v>5294.1066403162058</v>
      </c>
      <c r="D32" s="218">
        <v>2925.5744061735368</v>
      </c>
      <c r="E32" s="219"/>
      <c r="F32" s="220">
        <v>151116.15994563798</v>
      </c>
      <c r="G32" s="221">
        <v>6.94</v>
      </c>
      <c r="H32" s="220">
        <v>899.36786315099573</v>
      </c>
      <c r="I32" s="220">
        <v>858.41717149239628</v>
      </c>
      <c r="J32" s="219"/>
      <c r="K32" s="220">
        <v>728.73600528726513</v>
      </c>
      <c r="L32" s="220">
        <v>812.57318862120121</v>
      </c>
      <c r="M32" s="209"/>
      <c r="N32" s="222">
        <v>16.988094956418905</v>
      </c>
      <c r="O32" s="222">
        <v>16.214580283579721</v>
      </c>
      <c r="P32" s="209"/>
      <c r="Q32" s="223">
        <v>24.909159847361565</v>
      </c>
      <c r="R32" s="223">
        <v>27.774825583191877</v>
      </c>
      <c r="S32" s="224"/>
    </row>
    <row r="33" spans="1:19" s="231" customFormat="1">
      <c r="A33" s="225">
        <v>2002</v>
      </c>
      <c r="B33" s="226"/>
      <c r="C33" s="218">
        <v>5263.8282045580881</v>
      </c>
      <c r="D33" s="218">
        <v>2816.102130813415</v>
      </c>
      <c r="E33" s="227"/>
      <c r="F33" s="220">
        <v>160199.12143239327</v>
      </c>
      <c r="G33" s="221">
        <v>6.4399999999999995</v>
      </c>
      <c r="H33" s="220">
        <v>905.62896466005793</v>
      </c>
      <c r="I33" s="220">
        <v>867.35816910267692</v>
      </c>
      <c r="J33" s="227"/>
      <c r="K33" s="220">
        <v>745.77586666992738</v>
      </c>
      <c r="L33" s="220">
        <v>824.81371398639374</v>
      </c>
      <c r="M33" s="229"/>
      <c r="N33" s="222">
        <v>17.20475914992533</v>
      </c>
      <c r="O33" s="222">
        <v>16.47770663091946</v>
      </c>
      <c r="P33" s="229"/>
      <c r="Q33" s="230">
        <v>26.482557521964385</v>
      </c>
      <c r="R33" s="230">
        <v>29.289197467712256</v>
      </c>
      <c r="S33" s="224"/>
    </row>
    <row r="34" spans="1:19" s="231" customFormat="1">
      <c r="A34" s="225">
        <v>2003</v>
      </c>
      <c r="B34" s="226"/>
      <c r="C34" s="218">
        <v>5291.808289855072</v>
      </c>
      <c r="D34" s="218">
        <v>2721.8484673913044</v>
      </c>
      <c r="E34" s="227"/>
      <c r="F34" s="220">
        <v>169575.22686519937</v>
      </c>
      <c r="G34" s="221">
        <v>5.67</v>
      </c>
      <c r="H34" s="220">
        <v>882.89449835797188</v>
      </c>
      <c r="I34" s="220">
        <v>872.37347457505996</v>
      </c>
      <c r="J34" s="227"/>
      <c r="K34" s="220">
        <v>750.33538389270154</v>
      </c>
      <c r="L34" s="220">
        <v>833.18097468781366</v>
      </c>
      <c r="M34" s="229"/>
      <c r="N34" s="222">
        <v>16.684173915570017</v>
      </c>
      <c r="O34" s="222">
        <v>16.48535673991606</v>
      </c>
      <c r="P34" s="229"/>
      <c r="Q34" s="230">
        <v>27.567125535531517</v>
      </c>
      <c r="R34" s="230">
        <v>30.610850848958449</v>
      </c>
      <c r="S34" s="224"/>
    </row>
    <row r="35" spans="1:19" s="231" customFormat="1">
      <c r="A35" s="225">
        <v>2004</v>
      </c>
      <c r="B35" s="226"/>
      <c r="C35" s="218">
        <v>5253.6220151755779</v>
      </c>
      <c r="D35" s="218">
        <v>2683.6625586730192</v>
      </c>
      <c r="E35" s="227"/>
      <c r="F35" s="220">
        <v>180899.55553131341</v>
      </c>
      <c r="G35" s="221">
        <v>5.68</v>
      </c>
      <c r="H35" s="220">
        <v>942.88515503489305</v>
      </c>
      <c r="I35" s="220">
        <v>923.36479469857056</v>
      </c>
      <c r="J35" s="227"/>
      <c r="K35" s="220">
        <v>750.43299584997135</v>
      </c>
      <c r="L35" s="220">
        <v>834.59081622645385</v>
      </c>
      <c r="M35" s="229"/>
      <c r="N35" s="222">
        <v>17.947335234839528</v>
      </c>
      <c r="O35" s="222">
        <v>17.575775189599575</v>
      </c>
      <c r="P35" s="229"/>
      <c r="Q35" s="230">
        <v>27.963016193102732</v>
      </c>
      <c r="R35" s="230">
        <v>31.098947724602567</v>
      </c>
      <c r="S35" s="224"/>
    </row>
    <row r="36" spans="1:19" s="82" customFormat="1">
      <c r="A36" s="225">
        <v>2005</v>
      </c>
      <c r="B36" s="185"/>
      <c r="C36" s="218">
        <v>5302.7169960744159</v>
      </c>
      <c r="D36" s="218">
        <v>2701.1366001024066</v>
      </c>
      <c r="E36" s="232"/>
      <c r="F36" s="218">
        <v>193232.57594325425</v>
      </c>
      <c r="G36" s="221">
        <v>5.85</v>
      </c>
      <c r="H36" s="220">
        <v>1025.9622572925027</v>
      </c>
      <c r="I36" s="220">
        <v>993.34388963600122</v>
      </c>
      <c r="J36" s="232"/>
      <c r="K36" s="218">
        <v>747.51327040086323</v>
      </c>
      <c r="L36" s="218">
        <v>836.8581427755704</v>
      </c>
      <c r="M36" s="225"/>
      <c r="N36" s="233">
        <v>19.347859937688909</v>
      </c>
      <c r="O36" s="233">
        <v>18.732734376949974</v>
      </c>
      <c r="P36" s="225"/>
      <c r="Q36" s="230">
        <v>27.674026940086005</v>
      </c>
      <c r="R36" s="230">
        <v>30.98170387768775</v>
      </c>
      <c r="S36" s="234"/>
    </row>
    <row r="37" spans="1:19" s="82" customFormat="1">
      <c r="A37" s="225">
        <v>2006</v>
      </c>
      <c r="B37" s="185"/>
      <c r="C37" s="218">
        <v>5380.0126190476194</v>
      </c>
      <c r="D37" s="218">
        <v>2776.2660615079367</v>
      </c>
      <c r="E37" s="232"/>
      <c r="F37" s="218">
        <v>199479.19603449799</v>
      </c>
      <c r="G37" s="221">
        <v>6.54</v>
      </c>
      <c r="H37" s="220">
        <v>1139.486658322113</v>
      </c>
      <c r="I37" s="220">
        <v>1087.0705270215292</v>
      </c>
      <c r="J37" s="232"/>
      <c r="K37" s="218">
        <v>750.14702487693637</v>
      </c>
      <c r="L37" s="218">
        <v>844.19271537284101</v>
      </c>
      <c r="M37" s="225"/>
      <c r="N37" s="233">
        <v>21.179999732488124</v>
      </c>
      <c r="O37" s="233">
        <v>20.205724484229268</v>
      </c>
      <c r="P37" s="225"/>
      <c r="Q37" s="230">
        <v>27.019997660796673</v>
      </c>
      <c r="R37" s="230">
        <v>30.40748605032168</v>
      </c>
      <c r="S37" s="234"/>
    </row>
    <row r="38" spans="1:19" s="82" customFormat="1">
      <c r="A38" s="225">
        <v>2007</v>
      </c>
      <c r="B38" s="185"/>
      <c r="C38" s="218">
        <v>5396.9233343943824</v>
      </c>
      <c r="D38" s="218">
        <v>2787.8976988100171</v>
      </c>
      <c r="E38" s="232"/>
      <c r="F38" s="218">
        <v>196706.40873495044</v>
      </c>
      <c r="G38" s="221">
        <v>6.419999999999999</v>
      </c>
      <c r="H38" s="220">
        <v>1109.688558678137</v>
      </c>
      <c r="I38" s="220">
        <v>1063.3272797976322</v>
      </c>
      <c r="J38" s="232"/>
      <c r="K38" s="235">
        <v>760.41096295165858</v>
      </c>
      <c r="L38" s="235">
        <v>854.34844590659759</v>
      </c>
      <c r="M38" s="225"/>
      <c r="N38" s="233">
        <v>20.561503099481421</v>
      </c>
      <c r="O38" s="233">
        <v>19.702471462232729</v>
      </c>
      <c r="P38" s="225"/>
      <c r="Q38" s="230">
        <v>27.275425611069998</v>
      </c>
      <c r="R38" s="230">
        <v>30.644899426233131</v>
      </c>
      <c r="S38" s="234"/>
    </row>
    <row r="39" spans="1:19" s="82" customFormat="1">
      <c r="A39" s="225">
        <v>2008</v>
      </c>
      <c r="B39" s="185"/>
      <c r="C39" s="218">
        <v>5239.6516351374576</v>
      </c>
      <c r="D39" s="218">
        <v>2686.3321396667334</v>
      </c>
      <c r="E39" s="232"/>
      <c r="F39" s="218">
        <v>176332.61988658938</v>
      </c>
      <c r="G39" s="221">
        <v>6.06</v>
      </c>
      <c r="H39" s="220">
        <v>957.61330587288182</v>
      </c>
      <c r="I39" s="220">
        <v>932.49414477317941</v>
      </c>
      <c r="J39" s="232"/>
      <c r="K39" s="235">
        <v>759.10470469299571</v>
      </c>
      <c r="L39" s="235">
        <v>856.94956180797521</v>
      </c>
      <c r="M39" s="225"/>
      <c r="N39" s="233">
        <v>18.276278129848603</v>
      </c>
      <c r="O39" s="233">
        <v>17.796872954679099</v>
      </c>
      <c r="P39" s="225"/>
      <c r="Q39" s="230">
        <v>28.258036059054497</v>
      </c>
      <c r="R39" s="230">
        <v>31.900357709091342</v>
      </c>
      <c r="S39" s="234"/>
    </row>
    <row r="40" spans="1:19" s="82" customFormat="1">
      <c r="A40" s="225">
        <v>2009</v>
      </c>
      <c r="B40" s="185"/>
      <c r="C40" s="218">
        <v>5216.5177910259463</v>
      </c>
      <c r="D40" s="218">
        <v>2664.9233496630727</v>
      </c>
      <c r="E40" s="232"/>
      <c r="F40" s="218">
        <v>168157.30686944575</v>
      </c>
      <c r="G40" s="221">
        <v>5.05</v>
      </c>
      <c r="H40" s="220">
        <v>817.06526290724617</v>
      </c>
      <c r="I40" s="220">
        <v>823.04289310481352</v>
      </c>
      <c r="J40" s="228"/>
      <c r="K40" s="235">
        <v>779.16698598904475</v>
      </c>
      <c r="L40" s="235">
        <v>874.85504412931243</v>
      </c>
      <c r="M40" s="228"/>
      <c r="N40" s="233">
        <v>15.663039898241232</v>
      </c>
      <c r="O40" s="233">
        <v>15.777630328812576</v>
      </c>
      <c r="P40" s="228"/>
      <c r="Q40" s="230">
        <v>29.23787605701887</v>
      </c>
      <c r="R40" s="230">
        <v>32.828525602431327</v>
      </c>
      <c r="S40" s="234"/>
    </row>
    <row r="41" spans="1:19" s="82" customFormat="1">
      <c r="A41" s="225">
        <v>2010</v>
      </c>
      <c r="B41" s="185"/>
      <c r="C41" s="218">
        <v>5173.0910793989269</v>
      </c>
      <c r="D41" s="218">
        <v>2663.019905723359</v>
      </c>
      <c r="E41" s="232"/>
      <c r="F41" s="218">
        <v>173100</v>
      </c>
      <c r="G41" s="221">
        <v>4.8099999999999996</v>
      </c>
      <c r="H41" s="220">
        <v>818.31809201399494</v>
      </c>
      <c r="I41" s="220">
        <v>825.78674015751801</v>
      </c>
      <c r="J41" s="228"/>
      <c r="K41" s="235">
        <v>768.3581651657048</v>
      </c>
      <c r="L41" s="235">
        <v>863.40358669522209</v>
      </c>
      <c r="M41" s="228"/>
      <c r="N41" s="233">
        <v>15.818745107211162</v>
      </c>
      <c r="O41" s="233">
        <v>15.963120066570877</v>
      </c>
      <c r="P41" s="228"/>
      <c r="Q41" s="230">
        <v>28.852888538848337</v>
      </c>
      <c r="R41" s="230">
        <v>32.421972694969206</v>
      </c>
      <c r="S41" s="234"/>
    </row>
    <row r="42" spans="1:19" s="231" customFormat="1">
      <c r="B42" s="226"/>
      <c r="C42" s="236"/>
      <c r="D42" s="236"/>
      <c r="F42" s="237"/>
      <c r="G42" s="238"/>
      <c r="H42" s="236"/>
      <c r="I42" s="237"/>
      <c r="K42" s="237"/>
      <c r="L42" s="237"/>
      <c r="N42" s="239"/>
      <c r="O42" s="239"/>
      <c r="Q42" s="21"/>
      <c r="R42" s="21"/>
    </row>
  </sheetData>
  <mergeCells count="6">
    <mergeCell ref="C6:D6"/>
    <mergeCell ref="F6:I6"/>
    <mergeCell ref="K6:L6"/>
    <mergeCell ref="N6:R6"/>
    <mergeCell ref="N7:O7"/>
    <mergeCell ref="Q7:R7"/>
  </mergeCells>
  <printOptions horizontalCentered="1"/>
  <pageMargins left="0.75" right="0.75" top="1" bottom="1" header="0.5" footer="0.5"/>
  <pageSetup scale="7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pageSetUpPr fitToPage="1"/>
  </sheetPr>
  <dimension ref="A1:J45"/>
  <sheetViews>
    <sheetView workbookViewId="0"/>
  </sheetViews>
  <sheetFormatPr defaultRowHeight="12.75"/>
  <cols>
    <col min="1" max="1" width="9.140625" style="11"/>
    <col min="2" max="2" width="12.42578125" style="11" bestFit="1" customWidth="1"/>
    <col min="3" max="3" width="9.7109375" style="11" bestFit="1" customWidth="1"/>
    <col min="4" max="5" width="13.7109375" style="11" bestFit="1" customWidth="1"/>
    <col min="6" max="6" width="11" style="11" bestFit="1" customWidth="1"/>
    <col min="7" max="7" width="15.140625" style="11" bestFit="1" customWidth="1"/>
    <col min="8" max="8" width="12.42578125" style="11" bestFit="1" customWidth="1"/>
    <col min="9" max="9" width="9.140625" style="11"/>
    <col min="10" max="10" width="10.28515625" style="11" bestFit="1" customWidth="1"/>
    <col min="11" max="16384" width="9.140625" style="11"/>
  </cols>
  <sheetData>
    <row r="1" spans="1:10" ht="15" customHeight="1">
      <c r="A1" s="129" t="s">
        <v>706</v>
      </c>
      <c r="B1" s="10"/>
      <c r="D1" s="10"/>
      <c r="E1" s="10"/>
      <c r="F1" s="12"/>
      <c r="G1" s="10"/>
      <c r="H1" s="10"/>
    </row>
    <row r="2" spans="1:10" ht="15.75">
      <c r="A2" s="13"/>
      <c r="B2" s="10"/>
      <c r="C2" s="10"/>
      <c r="D2" s="10"/>
      <c r="E2" s="10"/>
      <c r="F2" s="10"/>
      <c r="G2" s="10"/>
      <c r="H2" s="10"/>
    </row>
    <row r="3" spans="1:10">
      <c r="A3" s="10" t="s">
        <v>19</v>
      </c>
      <c r="B3" s="10"/>
      <c r="C3" s="10"/>
      <c r="D3" s="10"/>
      <c r="E3" s="10"/>
      <c r="F3" s="10"/>
      <c r="G3" s="10"/>
      <c r="H3" s="10"/>
    </row>
    <row r="4" spans="1:10">
      <c r="A4" s="14"/>
      <c r="B4" s="14"/>
      <c r="C4" s="14"/>
      <c r="D4" s="14"/>
      <c r="E4" s="14"/>
      <c r="F4" s="14"/>
      <c r="G4" s="14"/>
      <c r="H4" s="14"/>
    </row>
    <row r="5" spans="1:10">
      <c r="A5" s="14"/>
      <c r="B5" s="14"/>
      <c r="C5" s="14"/>
      <c r="D5" s="14" t="s">
        <v>20</v>
      </c>
      <c r="E5" s="14" t="s">
        <v>21</v>
      </c>
      <c r="F5" s="14"/>
      <c r="G5" s="292" t="s">
        <v>22</v>
      </c>
      <c r="H5" s="292"/>
    </row>
    <row r="6" spans="1:10">
      <c r="A6" s="14"/>
      <c r="B6" s="14" t="s">
        <v>23</v>
      </c>
      <c r="C6" s="14" t="s">
        <v>24</v>
      </c>
      <c r="D6" s="14" t="s">
        <v>25</v>
      </c>
      <c r="E6" s="14" t="s">
        <v>26</v>
      </c>
      <c r="F6" s="14" t="s">
        <v>27</v>
      </c>
      <c r="G6" s="14" t="s">
        <v>27</v>
      </c>
      <c r="H6" s="14"/>
    </row>
    <row r="7" spans="1:10">
      <c r="A7" s="14"/>
      <c r="B7" s="14" t="s">
        <v>28</v>
      </c>
      <c r="C7" s="14" t="s">
        <v>29</v>
      </c>
      <c r="D7" s="14" t="s">
        <v>30</v>
      </c>
      <c r="E7" s="14" t="s">
        <v>30</v>
      </c>
      <c r="F7" s="14" t="s">
        <v>31</v>
      </c>
      <c r="G7" s="14" t="s">
        <v>31</v>
      </c>
      <c r="H7" s="14" t="s">
        <v>32</v>
      </c>
    </row>
    <row r="8" spans="1:10">
      <c r="A8" s="15" t="s">
        <v>14</v>
      </c>
      <c r="B8" s="130" t="s">
        <v>8</v>
      </c>
      <c r="C8" s="15" t="s">
        <v>33</v>
      </c>
      <c r="D8" s="15" t="s">
        <v>155</v>
      </c>
      <c r="E8" s="15" t="s">
        <v>155</v>
      </c>
      <c r="F8" s="130" t="s">
        <v>8</v>
      </c>
      <c r="G8" s="15" t="s">
        <v>34</v>
      </c>
      <c r="H8" s="15" t="s">
        <v>87</v>
      </c>
    </row>
    <row r="9" spans="1:10">
      <c r="A9" s="16"/>
      <c r="B9" s="16"/>
      <c r="C9" s="16"/>
      <c r="D9" s="16"/>
      <c r="E9" s="16"/>
      <c r="F9" s="16"/>
      <c r="G9" s="16"/>
      <c r="H9" s="16"/>
    </row>
    <row r="10" spans="1:10">
      <c r="A10" s="17">
        <v>1980</v>
      </c>
      <c r="B10" s="21">
        <v>12.84</v>
      </c>
      <c r="C10" s="21">
        <v>27.2</v>
      </c>
      <c r="D10" s="19">
        <v>136.81426213592235</v>
      </c>
      <c r="E10" s="19">
        <v>194.23920388349515</v>
      </c>
      <c r="F10" s="46">
        <v>72.900000000000006</v>
      </c>
      <c r="G10" s="52">
        <v>10</v>
      </c>
      <c r="H10" s="95" t="s">
        <v>15</v>
      </c>
      <c r="J10" s="197"/>
    </row>
    <row r="11" spans="1:10">
      <c r="A11" s="17">
        <v>1981</v>
      </c>
      <c r="B11" s="21">
        <v>14.91</v>
      </c>
      <c r="C11" s="46">
        <v>26.4</v>
      </c>
      <c r="D11" s="19">
        <v>128.81856105610561</v>
      </c>
      <c r="E11" s="19">
        <v>183.03270407040702</v>
      </c>
      <c r="F11" s="46">
        <v>73.099999999999994</v>
      </c>
      <c r="G11" s="52">
        <v>15</v>
      </c>
      <c r="H11" s="95" t="s">
        <v>15</v>
      </c>
      <c r="J11" s="197"/>
    </row>
    <row r="12" spans="1:10">
      <c r="A12" s="17">
        <v>1982</v>
      </c>
      <c r="B12" s="21">
        <v>15.31</v>
      </c>
      <c r="C12" s="46">
        <v>25.6</v>
      </c>
      <c r="D12" s="19">
        <v>124.28062176165803</v>
      </c>
      <c r="E12" s="19">
        <v>177.15637720207255</v>
      </c>
      <c r="F12" s="46">
        <v>72.900000000000006</v>
      </c>
      <c r="G12" s="52">
        <v>21</v>
      </c>
      <c r="H12" s="52">
        <v>41</v>
      </c>
      <c r="I12" s="38"/>
      <c r="J12" s="197"/>
    </row>
    <row r="13" spans="1:10">
      <c r="A13" s="17">
        <v>1983</v>
      </c>
      <c r="B13" s="21">
        <v>12.73</v>
      </c>
      <c r="C13" s="46">
        <v>26</v>
      </c>
      <c r="D13" s="19">
        <v>131.1401044176707</v>
      </c>
      <c r="E13" s="19">
        <v>181.93226506024098</v>
      </c>
      <c r="F13" s="46">
        <v>74.5</v>
      </c>
      <c r="G13" s="52">
        <v>21</v>
      </c>
      <c r="H13" s="52">
        <v>40</v>
      </c>
      <c r="I13" s="38"/>
      <c r="J13" s="197"/>
    </row>
    <row r="14" spans="1:10">
      <c r="A14" s="17">
        <v>1984</v>
      </c>
      <c r="B14" s="21">
        <v>12.48</v>
      </c>
      <c r="C14" s="46">
        <v>26.8</v>
      </c>
      <c r="D14" s="19">
        <v>135.36681424446584</v>
      </c>
      <c r="E14" s="19">
        <v>181.74831183830605</v>
      </c>
      <c r="F14" s="46">
        <v>77</v>
      </c>
      <c r="G14" s="52">
        <v>27</v>
      </c>
      <c r="H14" s="52">
        <v>62</v>
      </c>
      <c r="I14" s="38"/>
      <c r="J14" s="197"/>
    </row>
    <row r="15" spans="1:10">
      <c r="A15" s="17">
        <v>1985</v>
      </c>
      <c r="B15" s="21">
        <v>11.64</v>
      </c>
      <c r="C15" s="46">
        <v>25.9</v>
      </c>
      <c r="D15" s="19">
        <v>142.26330111524166</v>
      </c>
      <c r="E15" s="19">
        <v>194.75075836431228</v>
      </c>
      <c r="F15" s="46">
        <v>75.8</v>
      </c>
      <c r="G15" s="52">
        <v>21</v>
      </c>
      <c r="H15" s="52">
        <v>51</v>
      </c>
      <c r="I15" s="38"/>
      <c r="J15" s="197"/>
    </row>
    <row r="16" spans="1:10">
      <c r="A16" s="17">
        <v>1986</v>
      </c>
      <c r="B16" s="21">
        <v>10.18</v>
      </c>
      <c r="C16" s="46">
        <v>25.6</v>
      </c>
      <c r="D16" s="19">
        <v>157.77227007299271</v>
      </c>
      <c r="E16" s="19">
        <v>220.04556204379566</v>
      </c>
      <c r="F16" s="46">
        <v>74.099999999999994</v>
      </c>
      <c r="G16" s="52">
        <v>11</v>
      </c>
      <c r="H16" s="52">
        <v>30</v>
      </c>
      <c r="I16" s="38"/>
      <c r="J16" s="197"/>
    </row>
    <row r="17" spans="1:10">
      <c r="A17" s="17">
        <v>1987</v>
      </c>
      <c r="B17" s="21">
        <v>9.3000000000000007</v>
      </c>
      <c r="C17" s="46">
        <v>26.8</v>
      </c>
      <c r="D17" s="19">
        <v>171.02807746478874</v>
      </c>
      <c r="E17" s="19">
        <v>233.79595774647888</v>
      </c>
      <c r="F17" s="46">
        <v>75.2</v>
      </c>
      <c r="G17" s="52">
        <v>8</v>
      </c>
      <c r="H17" s="52">
        <v>43</v>
      </c>
      <c r="I17" s="38"/>
      <c r="J17" s="197"/>
    </row>
    <row r="18" spans="1:10">
      <c r="A18" s="17">
        <v>1988</v>
      </c>
      <c r="B18" s="21">
        <v>9.3000000000000007</v>
      </c>
      <c r="C18" s="46">
        <v>27.7</v>
      </c>
      <c r="D18" s="19">
        <v>179.53215891800511</v>
      </c>
      <c r="E18" s="19">
        <v>242.57117159763314</v>
      </c>
      <c r="F18" s="46">
        <v>76.010000000000005</v>
      </c>
      <c r="G18" s="52">
        <v>8</v>
      </c>
      <c r="H18" s="52">
        <v>58</v>
      </c>
      <c r="I18" s="38"/>
      <c r="J18" s="197"/>
    </row>
    <row r="19" spans="1:10">
      <c r="A19" s="17">
        <v>1989</v>
      </c>
      <c r="B19" s="21">
        <v>10.130000000000001</v>
      </c>
      <c r="C19" s="46">
        <v>27.7</v>
      </c>
      <c r="D19" s="19">
        <v>183.764935483871</v>
      </c>
      <c r="E19" s="19">
        <v>251.11610322580651</v>
      </c>
      <c r="F19" s="46">
        <v>74.8</v>
      </c>
      <c r="G19" s="52">
        <v>7</v>
      </c>
      <c r="H19" s="52">
        <v>38</v>
      </c>
      <c r="I19" s="38"/>
      <c r="J19" s="197"/>
    </row>
    <row r="20" spans="1:10">
      <c r="A20" s="17">
        <v>1990</v>
      </c>
      <c r="B20" s="21">
        <v>10.050000000000001</v>
      </c>
      <c r="C20" s="46">
        <v>27</v>
      </c>
      <c r="D20" s="19">
        <v>173.51051262433054</v>
      </c>
      <c r="E20" s="19">
        <v>237.9096067329763</v>
      </c>
      <c r="F20" s="46">
        <v>74.7</v>
      </c>
      <c r="G20" s="52">
        <v>8</v>
      </c>
      <c r="H20" s="52">
        <v>28</v>
      </c>
      <c r="I20" s="38"/>
      <c r="J20" s="197"/>
    </row>
    <row r="21" spans="1:10">
      <c r="A21" s="17">
        <v>1991</v>
      </c>
      <c r="B21" s="21">
        <v>9.34</v>
      </c>
      <c r="C21" s="46">
        <v>26.5</v>
      </c>
      <c r="D21" s="19">
        <v>170.18614390602059</v>
      </c>
      <c r="E21" s="19">
        <v>234.86648458149782</v>
      </c>
      <c r="F21" s="46">
        <v>74.400000000000006</v>
      </c>
      <c r="G21" s="52">
        <v>9</v>
      </c>
      <c r="H21" s="52">
        <v>23</v>
      </c>
      <c r="I21" s="38"/>
      <c r="J21" s="197"/>
    </row>
    <row r="22" spans="1:10">
      <c r="A22" s="17">
        <v>1992</v>
      </c>
      <c r="B22" s="21">
        <v>8.11</v>
      </c>
      <c r="C22" s="46">
        <v>25.4</v>
      </c>
      <c r="D22" s="19">
        <v>168.94288809693512</v>
      </c>
      <c r="E22" s="19">
        <v>227.5366956521739</v>
      </c>
      <c r="F22" s="46">
        <v>76.599999999999994</v>
      </c>
      <c r="G22" s="52">
        <v>14</v>
      </c>
      <c r="H22" s="52">
        <v>20</v>
      </c>
      <c r="I22" s="38"/>
      <c r="J22" s="197"/>
    </row>
    <row r="23" spans="1:10">
      <c r="A23" s="17">
        <v>1993</v>
      </c>
      <c r="B23" s="21">
        <v>7.13</v>
      </c>
      <c r="C23" s="46">
        <v>25.5</v>
      </c>
      <c r="D23" s="19">
        <v>161.46707266435988</v>
      </c>
      <c r="E23" s="19">
        <v>215.94334671280276</v>
      </c>
      <c r="F23" s="46">
        <v>77.2</v>
      </c>
      <c r="G23" s="52">
        <v>17</v>
      </c>
      <c r="H23" s="52">
        <v>20</v>
      </c>
      <c r="I23" s="38"/>
      <c r="J23" s="197"/>
    </row>
    <row r="24" spans="1:10">
      <c r="A24" s="17">
        <v>1994</v>
      </c>
      <c r="B24" s="21">
        <v>7.49</v>
      </c>
      <c r="C24" s="46">
        <v>27.1</v>
      </c>
      <c r="D24" s="19">
        <v>161.70279622132259</v>
      </c>
      <c r="E24" s="19">
        <v>208.93354925775981</v>
      </c>
      <c r="F24" s="46">
        <v>79.900000000000006</v>
      </c>
      <c r="G24" s="52">
        <v>25</v>
      </c>
      <c r="H24" s="52">
        <v>39</v>
      </c>
      <c r="I24" s="38"/>
      <c r="J24" s="197"/>
    </row>
    <row r="25" spans="1:10">
      <c r="A25" s="17">
        <v>1995</v>
      </c>
      <c r="B25" s="21">
        <v>7.85</v>
      </c>
      <c r="C25" s="46">
        <v>27.4</v>
      </c>
      <c r="D25" s="19">
        <v>157.96182677165356</v>
      </c>
      <c r="E25" s="19">
        <v>204.32018897637798</v>
      </c>
      <c r="F25" s="46">
        <v>79.900000000000006</v>
      </c>
      <c r="G25" s="52">
        <v>27</v>
      </c>
      <c r="H25" s="52">
        <v>32</v>
      </c>
      <c r="I25" s="38"/>
      <c r="J25" s="197"/>
    </row>
    <row r="26" spans="1:10">
      <c r="A26" s="17">
        <v>1996</v>
      </c>
      <c r="B26" s="21">
        <v>7.74</v>
      </c>
      <c r="C26" s="46">
        <v>26.9</v>
      </c>
      <c r="D26" s="19">
        <v>164.9665213511791</v>
      </c>
      <c r="E26" s="19">
        <v>215.55440152963669</v>
      </c>
      <c r="F26" s="46">
        <v>79</v>
      </c>
      <c r="G26" s="52">
        <v>25</v>
      </c>
      <c r="H26" s="52">
        <v>27</v>
      </c>
      <c r="I26" s="38"/>
      <c r="J26" s="197"/>
    </row>
    <row r="27" spans="1:10">
      <c r="A27" s="17">
        <v>1997</v>
      </c>
      <c r="B27" s="21">
        <v>7.68</v>
      </c>
      <c r="C27" s="46">
        <v>27.5</v>
      </c>
      <c r="D27" s="19">
        <v>171.9993121495327</v>
      </c>
      <c r="E27" s="19">
        <v>223.49041744548288</v>
      </c>
      <c r="F27" s="46">
        <v>79.400000000000006</v>
      </c>
      <c r="G27" s="52">
        <v>25</v>
      </c>
      <c r="H27" s="52">
        <v>22</v>
      </c>
      <c r="I27" s="38"/>
      <c r="J27" s="197"/>
    </row>
    <row r="28" spans="1:10">
      <c r="A28" s="17">
        <v>1998</v>
      </c>
      <c r="B28" s="21">
        <v>7.1</v>
      </c>
      <c r="C28" s="46">
        <v>27.8</v>
      </c>
      <c r="D28" s="19">
        <v>176.31767361963193</v>
      </c>
      <c r="E28" s="19">
        <v>231.96877546012271</v>
      </c>
      <c r="F28" s="46">
        <v>78.900000000000006</v>
      </c>
      <c r="G28" s="52">
        <v>25</v>
      </c>
      <c r="H28" s="52">
        <v>12</v>
      </c>
      <c r="I28" s="38"/>
      <c r="J28" s="197"/>
    </row>
    <row r="29" spans="1:10">
      <c r="A29" s="17">
        <v>1999</v>
      </c>
      <c r="B29" s="21">
        <v>7.25</v>
      </c>
      <c r="C29" s="46">
        <v>28.2</v>
      </c>
      <c r="D29" s="19">
        <v>182.32413445378154</v>
      </c>
      <c r="E29" s="19">
        <v>241.09192797118851</v>
      </c>
      <c r="F29" s="46">
        <v>78.5</v>
      </c>
      <c r="G29" s="52">
        <v>23</v>
      </c>
      <c r="H29" s="52">
        <v>21</v>
      </c>
      <c r="I29" s="38"/>
      <c r="J29" s="197"/>
    </row>
    <row r="30" spans="1:10">
      <c r="A30" s="17">
        <v>2000</v>
      </c>
      <c r="B30" s="21">
        <v>7.96</v>
      </c>
      <c r="C30" s="46">
        <v>28.7</v>
      </c>
      <c r="D30" s="19">
        <v>187.79154936120793</v>
      </c>
      <c r="E30" s="19">
        <v>251.8660766550523</v>
      </c>
      <c r="F30" s="46">
        <v>77.8</v>
      </c>
      <c r="G30" s="52">
        <v>22</v>
      </c>
      <c r="H30" s="52">
        <v>24</v>
      </c>
      <c r="I30" s="38"/>
      <c r="J30" s="197"/>
    </row>
    <row r="31" spans="1:10">
      <c r="A31" s="17">
        <v>2001</v>
      </c>
      <c r="B31" s="21">
        <v>7.03</v>
      </c>
      <c r="C31" s="46">
        <v>27.6</v>
      </c>
      <c r="D31" s="19">
        <v>191.70705364201015</v>
      </c>
      <c r="E31" s="19">
        <v>265.33635234330887</v>
      </c>
      <c r="F31" s="46">
        <v>76.2</v>
      </c>
      <c r="G31" s="52">
        <v>21</v>
      </c>
      <c r="H31" s="52">
        <v>12</v>
      </c>
      <c r="I31" s="38"/>
      <c r="J31" s="197"/>
    </row>
    <row r="32" spans="1:10">
      <c r="A32" s="17">
        <v>2002</v>
      </c>
      <c r="B32" s="21">
        <v>6.51</v>
      </c>
      <c r="C32" s="46">
        <v>27.3</v>
      </c>
      <c r="D32" s="19">
        <v>198.05642245692053</v>
      </c>
      <c r="E32" s="19">
        <v>280.23650472484712</v>
      </c>
      <c r="F32" s="46">
        <v>75.099999999999994</v>
      </c>
      <c r="G32" s="52">
        <v>21</v>
      </c>
      <c r="H32" s="52">
        <v>17</v>
      </c>
      <c r="I32" s="38"/>
      <c r="J32" s="197"/>
    </row>
    <row r="33" spans="1:10">
      <c r="A33" s="17">
        <v>2003</v>
      </c>
      <c r="B33" s="21">
        <v>5.73</v>
      </c>
      <c r="C33" s="46">
        <v>26.8</v>
      </c>
      <c r="D33" s="19">
        <v>198.97610000000003</v>
      </c>
      <c r="E33" s="19">
        <v>288.45016521739132</v>
      </c>
      <c r="F33" s="46">
        <v>73.5</v>
      </c>
      <c r="G33" s="52">
        <v>20</v>
      </c>
      <c r="H33" s="52">
        <v>18</v>
      </c>
      <c r="I33" s="38"/>
      <c r="J33" s="197"/>
    </row>
    <row r="34" spans="1:10">
      <c r="A34" s="17">
        <v>2004</v>
      </c>
      <c r="B34" s="21">
        <v>5.74</v>
      </c>
      <c r="C34" s="46">
        <v>27.9</v>
      </c>
      <c r="D34" s="19">
        <v>214.13122286924298</v>
      </c>
      <c r="E34" s="19">
        <v>302.43870831127583</v>
      </c>
      <c r="F34" s="46">
        <v>74.900000000000006</v>
      </c>
      <c r="G34" s="52">
        <v>18</v>
      </c>
      <c r="H34" s="52">
        <v>35</v>
      </c>
      <c r="I34" s="38"/>
      <c r="J34" s="197"/>
    </row>
    <row r="35" spans="1:10">
      <c r="A35" s="17">
        <v>2005</v>
      </c>
      <c r="B35" s="21">
        <v>5.9</v>
      </c>
      <c r="C35" s="46">
        <v>28.5</v>
      </c>
      <c r="D35" s="19">
        <v>236.59020174091143</v>
      </c>
      <c r="E35" s="19">
        <v>334.73214951356886</v>
      </c>
      <c r="F35" s="46">
        <v>74.7</v>
      </c>
      <c r="G35" s="52">
        <v>15</v>
      </c>
      <c r="H35" s="52">
        <v>30</v>
      </c>
      <c r="I35" s="38"/>
      <c r="J35" s="197"/>
    </row>
    <row r="36" spans="1:10">
      <c r="A36" s="17">
        <v>2006</v>
      </c>
      <c r="B36" s="21">
        <v>6.6</v>
      </c>
      <c r="C36" s="46">
        <v>29</v>
      </c>
      <c r="D36" s="19">
        <v>241.09465476190479</v>
      </c>
      <c r="E36" s="19">
        <v>332.16764682539684</v>
      </c>
      <c r="F36" s="46">
        <v>76.599999999999994</v>
      </c>
      <c r="G36" s="52">
        <v>19</v>
      </c>
      <c r="H36" s="52">
        <v>22</v>
      </c>
      <c r="J36" s="197"/>
    </row>
    <row r="37" spans="1:10">
      <c r="A37" s="17">
        <v>2007</v>
      </c>
      <c r="B37" s="21">
        <v>6.49</v>
      </c>
      <c r="C37" s="46">
        <v>29.3</v>
      </c>
      <c r="D37" s="19">
        <v>236.31094134328788</v>
      </c>
      <c r="E37" s="19">
        <v>316.02776089745441</v>
      </c>
      <c r="F37" s="46">
        <v>79.400000000000006</v>
      </c>
      <c r="G37" s="52">
        <v>29</v>
      </c>
      <c r="H37" s="52">
        <v>11</v>
      </c>
      <c r="J37" s="197"/>
    </row>
    <row r="38" spans="1:10">
      <c r="A38" s="17">
        <v>2008</v>
      </c>
      <c r="B38" s="21">
        <v>6.14</v>
      </c>
      <c r="C38" s="46">
        <v>28.4</v>
      </c>
      <c r="D38" s="19">
        <v>222.61050147931059</v>
      </c>
      <c r="E38" s="19">
        <v>310.01398772892162</v>
      </c>
      <c r="F38" s="46">
        <v>76.900000000000006</v>
      </c>
      <c r="G38" s="52">
        <v>20</v>
      </c>
      <c r="H38" s="95">
        <v>7</v>
      </c>
      <c r="J38" s="197"/>
    </row>
    <row r="39" spans="1:10">
      <c r="A39" s="17">
        <v>2009</v>
      </c>
      <c r="B39" s="21">
        <v>5.14</v>
      </c>
      <c r="C39" s="46">
        <v>28.2</v>
      </c>
      <c r="D39" s="19">
        <v>221.37252222227403</v>
      </c>
      <c r="E39" s="19">
        <v>312.34056969194125</v>
      </c>
      <c r="F39" s="46">
        <v>74.5</v>
      </c>
      <c r="G39" s="52">
        <v>8</v>
      </c>
      <c r="H39" s="95" t="s">
        <v>15</v>
      </c>
      <c r="J39" s="197"/>
    </row>
    <row r="40" spans="1:10">
      <c r="A40" s="17">
        <v>2010</v>
      </c>
      <c r="B40" s="21">
        <v>4.91</v>
      </c>
      <c r="C40" s="46">
        <v>27.7</v>
      </c>
      <c r="D40" s="19">
        <v>215.8</v>
      </c>
      <c r="E40" s="19">
        <v>304.89999999999998</v>
      </c>
      <c r="F40" s="46">
        <v>74</v>
      </c>
      <c r="G40" s="52">
        <v>9</v>
      </c>
      <c r="H40" s="95">
        <v>5</v>
      </c>
      <c r="J40" s="197"/>
    </row>
    <row r="41" spans="1:10">
      <c r="E41" s="20"/>
      <c r="F41" s="21"/>
      <c r="H41" s="18"/>
    </row>
    <row r="42" spans="1:10" ht="39.75" customHeight="1">
      <c r="A42" s="294" t="s">
        <v>154</v>
      </c>
      <c r="B42" s="294"/>
      <c r="C42" s="294"/>
      <c r="D42" s="294"/>
      <c r="E42" s="294"/>
      <c r="F42" s="294"/>
      <c r="G42" s="294"/>
      <c r="H42" s="294"/>
    </row>
    <row r="43" spans="1:10" ht="17.45" customHeight="1">
      <c r="A43" s="293" t="s">
        <v>83</v>
      </c>
      <c r="B43" s="293"/>
      <c r="C43" s="293"/>
      <c r="D43" s="293"/>
      <c r="E43" s="293"/>
      <c r="F43" s="293"/>
      <c r="G43" s="293"/>
      <c r="H43" s="293"/>
    </row>
    <row r="44" spans="1:10">
      <c r="B44" s="10"/>
      <c r="C44" s="10"/>
      <c r="D44" s="10"/>
      <c r="E44" s="10"/>
      <c r="F44" s="10"/>
      <c r="G44" s="10"/>
      <c r="H44" s="10"/>
    </row>
    <row r="45" spans="1:10">
      <c r="A45" s="2"/>
    </row>
  </sheetData>
  <mergeCells count="3">
    <mergeCell ref="G5:H5"/>
    <mergeCell ref="A43:H43"/>
    <mergeCell ref="A42:H42"/>
  </mergeCells>
  <phoneticPr fontId="24" type="noConversion"/>
  <printOptions horizontalCentered="1"/>
  <pageMargins left="0.75" right="0.75" top="1" bottom="1" header="0.5" footer="0.5"/>
  <pageSetup scale="8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S89"/>
  <sheetViews>
    <sheetView topLeftCell="A21" zoomScaleNormal="100" workbookViewId="0"/>
  </sheetViews>
  <sheetFormatPr defaultRowHeight="12.75"/>
  <cols>
    <col min="1" max="1" width="12.85546875" style="115" customWidth="1"/>
    <col min="2" max="2" width="12.140625" style="40" customWidth="1"/>
    <col min="3" max="3" width="10.5703125" style="40" customWidth="1"/>
    <col min="4" max="4" width="12.28515625" style="40" bestFit="1" customWidth="1"/>
    <col min="5" max="5" width="10.7109375" style="40" bestFit="1" customWidth="1"/>
    <col min="6" max="6" width="12.7109375" style="40" bestFit="1" customWidth="1"/>
    <col min="7" max="7" width="12.7109375" style="40" customWidth="1"/>
    <col min="8" max="8" width="10" style="40" bestFit="1" customWidth="1"/>
    <col min="9" max="9" width="15.5703125" style="40" customWidth="1"/>
    <col min="10" max="10" width="15.42578125" style="40" customWidth="1"/>
    <col min="11" max="11" width="8.7109375" style="7" customWidth="1"/>
    <col min="12" max="12" width="10.7109375" style="7" customWidth="1"/>
    <col min="13" max="14" width="11.42578125" style="41" bestFit="1" customWidth="1"/>
    <col min="15" max="15" width="18.5703125" style="41" bestFit="1" customWidth="1"/>
    <col min="16" max="16" width="7.42578125" style="40" bestFit="1" customWidth="1"/>
    <col min="17" max="17" width="11.5703125" style="40" bestFit="1" customWidth="1"/>
    <col min="18" max="16384" width="9.140625" style="7"/>
  </cols>
  <sheetData>
    <row r="1" spans="1:19">
      <c r="A1" s="110" t="s">
        <v>707</v>
      </c>
      <c r="B1" s="58"/>
      <c r="C1" s="58"/>
      <c r="D1" s="58"/>
      <c r="E1" s="58"/>
      <c r="F1" s="58"/>
      <c r="G1" s="58"/>
      <c r="H1" s="58"/>
      <c r="I1" s="59"/>
      <c r="J1" s="59"/>
      <c r="K1" s="60"/>
      <c r="L1" s="60"/>
      <c r="M1" s="58"/>
      <c r="N1" s="58"/>
      <c r="O1" s="61"/>
      <c r="P1" s="58"/>
      <c r="Q1" s="58"/>
      <c r="R1" s="3"/>
      <c r="S1" s="3"/>
    </row>
    <row r="2" spans="1:19">
      <c r="A2" s="1"/>
      <c r="B2" s="116"/>
      <c r="C2" s="116"/>
      <c r="D2" s="116"/>
      <c r="E2" s="116"/>
      <c r="F2" s="116"/>
      <c r="G2" s="116"/>
      <c r="H2" s="116"/>
      <c r="I2" s="117"/>
      <c r="J2" s="117"/>
      <c r="K2" s="118"/>
      <c r="L2" s="118"/>
      <c r="M2" s="116"/>
      <c r="N2" s="116"/>
      <c r="O2" s="119"/>
      <c r="P2" s="116"/>
      <c r="Q2" s="116"/>
      <c r="R2" s="3"/>
      <c r="S2" s="3"/>
    </row>
    <row r="3" spans="1:19">
      <c r="A3" s="1"/>
      <c r="B3" s="116"/>
      <c r="C3" s="116"/>
      <c r="D3" s="116"/>
      <c r="E3" s="116"/>
      <c r="F3" s="116"/>
      <c r="G3" s="116"/>
      <c r="H3" s="116"/>
      <c r="I3" s="117"/>
      <c r="J3" s="117"/>
      <c r="K3" s="118"/>
      <c r="L3" s="118"/>
      <c r="M3" s="116"/>
      <c r="N3" s="116"/>
      <c r="O3" s="119"/>
      <c r="P3" s="116"/>
      <c r="Q3" s="116"/>
      <c r="R3" s="3"/>
      <c r="S3" s="3"/>
    </row>
    <row r="4" spans="1:19">
      <c r="A4" s="111"/>
      <c r="B4" s="120"/>
      <c r="C4" s="121"/>
      <c r="D4" s="121"/>
      <c r="E4" s="121"/>
      <c r="F4" s="122"/>
      <c r="G4" s="121"/>
      <c r="H4" s="121"/>
      <c r="I4" s="116"/>
      <c r="J4" s="116"/>
      <c r="K4" s="118"/>
      <c r="L4" s="118"/>
      <c r="M4" s="116"/>
      <c r="N4" s="116"/>
      <c r="O4" s="119"/>
      <c r="P4" s="116"/>
      <c r="Q4" s="116"/>
      <c r="R4" s="3"/>
      <c r="S4" s="3"/>
    </row>
    <row r="5" spans="1:19" ht="25.5" customHeight="1">
      <c r="A5" s="112"/>
      <c r="B5" s="295" t="s">
        <v>0</v>
      </c>
      <c r="C5" s="295"/>
      <c r="D5" s="295" t="s">
        <v>1</v>
      </c>
      <c r="E5" s="295"/>
      <c r="F5" s="295" t="s">
        <v>2</v>
      </c>
      <c r="G5" s="295"/>
      <c r="H5" s="295"/>
      <c r="I5" s="297" t="s">
        <v>75</v>
      </c>
      <c r="J5" s="297"/>
      <c r="K5" s="299" t="s">
        <v>3</v>
      </c>
      <c r="L5" s="299"/>
      <c r="M5" s="295" t="s">
        <v>4</v>
      </c>
      <c r="N5" s="295"/>
      <c r="O5" s="295"/>
      <c r="P5" s="295" t="s">
        <v>5</v>
      </c>
      <c r="Q5" s="295"/>
      <c r="R5" s="3"/>
      <c r="S5" s="3"/>
    </row>
    <row r="6" spans="1:19">
      <c r="A6" s="113" t="s">
        <v>14</v>
      </c>
      <c r="B6" s="296" t="s">
        <v>6</v>
      </c>
      <c r="C6" s="296"/>
      <c r="D6" s="296" t="s">
        <v>6</v>
      </c>
      <c r="E6" s="296"/>
      <c r="F6" s="296" t="s">
        <v>7</v>
      </c>
      <c r="G6" s="296"/>
      <c r="H6" s="296"/>
      <c r="I6" s="298" t="s">
        <v>152</v>
      </c>
      <c r="J6" s="298"/>
      <c r="K6" s="300" t="s">
        <v>8</v>
      </c>
      <c r="L6" s="300"/>
      <c r="M6" s="296" t="s">
        <v>147</v>
      </c>
      <c r="N6" s="296"/>
      <c r="O6" s="296"/>
      <c r="P6" s="296" t="s">
        <v>9</v>
      </c>
      <c r="Q6" s="296"/>
      <c r="R6" s="3"/>
      <c r="S6" s="3"/>
    </row>
    <row r="7" spans="1:19" s="37" customFormat="1">
      <c r="A7" s="112"/>
      <c r="B7" s="123" t="s">
        <v>79</v>
      </c>
      <c r="C7" s="123" t="s">
        <v>10</v>
      </c>
      <c r="D7" s="123" t="s">
        <v>79</v>
      </c>
      <c r="E7" s="123" t="s">
        <v>10</v>
      </c>
      <c r="F7" s="123" t="s">
        <v>160</v>
      </c>
      <c r="G7" s="123" t="s">
        <v>79</v>
      </c>
      <c r="H7" s="123" t="s">
        <v>10</v>
      </c>
      <c r="I7" s="123" t="s">
        <v>76</v>
      </c>
      <c r="J7" s="123" t="s">
        <v>77</v>
      </c>
      <c r="K7" s="123" t="s">
        <v>81</v>
      </c>
      <c r="L7" s="123" t="s">
        <v>82</v>
      </c>
      <c r="M7" s="123" t="s">
        <v>79</v>
      </c>
      <c r="N7" s="123" t="s">
        <v>10</v>
      </c>
      <c r="O7" s="123" t="s">
        <v>80</v>
      </c>
      <c r="P7" s="123" t="s">
        <v>12</v>
      </c>
      <c r="Q7" s="123" t="s">
        <v>13</v>
      </c>
      <c r="R7" s="5"/>
      <c r="S7" s="4"/>
    </row>
    <row r="8" spans="1:19" s="37" customFormat="1">
      <c r="B8" s="107"/>
      <c r="C8" s="107"/>
      <c r="D8" s="55"/>
      <c r="E8" s="55"/>
      <c r="F8" s="55"/>
      <c r="G8" s="55"/>
      <c r="H8" s="55"/>
      <c r="I8" s="55"/>
      <c r="J8" s="55"/>
      <c r="K8" s="55"/>
      <c r="L8" s="55"/>
      <c r="M8" s="55"/>
      <c r="N8" s="55"/>
      <c r="O8" s="55"/>
      <c r="P8" s="55"/>
      <c r="Q8" s="55"/>
      <c r="R8" s="5"/>
      <c r="S8" s="4"/>
    </row>
    <row r="9" spans="1:19">
      <c r="A9" s="112">
        <v>1980</v>
      </c>
      <c r="B9" s="116">
        <v>710.4</v>
      </c>
      <c r="C9" s="116">
        <v>480.2</v>
      </c>
      <c r="D9" s="116">
        <v>852.2</v>
      </c>
      <c r="E9" s="116">
        <v>440</v>
      </c>
      <c r="F9" s="116">
        <v>234</v>
      </c>
      <c r="G9" s="116">
        <v>1595</v>
      </c>
      <c r="H9" s="116">
        <v>915</v>
      </c>
      <c r="I9" s="124">
        <v>240403.06302095042</v>
      </c>
      <c r="J9" s="124">
        <v>128869.7466115799</v>
      </c>
      <c r="K9" s="23">
        <v>1.4</v>
      </c>
      <c r="L9" s="23">
        <v>5.4000000999999997</v>
      </c>
      <c r="M9" s="124">
        <v>140045.40747572816</v>
      </c>
      <c r="N9" s="124">
        <v>44214.558834951451</v>
      </c>
      <c r="O9" s="125">
        <v>0</v>
      </c>
      <c r="P9" s="126">
        <v>545</v>
      </c>
      <c r="Q9" s="126">
        <v>2973</v>
      </c>
      <c r="R9" s="5"/>
      <c r="S9" s="6"/>
    </row>
    <row r="10" spans="1:19">
      <c r="A10" s="112">
        <v>1981</v>
      </c>
      <c r="B10" s="116">
        <v>564.29999999999995</v>
      </c>
      <c r="C10" s="116">
        <v>421.2</v>
      </c>
      <c r="D10" s="116">
        <v>705.4</v>
      </c>
      <c r="E10" s="116">
        <v>378.8</v>
      </c>
      <c r="F10" s="116">
        <v>229</v>
      </c>
      <c r="G10" s="116">
        <v>1550</v>
      </c>
      <c r="H10" s="116">
        <v>930</v>
      </c>
      <c r="I10" s="124">
        <v>235173.27605720575</v>
      </c>
      <c r="J10" s="124">
        <v>119750.15429028009</v>
      </c>
      <c r="K10" s="23">
        <v>1.4</v>
      </c>
      <c r="L10" s="23">
        <v>5</v>
      </c>
      <c r="M10" s="124">
        <v>124656.54609460947</v>
      </c>
      <c r="N10" s="124">
        <v>41884.023762376237</v>
      </c>
      <c r="O10" s="125">
        <v>0</v>
      </c>
      <c r="P10" s="126">
        <v>436</v>
      </c>
      <c r="Q10" s="126">
        <v>2419</v>
      </c>
      <c r="R10" s="5"/>
      <c r="S10" s="6"/>
    </row>
    <row r="11" spans="1:19">
      <c r="A11" s="112">
        <v>1982</v>
      </c>
      <c r="B11" s="116">
        <v>546.4</v>
      </c>
      <c r="C11" s="116">
        <v>454.1</v>
      </c>
      <c r="D11" s="116">
        <v>662.6</v>
      </c>
      <c r="E11" s="116">
        <v>399.6</v>
      </c>
      <c r="F11" s="116">
        <v>234</v>
      </c>
      <c r="G11" s="116">
        <v>1520</v>
      </c>
      <c r="H11" s="116">
        <v>925</v>
      </c>
      <c r="I11" s="124">
        <v>226696.08396793023</v>
      </c>
      <c r="J11" s="124">
        <v>114142.33088066659</v>
      </c>
      <c r="K11" s="23">
        <v>1.5</v>
      </c>
      <c r="L11" s="23">
        <v>5.3000002000000004</v>
      </c>
      <c r="M11" s="124">
        <v>93689.511626943015</v>
      </c>
      <c r="N11" s="124">
        <v>35110.405471502592</v>
      </c>
      <c r="O11" s="125">
        <v>0</v>
      </c>
      <c r="P11" s="126">
        <v>412</v>
      </c>
      <c r="Q11" s="126">
        <v>1990</v>
      </c>
      <c r="R11" s="5"/>
      <c r="S11" s="6"/>
    </row>
    <row r="12" spans="1:19">
      <c r="A12" s="112">
        <v>1983</v>
      </c>
      <c r="B12" s="116">
        <v>901.5</v>
      </c>
      <c r="C12" s="116">
        <v>703.7</v>
      </c>
      <c r="D12" s="116">
        <v>1067.5999999999999</v>
      </c>
      <c r="E12" s="116">
        <v>636</v>
      </c>
      <c r="F12" s="116">
        <v>278</v>
      </c>
      <c r="G12" s="116">
        <v>1565</v>
      </c>
      <c r="H12" s="116">
        <v>893</v>
      </c>
      <c r="I12" s="124">
        <v>224291.72867300783</v>
      </c>
      <c r="J12" s="124">
        <v>118492.05885021108</v>
      </c>
      <c r="K12" s="23">
        <v>1.5</v>
      </c>
      <c r="L12" s="23">
        <v>5.6999997999999996</v>
      </c>
      <c r="M12" s="124">
        <v>158756.15244979921</v>
      </c>
      <c r="N12" s="124">
        <v>49143.60473895583</v>
      </c>
      <c r="O12" s="125">
        <v>0</v>
      </c>
      <c r="P12" s="126">
        <v>623</v>
      </c>
      <c r="Q12" s="126">
        <v>2697</v>
      </c>
      <c r="R12" s="5"/>
      <c r="S12" s="6"/>
    </row>
    <row r="13" spans="1:19">
      <c r="A13" s="112">
        <v>1984</v>
      </c>
      <c r="B13" s="116">
        <v>922.4</v>
      </c>
      <c r="C13" s="116">
        <v>759.4</v>
      </c>
      <c r="D13" s="116">
        <v>1084.2</v>
      </c>
      <c r="E13" s="116">
        <v>665.3</v>
      </c>
      <c r="F13" s="116">
        <v>288</v>
      </c>
      <c r="G13" s="116">
        <v>1605</v>
      </c>
      <c r="H13" s="116">
        <v>871</v>
      </c>
      <c r="I13" s="124">
        <v>223682.09001772961</v>
      </c>
      <c r="J13" s="124">
        <v>117060.02339833739</v>
      </c>
      <c r="K13" s="23">
        <v>1.7</v>
      </c>
      <c r="L13" s="23">
        <v>5.9000000999999997</v>
      </c>
      <c r="M13" s="124">
        <v>181318.07622714149</v>
      </c>
      <c r="N13" s="124">
        <v>59227.703330125121</v>
      </c>
      <c r="O13" s="125">
        <v>0</v>
      </c>
      <c r="P13" s="126">
        <v>639</v>
      </c>
      <c r="Q13" s="126">
        <v>2829</v>
      </c>
      <c r="R13" s="5"/>
      <c r="S13" s="6"/>
    </row>
    <row r="14" spans="1:19">
      <c r="A14" s="112">
        <v>1985</v>
      </c>
      <c r="B14" s="116">
        <v>956.6</v>
      </c>
      <c r="C14" s="116">
        <v>776.7</v>
      </c>
      <c r="D14" s="116">
        <v>1072.4000000000001</v>
      </c>
      <c r="E14" s="116">
        <v>670</v>
      </c>
      <c r="F14" s="116">
        <v>283</v>
      </c>
      <c r="G14" s="116">
        <v>1605</v>
      </c>
      <c r="H14" s="116">
        <v>882</v>
      </c>
      <c r="I14" s="124">
        <v>218781.97160946979</v>
      </c>
      <c r="J14" s="124">
        <v>118303.3917408304</v>
      </c>
      <c r="K14" s="23">
        <v>1.7</v>
      </c>
      <c r="L14" s="23">
        <v>6.5</v>
      </c>
      <c r="M14" s="124">
        <v>177018.50929368031</v>
      </c>
      <c r="N14" s="124">
        <v>57835.503568773238</v>
      </c>
      <c r="O14" s="125">
        <v>0</v>
      </c>
      <c r="P14" s="126">
        <v>688</v>
      </c>
      <c r="Q14" s="126">
        <v>3134</v>
      </c>
      <c r="R14" s="5"/>
      <c r="S14" s="6"/>
    </row>
    <row r="15" spans="1:19">
      <c r="A15" s="112">
        <v>1986</v>
      </c>
      <c r="B15" s="116">
        <v>1077.5999999999999</v>
      </c>
      <c r="C15" s="116">
        <v>691.8</v>
      </c>
      <c r="D15" s="116">
        <v>1179.4000000000001</v>
      </c>
      <c r="E15" s="116">
        <v>626</v>
      </c>
      <c r="F15" s="116">
        <v>256</v>
      </c>
      <c r="G15" s="116">
        <v>1660</v>
      </c>
      <c r="H15" s="116">
        <v>876</v>
      </c>
      <c r="I15" s="124">
        <v>222964.98255858629</v>
      </c>
      <c r="J15" s="124">
        <v>124925.7546059805</v>
      </c>
      <c r="K15" s="23">
        <v>1.6</v>
      </c>
      <c r="L15" s="23">
        <v>7.3000002000000004</v>
      </c>
      <c r="M15" s="124">
        <v>207175.08518248179</v>
      </c>
      <c r="N15" s="124">
        <v>61752.026715328473</v>
      </c>
      <c r="O15" s="125">
        <v>0</v>
      </c>
      <c r="P15" s="126">
        <v>750</v>
      </c>
      <c r="Q15" s="126">
        <v>3474</v>
      </c>
      <c r="R15" s="5"/>
      <c r="S15" s="6"/>
    </row>
    <row r="16" spans="1:19">
      <c r="A16" s="112">
        <v>1987</v>
      </c>
      <c r="B16" s="116">
        <v>1024.4000000000001</v>
      </c>
      <c r="C16" s="116">
        <v>510.4</v>
      </c>
      <c r="D16" s="116">
        <v>1146.4000000000001</v>
      </c>
      <c r="E16" s="116">
        <v>474.1</v>
      </c>
      <c r="F16" s="116">
        <v>239</v>
      </c>
      <c r="G16" s="116">
        <v>1755</v>
      </c>
      <c r="H16" s="116">
        <v>920</v>
      </c>
      <c r="I16" s="124">
        <v>226855.74767383249</v>
      </c>
      <c r="J16" s="124">
        <v>129765.97187895339</v>
      </c>
      <c r="K16" s="23">
        <v>1.7</v>
      </c>
      <c r="L16" s="23">
        <v>7.6999997999999996</v>
      </c>
      <c r="M16" s="124">
        <v>224996.93746478876</v>
      </c>
      <c r="N16" s="124">
        <v>48855.293239436622</v>
      </c>
      <c r="O16" s="125">
        <v>0</v>
      </c>
      <c r="P16" s="126">
        <v>671</v>
      </c>
      <c r="Q16" s="126">
        <v>3436</v>
      </c>
      <c r="R16" s="5"/>
      <c r="S16" s="6"/>
    </row>
    <row r="17" spans="1:19">
      <c r="A17" s="112">
        <v>1988</v>
      </c>
      <c r="B17" s="116">
        <v>993.8</v>
      </c>
      <c r="C17" s="116">
        <v>461.8</v>
      </c>
      <c r="D17" s="116">
        <v>1081.3</v>
      </c>
      <c r="E17" s="116">
        <v>406.8</v>
      </c>
      <c r="F17" s="116">
        <v>224</v>
      </c>
      <c r="G17" s="116">
        <v>1810</v>
      </c>
      <c r="H17" s="116">
        <v>940</v>
      </c>
      <c r="I17" s="124">
        <v>226019.52114748411</v>
      </c>
      <c r="J17" s="124">
        <v>131797.10818115965</v>
      </c>
      <c r="K17" s="23">
        <v>1.6</v>
      </c>
      <c r="L17" s="23">
        <v>7.6999997999999996</v>
      </c>
      <c r="M17" s="124">
        <v>221360.94005071852</v>
      </c>
      <c r="N17" s="124">
        <v>41100.698968723584</v>
      </c>
      <c r="O17" s="125">
        <v>0</v>
      </c>
      <c r="P17" s="126">
        <v>676</v>
      </c>
      <c r="Q17" s="126">
        <v>3513</v>
      </c>
      <c r="R17" s="5"/>
      <c r="S17" s="6"/>
    </row>
    <row r="18" spans="1:19">
      <c r="A18" s="112">
        <v>1989</v>
      </c>
      <c r="B18" s="116">
        <v>931.7</v>
      </c>
      <c r="C18" s="116">
        <v>406.7</v>
      </c>
      <c r="D18" s="116">
        <v>1003.3</v>
      </c>
      <c r="E18" s="116">
        <v>372.8</v>
      </c>
      <c r="F18" s="116">
        <v>203</v>
      </c>
      <c r="G18" s="116">
        <v>1850</v>
      </c>
      <c r="H18" s="116">
        <v>940</v>
      </c>
      <c r="I18" s="124">
        <v>224210.76943022074</v>
      </c>
      <c r="J18" s="124">
        <v>133106.84941139334</v>
      </c>
      <c r="K18" s="23">
        <v>1.8</v>
      </c>
      <c r="L18" s="23">
        <v>7.4000000999999997</v>
      </c>
      <c r="M18" s="124">
        <v>212655.59696774193</v>
      </c>
      <c r="N18" s="124">
        <v>39221.943741935487</v>
      </c>
      <c r="O18" s="125">
        <v>0</v>
      </c>
      <c r="P18" s="126">
        <v>650</v>
      </c>
      <c r="Q18" s="126">
        <v>3010</v>
      </c>
      <c r="R18" s="5"/>
      <c r="S18" s="6"/>
    </row>
    <row r="19" spans="1:19">
      <c r="A19" s="112">
        <v>1990</v>
      </c>
      <c r="B19" s="116">
        <v>793.9</v>
      </c>
      <c r="C19" s="116">
        <v>316.89999999999998</v>
      </c>
      <c r="D19" s="116">
        <v>894.8</v>
      </c>
      <c r="E19" s="116">
        <v>297.89999999999998</v>
      </c>
      <c r="F19" s="116">
        <v>195</v>
      </c>
      <c r="G19" s="116">
        <v>1905</v>
      </c>
      <c r="H19" s="116">
        <v>955</v>
      </c>
      <c r="I19" s="124">
        <v>216807.14579213146</v>
      </c>
      <c r="J19" s="124">
        <v>130009.14627689197</v>
      </c>
      <c r="K19" s="23">
        <v>1.7</v>
      </c>
      <c r="L19" s="23">
        <v>7.1999997999999996</v>
      </c>
      <c r="M19" s="124">
        <v>188335.65123182864</v>
      </c>
      <c r="N19" s="124">
        <v>32116.128538638106</v>
      </c>
      <c r="O19" s="125">
        <v>0</v>
      </c>
      <c r="P19" s="126">
        <v>534</v>
      </c>
      <c r="Q19" s="126">
        <v>2914</v>
      </c>
      <c r="R19" s="5"/>
      <c r="S19" s="6"/>
    </row>
    <row r="20" spans="1:19">
      <c r="A20" s="112">
        <v>1991</v>
      </c>
      <c r="B20" s="116">
        <v>753.5</v>
      </c>
      <c r="C20" s="116">
        <v>195.3</v>
      </c>
      <c r="D20" s="116">
        <v>840.4</v>
      </c>
      <c r="E20" s="116">
        <v>173.5</v>
      </c>
      <c r="F20" s="116">
        <v>174</v>
      </c>
      <c r="G20" s="116">
        <v>1890</v>
      </c>
      <c r="H20" s="116">
        <v>980</v>
      </c>
      <c r="I20" s="124">
        <v>210743.38022289207</v>
      </c>
      <c r="J20" s="124">
        <v>126733.68101307565</v>
      </c>
      <c r="K20" s="23">
        <v>1.7</v>
      </c>
      <c r="L20" s="23">
        <v>7.4000000999999997</v>
      </c>
      <c r="M20" s="124">
        <v>159182.4809985316</v>
      </c>
      <c r="N20" s="124">
        <v>24251.925756240824</v>
      </c>
      <c r="O20" s="125">
        <v>0</v>
      </c>
      <c r="P20" s="126">
        <v>509</v>
      </c>
      <c r="Q20" s="126">
        <v>2886</v>
      </c>
      <c r="R20" s="5"/>
      <c r="S20" s="6"/>
    </row>
    <row r="21" spans="1:19">
      <c r="A21" s="112">
        <v>1992</v>
      </c>
      <c r="B21" s="116">
        <v>910.7</v>
      </c>
      <c r="C21" s="116">
        <v>184.2</v>
      </c>
      <c r="D21" s="116">
        <v>1029.9000000000001</v>
      </c>
      <c r="E21" s="116">
        <v>169.8</v>
      </c>
      <c r="F21" s="116">
        <v>212</v>
      </c>
      <c r="G21" s="116">
        <v>1920</v>
      </c>
      <c r="H21" s="116">
        <v>985</v>
      </c>
      <c r="I21" s="124">
        <v>207415.17477045429</v>
      </c>
      <c r="J21" s="124">
        <v>126025.50481348042</v>
      </c>
      <c r="K21" s="23">
        <v>1.5</v>
      </c>
      <c r="L21" s="23">
        <v>7.4000000999999997</v>
      </c>
      <c r="M21" s="124">
        <v>189576.61194583037</v>
      </c>
      <c r="N21" s="124">
        <v>20350.857191732001</v>
      </c>
      <c r="O21" s="125">
        <v>0</v>
      </c>
      <c r="P21" s="126">
        <v>610</v>
      </c>
      <c r="Q21" s="126">
        <v>3151</v>
      </c>
      <c r="R21" s="5"/>
      <c r="S21" s="6"/>
    </row>
    <row r="22" spans="1:19">
      <c r="A22" s="112">
        <v>1993</v>
      </c>
      <c r="B22" s="116">
        <v>986.5</v>
      </c>
      <c r="C22" s="116">
        <v>212.6</v>
      </c>
      <c r="D22" s="116">
        <v>1125.7</v>
      </c>
      <c r="E22" s="116">
        <v>161.9</v>
      </c>
      <c r="F22" s="116">
        <v>242.5</v>
      </c>
      <c r="G22" s="116">
        <v>1945</v>
      </c>
      <c r="H22" s="116">
        <v>1005</v>
      </c>
      <c r="I22" s="124">
        <v>209137.55328268075</v>
      </c>
      <c r="J22" s="124">
        <v>125538.7923557566</v>
      </c>
      <c r="K22" s="23">
        <v>1.4</v>
      </c>
      <c r="L22" s="23">
        <v>7.3000002000000004</v>
      </c>
      <c r="M22" s="124">
        <v>211450.94040138408</v>
      </c>
      <c r="N22" s="124">
        <v>16279.502615916956</v>
      </c>
      <c r="O22" s="127">
        <v>86421.100788927346</v>
      </c>
      <c r="P22" s="126">
        <v>666</v>
      </c>
      <c r="Q22" s="126">
        <v>3427</v>
      </c>
      <c r="R22" s="5"/>
      <c r="S22" s="6"/>
    </row>
    <row r="23" spans="1:19">
      <c r="A23" s="112">
        <v>1994</v>
      </c>
      <c r="B23" s="116">
        <v>1068.5</v>
      </c>
      <c r="C23" s="116">
        <v>303.10000000000002</v>
      </c>
      <c r="D23" s="116">
        <v>1198.4000000000001</v>
      </c>
      <c r="E23" s="116">
        <v>258.60000000000002</v>
      </c>
      <c r="F23" s="116">
        <v>291.3</v>
      </c>
      <c r="G23" s="116">
        <v>1940</v>
      </c>
      <c r="H23" s="116">
        <v>1015</v>
      </c>
      <c r="I23" s="124">
        <v>216042.58683940623</v>
      </c>
      <c r="J23" s="124">
        <v>126851.67358678915</v>
      </c>
      <c r="K23" s="23">
        <v>1.5</v>
      </c>
      <c r="L23" s="23">
        <v>7.4000000999999997</v>
      </c>
      <c r="M23" s="124">
        <v>238815.46089068832</v>
      </c>
      <c r="N23" s="124">
        <v>20718.262726045887</v>
      </c>
      <c r="O23" s="127">
        <v>95113.319892037805</v>
      </c>
      <c r="P23" s="126">
        <v>670</v>
      </c>
      <c r="Q23" s="126">
        <v>3544</v>
      </c>
      <c r="R23" s="5"/>
      <c r="S23" s="6"/>
    </row>
    <row r="24" spans="1:19">
      <c r="A24" s="112">
        <v>1995</v>
      </c>
      <c r="B24" s="116">
        <v>997.3</v>
      </c>
      <c r="C24" s="116">
        <v>335.2</v>
      </c>
      <c r="D24" s="116">
        <v>1076.2</v>
      </c>
      <c r="E24" s="116">
        <v>277.89999999999998</v>
      </c>
      <c r="F24" s="116">
        <v>319.3</v>
      </c>
      <c r="G24" s="116">
        <v>1920</v>
      </c>
      <c r="H24" s="116">
        <v>1040</v>
      </c>
      <c r="I24" s="124">
        <v>214798.86568863102</v>
      </c>
      <c r="J24" s="124">
        <v>126981.51908939231</v>
      </c>
      <c r="K24" s="23">
        <v>1.5</v>
      </c>
      <c r="L24" s="23">
        <v>7.5999999000000003</v>
      </c>
      <c r="M24" s="124">
        <v>219651.35721784778</v>
      </c>
      <c r="N24" s="124">
        <v>25595.825354330707</v>
      </c>
      <c r="O24" s="127">
        <v>81151.45769028872</v>
      </c>
      <c r="P24" s="126">
        <v>667</v>
      </c>
      <c r="Q24" s="126">
        <v>3519</v>
      </c>
      <c r="R24" s="5"/>
      <c r="S24" s="6"/>
    </row>
    <row r="25" spans="1:19">
      <c r="A25" s="112">
        <v>1996</v>
      </c>
      <c r="B25" s="116">
        <v>1069.5</v>
      </c>
      <c r="C25" s="116">
        <v>356.1</v>
      </c>
      <c r="D25" s="116">
        <v>1160.9000000000001</v>
      </c>
      <c r="E25" s="116">
        <v>315.89999999999998</v>
      </c>
      <c r="F25" s="116">
        <v>338.3</v>
      </c>
      <c r="G25" s="116">
        <v>1950</v>
      </c>
      <c r="H25" s="116">
        <v>1030</v>
      </c>
      <c r="I25" s="124">
        <v>214089.48887216128</v>
      </c>
      <c r="J25" s="124">
        <v>127990.34731969818</v>
      </c>
      <c r="K25" s="23">
        <v>1.6</v>
      </c>
      <c r="L25" s="23">
        <v>7.8000002000000004</v>
      </c>
      <c r="M25" s="124">
        <v>237360.00152963671</v>
      </c>
      <c r="N25" s="124">
        <v>28245.826284257491</v>
      </c>
      <c r="O25" s="127">
        <v>92254.782256214152</v>
      </c>
      <c r="P25" s="126">
        <v>757</v>
      </c>
      <c r="Q25" s="126">
        <v>3797</v>
      </c>
      <c r="R25" s="5"/>
      <c r="S25" s="6"/>
    </row>
    <row r="26" spans="1:19">
      <c r="A26" s="112">
        <v>1997</v>
      </c>
      <c r="B26" s="116">
        <v>1062.4000000000001</v>
      </c>
      <c r="C26" s="116">
        <v>378.7</v>
      </c>
      <c r="D26" s="116">
        <v>1133.7</v>
      </c>
      <c r="E26" s="116">
        <v>340.3</v>
      </c>
      <c r="F26" s="116">
        <v>336.3</v>
      </c>
      <c r="G26" s="116">
        <v>1975</v>
      </c>
      <c r="H26" s="116">
        <v>1050</v>
      </c>
      <c r="I26" s="124">
        <v>214140.61663931797</v>
      </c>
      <c r="J26" s="124">
        <v>129505.10912075487</v>
      </c>
      <c r="K26" s="23">
        <v>1.6</v>
      </c>
      <c r="L26" s="23">
        <v>7.6999997999999996</v>
      </c>
      <c r="M26" s="124">
        <v>237998.95342056078</v>
      </c>
      <c r="N26" s="124">
        <v>31088.943601246105</v>
      </c>
      <c r="O26" s="127">
        <v>90529.243015576329</v>
      </c>
      <c r="P26" s="126">
        <v>804</v>
      </c>
      <c r="Q26" s="126">
        <v>3964</v>
      </c>
      <c r="R26" s="5"/>
      <c r="S26" s="6"/>
    </row>
    <row r="27" spans="1:19">
      <c r="A27" s="112">
        <v>1998</v>
      </c>
      <c r="B27" s="116">
        <v>1187.5999999999999</v>
      </c>
      <c r="C27" s="116">
        <v>424.7</v>
      </c>
      <c r="D27" s="116">
        <v>1271.4000000000001</v>
      </c>
      <c r="E27" s="116">
        <v>345.5</v>
      </c>
      <c r="F27" s="116">
        <v>373.7</v>
      </c>
      <c r="G27" s="116">
        <v>2000</v>
      </c>
      <c r="H27" s="116">
        <v>1020</v>
      </c>
      <c r="I27" s="124">
        <v>216072.21846587025</v>
      </c>
      <c r="J27" s="124">
        <v>134188.78641409543</v>
      </c>
      <c r="K27" s="23">
        <v>1.7</v>
      </c>
      <c r="L27" s="23">
        <v>7.9000000999999997</v>
      </c>
      <c r="M27" s="124">
        <v>266762.75401226996</v>
      </c>
      <c r="N27" s="124">
        <v>32874.28309202454</v>
      </c>
      <c r="O27" s="127">
        <v>96800.810797546015</v>
      </c>
      <c r="P27" s="126">
        <v>886</v>
      </c>
      <c r="Q27" s="126">
        <v>4495</v>
      </c>
      <c r="R27" s="5"/>
      <c r="S27" s="6"/>
    </row>
    <row r="28" spans="1:19">
      <c r="A28" s="112">
        <v>1999</v>
      </c>
      <c r="B28" s="116">
        <v>1246.7</v>
      </c>
      <c r="C28" s="116">
        <v>416.8</v>
      </c>
      <c r="D28" s="116">
        <v>1302.4000000000001</v>
      </c>
      <c r="E28" s="116">
        <v>338.5</v>
      </c>
      <c r="F28" s="116">
        <v>338.3</v>
      </c>
      <c r="G28" s="116">
        <v>2028</v>
      </c>
      <c r="H28" s="116">
        <v>1041</v>
      </c>
      <c r="I28" s="124">
        <v>222465.34114108799</v>
      </c>
      <c r="J28" s="124">
        <v>139629.37486625675</v>
      </c>
      <c r="K28" s="23">
        <v>1.7</v>
      </c>
      <c r="L28" s="23">
        <v>8.1000004000000008</v>
      </c>
      <c r="M28" s="124">
        <v>292971.19370948384</v>
      </c>
      <c r="N28" s="124">
        <v>35907.252725090038</v>
      </c>
      <c r="O28" s="127">
        <v>98205.040432172886</v>
      </c>
      <c r="P28" s="126">
        <v>880</v>
      </c>
      <c r="Q28" s="126">
        <v>4649</v>
      </c>
      <c r="R28" s="5"/>
      <c r="S28" s="6"/>
    </row>
    <row r="29" spans="1:19">
      <c r="A29" s="112">
        <v>2000</v>
      </c>
      <c r="B29" s="116">
        <v>1198.0999999999999</v>
      </c>
      <c r="C29" s="116">
        <v>394.2</v>
      </c>
      <c r="D29" s="116">
        <v>1230.9000000000001</v>
      </c>
      <c r="E29" s="116">
        <v>337.8</v>
      </c>
      <c r="F29" s="116">
        <v>280.89999999999998</v>
      </c>
      <c r="G29" s="116">
        <v>2057</v>
      </c>
      <c r="H29" s="116">
        <v>1039</v>
      </c>
      <c r="I29" s="124">
        <v>223627.05821333826</v>
      </c>
      <c r="J29" s="124">
        <v>144817.19235478537</v>
      </c>
      <c r="K29" s="23">
        <v>1.6</v>
      </c>
      <c r="L29" s="23">
        <v>8</v>
      </c>
      <c r="M29" s="124">
        <v>299843.46183507558</v>
      </c>
      <c r="N29" s="124">
        <v>35784.230569105697</v>
      </c>
      <c r="O29" s="127">
        <v>102685.12831591174</v>
      </c>
      <c r="P29" s="126">
        <v>877</v>
      </c>
      <c r="Q29" s="126">
        <v>4603</v>
      </c>
      <c r="R29" s="5"/>
      <c r="S29" s="6"/>
    </row>
    <row r="30" spans="1:19">
      <c r="A30" s="112">
        <v>2001</v>
      </c>
      <c r="B30" s="116">
        <v>1235.55</v>
      </c>
      <c r="C30" s="116">
        <v>401.12599999999998</v>
      </c>
      <c r="D30" s="116">
        <v>1273.3</v>
      </c>
      <c r="E30" s="116">
        <v>329.4</v>
      </c>
      <c r="F30" s="116">
        <v>196.2</v>
      </c>
      <c r="G30" s="116">
        <v>2103</v>
      </c>
      <c r="H30" s="116">
        <v>1104</v>
      </c>
      <c r="I30" s="124">
        <v>223907.74716110434</v>
      </c>
      <c r="J30" s="124">
        <v>151116.15994563798</v>
      </c>
      <c r="K30" s="23">
        <v>1.8</v>
      </c>
      <c r="L30" s="23">
        <v>8.3999995999999992</v>
      </c>
      <c r="M30" s="124">
        <v>306689.42301524564</v>
      </c>
      <c r="N30" s="124">
        <v>37313.309316770188</v>
      </c>
      <c r="O30" s="127">
        <v>104685.34888763413</v>
      </c>
      <c r="P30" s="126">
        <v>908</v>
      </c>
      <c r="Q30" s="126">
        <v>4735</v>
      </c>
      <c r="R30" s="5"/>
      <c r="S30" s="6"/>
    </row>
    <row r="31" spans="1:19">
      <c r="A31" s="112">
        <v>2002</v>
      </c>
      <c r="B31" s="116">
        <v>1332.62</v>
      </c>
      <c r="C31" s="116">
        <v>415.05800000000022</v>
      </c>
      <c r="D31" s="116">
        <v>1358.6</v>
      </c>
      <c r="E31" s="116">
        <v>346.3</v>
      </c>
      <c r="F31" s="116">
        <v>174.3</v>
      </c>
      <c r="G31" s="116">
        <v>2114</v>
      </c>
      <c r="H31" s="116">
        <v>1070</v>
      </c>
      <c r="I31" s="124">
        <v>230440.73360896407</v>
      </c>
      <c r="J31" s="124">
        <v>160199.12143239327</v>
      </c>
      <c r="K31" s="23">
        <v>1.7</v>
      </c>
      <c r="L31" s="23">
        <v>8.8999995999999992</v>
      </c>
      <c r="M31" s="124">
        <v>322282.88929405226</v>
      </c>
      <c r="N31" s="124">
        <v>39940.974496942741</v>
      </c>
      <c r="O31" s="127">
        <v>118609.61578654809</v>
      </c>
      <c r="P31" s="126">
        <v>973</v>
      </c>
      <c r="Q31" s="126">
        <v>4974</v>
      </c>
      <c r="R31" s="5"/>
      <c r="S31" s="6"/>
    </row>
    <row r="32" spans="1:19">
      <c r="A32" s="112">
        <v>2003</v>
      </c>
      <c r="B32" s="116">
        <v>1460.8869999999999</v>
      </c>
      <c r="C32" s="116">
        <v>428.327</v>
      </c>
      <c r="D32" s="116">
        <v>1499</v>
      </c>
      <c r="E32" s="116">
        <v>348.7</v>
      </c>
      <c r="F32" s="116">
        <v>139.80000000000001</v>
      </c>
      <c r="G32" s="116">
        <v>2137</v>
      </c>
      <c r="H32" s="116">
        <v>1092</v>
      </c>
      <c r="I32" s="124">
        <v>237867.48536475975</v>
      </c>
      <c r="J32" s="124">
        <v>169575.22686519942</v>
      </c>
      <c r="K32" s="23">
        <v>1.8</v>
      </c>
      <c r="L32" s="23">
        <v>9.8000001999999995</v>
      </c>
      <c r="M32" s="124">
        <v>368058.38152173912</v>
      </c>
      <c r="N32" s="124">
        <v>41615.513565217392</v>
      </c>
      <c r="O32" s="127">
        <v>118916.36556521741</v>
      </c>
      <c r="P32" s="126">
        <v>1086</v>
      </c>
      <c r="Q32" s="126">
        <v>5446</v>
      </c>
      <c r="R32" s="5"/>
      <c r="S32" s="6"/>
    </row>
    <row r="33" spans="1:19">
      <c r="A33" s="112">
        <v>2004</v>
      </c>
      <c r="B33" s="116">
        <v>1613.4449999999999</v>
      </c>
      <c r="C33" s="116">
        <v>456.63200000000029</v>
      </c>
      <c r="D33" s="116">
        <v>1610.5</v>
      </c>
      <c r="E33" s="116">
        <v>345.3</v>
      </c>
      <c r="F33" s="116">
        <v>124.4</v>
      </c>
      <c r="G33" s="116">
        <v>2140</v>
      </c>
      <c r="H33" s="116">
        <v>1105</v>
      </c>
      <c r="I33" s="124">
        <v>250104.78227076429</v>
      </c>
      <c r="J33" s="124">
        <v>180899.55553131341</v>
      </c>
      <c r="K33" s="23">
        <v>1.7</v>
      </c>
      <c r="L33" s="23">
        <v>10.199999999999999</v>
      </c>
      <c r="M33" s="124">
        <v>435831.49386977236</v>
      </c>
      <c r="N33" s="124">
        <v>46109.205209105348</v>
      </c>
      <c r="O33" s="127">
        <v>133210.39885653785</v>
      </c>
      <c r="P33" s="126">
        <v>1203</v>
      </c>
      <c r="Q33" s="126">
        <v>5958</v>
      </c>
      <c r="R33" s="5"/>
      <c r="S33" s="6"/>
    </row>
    <row r="34" spans="1:19">
      <c r="A34" s="112">
        <v>2005</v>
      </c>
      <c r="B34" s="116">
        <v>1681.9860000000001</v>
      </c>
      <c r="C34" s="116">
        <v>473.33</v>
      </c>
      <c r="D34" s="116">
        <v>1715.8</v>
      </c>
      <c r="E34" s="116">
        <v>352.5</v>
      </c>
      <c r="F34" s="116">
        <v>122.8</v>
      </c>
      <c r="G34" s="116">
        <v>2227</v>
      </c>
      <c r="H34" s="116">
        <v>1143</v>
      </c>
      <c r="I34" s="124">
        <v>260677.61231034578</v>
      </c>
      <c r="J34" s="124">
        <v>193232.57594325428</v>
      </c>
      <c r="K34" s="23">
        <v>1.9</v>
      </c>
      <c r="L34" s="23">
        <v>9.8000001999999995</v>
      </c>
      <c r="M34" s="124">
        <v>484021.79498207883</v>
      </c>
      <c r="N34" s="124">
        <v>52807.960225294424</v>
      </c>
      <c r="O34" s="127">
        <v>146366.60088069638</v>
      </c>
      <c r="P34" s="126">
        <v>1283</v>
      </c>
      <c r="Q34" s="126">
        <v>6180</v>
      </c>
      <c r="R34" s="8"/>
      <c r="S34" s="6"/>
    </row>
    <row r="35" spans="1:19">
      <c r="A35" s="112">
        <v>2006</v>
      </c>
      <c r="B35" s="116">
        <v>1378.22</v>
      </c>
      <c r="C35" s="116">
        <v>460.68299999999999</v>
      </c>
      <c r="D35" s="116">
        <v>1465.4</v>
      </c>
      <c r="E35" s="116">
        <v>335.5</v>
      </c>
      <c r="F35" s="116">
        <v>112</v>
      </c>
      <c r="G35" s="116">
        <v>2259</v>
      </c>
      <c r="H35" s="116">
        <v>1192</v>
      </c>
      <c r="I35" s="124">
        <v>264526.68017961574</v>
      </c>
      <c r="J35" s="124">
        <v>199479.19603449799</v>
      </c>
      <c r="K35" s="23">
        <v>2.4000001000000002</v>
      </c>
      <c r="L35" s="23">
        <v>9.6999998000000005</v>
      </c>
      <c r="M35" s="124">
        <v>449953.58051587304</v>
      </c>
      <c r="N35" s="124">
        <v>57113.149642857148</v>
      </c>
      <c r="O35" s="127">
        <v>156761.28043650795</v>
      </c>
      <c r="P35" s="126">
        <v>1051</v>
      </c>
      <c r="Q35" s="126">
        <v>5677</v>
      </c>
      <c r="R35" s="8"/>
      <c r="S35" s="6"/>
    </row>
    <row r="36" spans="1:19">
      <c r="A36" s="112">
        <v>2007</v>
      </c>
      <c r="B36" s="128">
        <v>979.9</v>
      </c>
      <c r="C36" s="116">
        <v>418.52600000000001</v>
      </c>
      <c r="D36" s="116">
        <v>1045.9000000000001</v>
      </c>
      <c r="E36" s="116">
        <v>309</v>
      </c>
      <c r="F36" s="116">
        <v>95</v>
      </c>
      <c r="G36" s="116">
        <v>2230</v>
      </c>
      <c r="H36" s="116">
        <v>1134</v>
      </c>
      <c r="I36" s="124">
        <v>257667.56549956364</v>
      </c>
      <c r="J36" s="124">
        <v>196706.40873495044</v>
      </c>
      <c r="K36" s="23">
        <v>2.7250000000000001</v>
      </c>
      <c r="L36" s="23">
        <v>9.6999999999999993</v>
      </c>
      <c r="M36" s="124">
        <v>320953.79760974622</v>
      </c>
      <c r="N36" s="124">
        <v>51488.862381958308</v>
      </c>
      <c r="O36" s="127">
        <v>146290.88061270752</v>
      </c>
      <c r="P36" s="116">
        <v>776</v>
      </c>
      <c r="Q36" s="126">
        <v>4939</v>
      </c>
      <c r="R36" s="8"/>
      <c r="S36" s="6"/>
    </row>
    <row r="37" spans="1:19">
      <c r="A37" s="112">
        <v>2008</v>
      </c>
      <c r="B37" s="128">
        <v>576</v>
      </c>
      <c r="C37" s="116">
        <v>330</v>
      </c>
      <c r="D37" s="116">
        <v>622</v>
      </c>
      <c r="E37" s="116">
        <v>283.5</v>
      </c>
      <c r="F37" s="116">
        <v>80.5</v>
      </c>
      <c r="G37" s="116">
        <v>2141</v>
      </c>
      <c r="H37" s="116">
        <v>1089</v>
      </c>
      <c r="I37" s="124">
        <v>235276.73091312929</v>
      </c>
      <c r="J37" s="124">
        <v>176332.61988658938</v>
      </c>
      <c r="K37" s="23">
        <v>2.8</v>
      </c>
      <c r="L37" s="23">
        <v>10</v>
      </c>
      <c r="M37" s="124">
        <v>188151.44914840945</v>
      </c>
      <c r="N37" s="124">
        <v>44905</v>
      </c>
      <c r="O37" s="127">
        <v>121680.236986944</v>
      </c>
      <c r="P37" s="116">
        <v>485</v>
      </c>
      <c r="Q37" s="126">
        <v>4350</v>
      </c>
      <c r="R37" s="8"/>
      <c r="S37" s="6"/>
    </row>
    <row r="38" spans="1:19">
      <c r="A38" s="112">
        <v>2009</v>
      </c>
      <c r="B38" s="128">
        <v>441.1</v>
      </c>
      <c r="C38" s="116">
        <v>141.80000000000001</v>
      </c>
      <c r="D38" s="116">
        <v>445</v>
      </c>
      <c r="E38" s="116">
        <v>108.9</v>
      </c>
      <c r="F38" s="116">
        <v>52.2</v>
      </c>
      <c r="G38" s="116">
        <v>2103</v>
      </c>
      <c r="H38" s="116">
        <v>1124</v>
      </c>
      <c r="I38" s="124">
        <v>225675.43658056285</v>
      </c>
      <c r="J38" s="124">
        <v>168157.30686944575</v>
      </c>
      <c r="K38" s="23">
        <v>2.6</v>
      </c>
      <c r="L38" s="23">
        <v>10.6</v>
      </c>
      <c r="M38" s="124">
        <v>107064</v>
      </c>
      <c r="N38" s="124">
        <v>28709</v>
      </c>
      <c r="O38" s="127">
        <v>117903.73714557396</v>
      </c>
      <c r="P38" s="116">
        <v>375</v>
      </c>
      <c r="Q38" s="126">
        <v>4566</v>
      </c>
      <c r="R38" s="8"/>
      <c r="S38" s="6"/>
    </row>
    <row r="39" spans="1:19">
      <c r="A39" s="112">
        <v>2010</v>
      </c>
      <c r="B39" s="128">
        <v>446.6</v>
      </c>
      <c r="C39" s="116">
        <v>151.4</v>
      </c>
      <c r="D39" s="116">
        <v>471.2</v>
      </c>
      <c r="E39" s="116">
        <v>115.7</v>
      </c>
      <c r="F39" s="116">
        <v>49.5</v>
      </c>
      <c r="G39" s="116">
        <v>2152</v>
      </c>
      <c r="H39" s="116">
        <v>1141</v>
      </c>
      <c r="I39" s="124">
        <v>221800</v>
      </c>
      <c r="J39" s="124">
        <v>173100</v>
      </c>
      <c r="K39" s="23">
        <v>2.6</v>
      </c>
      <c r="L39" s="23">
        <v>10.199999999999999</v>
      </c>
      <c r="M39" s="124">
        <v>112725.99999999999</v>
      </c>
      <c r="N39" s="124">
        <v>14023</v>
      </c>
      <c r="O39" s="127">
        <v>114943</v>
      </c>
      <c r="P39" s="116">
        <v>323</v>
      </c>
      <c r="Q39" s="126">
        <v>4309</v>
      </c>
      <c r="R39" s="8"/>
      <c r="S39" s="6"/>
    </row>
    <row r="40" spans="1:19">
      <c r="A40" s="112"/>
      <c r="B40" s="58"/>
      <c r="C40" s="58"/>
      <c r="D40" s="58"/>
      <c r="E40" s="58"/>
      <c r="F40" s="58"/>
      <c r="G40" s="58"/>
      <c r="H40" s="58"/>
      <c r="I40" s="62"/>
      <c r="J40" s="62"/>
      <c r="K40" s="60"/>
      <c r="L40" s="60"/>
      <c r="M40" s="58"/>
      <c r="N40" s="58"/>
      <c r="O40" s="61"/>
      <c r="P40" s="58"/>
      <c r="Q40" s="58"/>
      <c r="R40" s="39"/>
      <c r="S40" s="3"/>
    </row>
    <row r="41" spans="1:19" s="10" customFormat="1">
      <c r="A41" s="114" t="s">
        <v>149</v>
      </c>
      <c r="B41" s="64"/>
      <c r="C41" s="64"/>
      <c r="D41" s="64"/>
      <c r="E41" s="64"/>
      <c r="F41" s="64"/>
      <c r="G41" s="64"/>
      <c r="H41" s="64"/>
      <c r="I41" s="65"/>
      <c r="J41" s="65"/>
      <c r="K41" s="65"/>
      <c r="L41" s="65"/>
      <c r="M41" s="63"/>
      <c r="N41" s="66"/>
      <c r="O41" s="66"/>
      <c r="P41" s="66"/>
      <c r="Q41" s="66"/>
      <c r="R41" s="9"/>
      <c r="S41" s="9"/>
    </row>
    <row r="42" spans="1:19" s="10" customFormat="1">
      <c r="A42" s="114" t="s">
        <v>16</v>
      </c>
      <c r="B42" s="56" t="s">
        <v>17</v>
      </c>
      <c r="C42" s="57"/>
      <c r="D42" s="57"/>
      <c r="E42" s="57"/>
      <c r="F42" s="57"/>
      <c r="G42" s="57"/>
      <c r="H42" s="57"/>
      <c r="I42" s="57"/>
      <c r="J42" s="57"/>
      <c r="K42" s="57"/>
      <c r="L42" s="57"/>
      <c r="M42" s="57"/>
      <c r="N42" s="57"/>
      <c r="O42" s="57"/>
      <c r="P42" s="57"/>
      <c r="Q42" s="57"/>
      <c r="R42" s="9"/>
      <c r="S42" s="9"/>
    </row>
    <row r="43" spans="1:19" s="10" customFormat="1" ht="25.5" customHeight="1">
      <c r="A43" s="114"/>
      <c r="B43" s="301" t="s">
        <v>78</v>
      </c>
      <c r="C43" s="301"/>
      <c r="D43" s="301"/>
      <c r="E43" s="301"/>
      <c r="F43" s="301"/>
      <c r="G43" s="301"/>
      <c r="H43" s="301"/>
      <c r="I43" s="301"/>
      <c r="J43" s="301"/>
      <c r="K43" s="301"/>
      <c r="L43" s="301"/>
      <c r="M43" s="301"/>
      <c r="N43" s="301"/>
      <c r="O43" s="301"/>
      <c r="P43" s="301"/>
      <c r="Q43" s="301"/>
      <c r="R43" s="9"/>
      <c r="S43" s="9"/>
    </row>
    <row r="44" spans="1:19" s="10" customFormat="1" ht="12.75" customHeight="1">
      <c r="A44" s="114"/>
      <c r="B44" s="64" t="s">
        <v>88</v>
      </c>
      <c r="C44" s="64"/>
      <c r="D44" s="64"/>
      <c r="E44" s="64"/>
      <c r="F44" s="64"/>
      <c r="G44" s="64"/>
      <c r="H44" s="64"/>
      <c r="I44" s="64"/>
      <c r="J44" s="64"/>
      <c r="K44" s="64"/>
      <c r="L44" s="64"/>
      <c r="M44" s="67"/>
      <c r="N44" s="67"/>
      <c r="O44" s="67"/>
      <c r="P44" s="67"/>
      <c r="Q44" s="67"/>
      <c r="R44" s="9"/>
      <c r="S44" s="9"/>
    </row>
    <row r="45" spans="1:19" s="10" customFormat="1" ht="24" customHeight="1">
      <c r="A45" s="114"/>
      <c r="B45" s="301" t="s">
        <v>150</v>
      </c>
      <c r="C45" s="301"/>
      <c r="D45" s="301"/>
      <c r="E45" s="301"/>
      <c r="F45" s="301"/>
      <c r="G45" s="301"/>
      <c r="H45" s="301"/>
      <c r="I45" s="301"/>
      <c r="J45" s="301"/>
      <c r="K45" s="301"/>
      <c r="L45" s="301"/>
      <c r="M45" s="301"/>
      <c r="N45" s="301"/>
      <c r="O45" s="301"/>
      <c r="P45" s="301"/>
      <c r="Q45" s="301"/>
      <c r="R45" s="9"/>
      <c r="S45" s="9"/>
    </row>
    <row r="46" spans="1:19" s="10" customFormat="1" ht="28.5" customHeight="1">
      <c r="A46" s="114"/>
      <c r="B46" s="301" t="s">
        <v>151</v>
      </c>
      <c r="C46" s="301"/>
      <c r="D46" s="301"/>
      <c r="E46" s="301"/>
      <c r="F46" s="301"/>
      <c r="G46" s="301"/>
      <c r="H46" s="301"/>
      <c r="I46" s="301"/>
      <c r="J46" s="301"/>
      <c r="K46" s="301"/>
      <c r="L46" s="301"/>
      <c r="M46" s="301"/>
      <c r="N46" s="301"/>
      <c r="O46" s="301"/>
      <c r="P46" s="301"/>
      <c r="Q46" s="301"/>
      <c r="R46" s="9"/>
      <c r="S46" s="9"/>
    </row>
    <row r="47" spans="1:19" s="10" customFormat="1">
      <c r="A47" s="114"/>
      <c r="B47" s="302" t="s">
        <v>89</v>
      </c>
      <c r="C47" s="302"/>
      <c r="D47" s="302"/>
      <c r="E47" s="302"/>
      <c r="F47" s="302"/>
      <c r="G47" s="302"/>
      <c r="H47" s="302"/>
      <c r="I47" s="302"/>
      <c r="J47" s="302"/>
      <c r="K47" s="302"/>
      <c r="L47" s="302"/>
      <c r="M47" s="302"/>
      <c r="N47" s="302"/>
      <c r="O47" s="302"/>
      <c r="P47" s="302"/>
      <c r="Q47" s="302"/>
      <c r="R47" s="9"/>
      <c r="S47" s="9"/>
    </row>
    <row r="48" spans="1:19" s="10" customFormat="1" ht="25.5" customHeight="1">
      <c r="A48" s="114"/>
      <c r="B48" s="301" t="s">
        <v>90</v>
      </c>
      <c r="C48" s="301"/>
      <c r="D48" s="301"/>
      <c r="E48" s="301"/>
      <c r="F48" s="301"/>
      <c r="G48" s="301"/>
      <c r="H48" s="301"/>
      <c r="I48" s="301"/>
      <c r="J48" s="301"/>
      <c r="K48" s="301"/>
      <c r="L48" s="301"/>
      <c r="M48" s="301"/>
      <c r="N48" s="301"/>
      <c r="O48" s="301"/>
      <c r="P48" s="301"/>
      <c r="Q48" s="301"/>
      <c r="R48" s="9"/>
      <c r="S48" s="9"/>
    </row>
    <row r="49" spans="1:19" s="10" customFormat="1" ht="12.75" customHeight="1">
      <c r="A49" s="114"/>
      <c r="B49" s="64" t="s">
        <v>18</v>
      </c>
      <c r="C49" s="64"/>
      <c r="D49" s="64"/>
      <c r="E49" s="64"/>
      <c r="F49" s="64"/>
      <c r="G49" s="64"/>
      <c r="H49" s="64"/>
      <c r="I49" s="64"/>
      <c r="J49" s="64"/>
      <c r="K49" s="64"/>
      <c r="L49" s="64"/>
      <c r="M49" s="67"/>
      <c r="N49" s="67"/>
      <c r="O49" s="67"/>
      <c r="P49" s="67"/>
      <c r="Q49" s="67"/>
      <c r="R49" s="9"/>
      <c r="S49" s="9"/>
    </row>
    <row r="50" spans="1:19" s="10" customFormat="1" ht="12.75" customHeight="1">
      <c r="A50" s="114"/>
      <c r="B50" s="64" t="s">
        <v>91</v>
      </c>
      <c r="C50" s="64"/>
      <c r="D50" s="64"/>
      <c r="E50" s="64"/>
      <c r="F50" s="64"/>
      <c r="G50" s="64"/>
      <c r="H50" s="64"/>
      <c r="I50" s="64"/>
      <c r="J50" s="64"/>
      <c r="K50" s="64"/>
      <c r="L50" s="64"/>
      <c r="M50" s="67"/>
      <c r="N50" s="67"/>
      <c r="O50" s="67"/>
      <c r="P50" s="67"/>
      <c r="Q50" s="67"/>
      <c r="R50" s="9"/>
      <c r="S50" s="9"/>
    </row>
    <row r="51" spans="1:19">
      <c r="A51" s="112"/>
      <c r="B51" s="64"/>
      <c r="C51" s="64"/>
      <c r="D51" s="64"/>
      <c r="E51" s="64"/>
      <c r="F51" s="64"/>
      <c r="G51" s="64"/>
      <c r="H51" s="64"/>
      <c r="I51" s="64"/>
      <c r="J51" s="64"/>
      <c r="K51" s="64"/>
      <c r="L51" s="64"/>
      <c r="M51" s="68"/>
      <c r="N51" s="68"/>
      <c r="O51" s="68"/>
      <c r="P51" s="68"/>
      <c r="Q51" s="68"/>
      <c r="R51" s="3"/>
      <c r="S51" s="3"/>
    </row>
    <row r="52" spans="1:19">
      <c r="A52" s="112"/>
      <c r="B52" s="64"/>
      <c r="C52" s="64"/>
      <c r="D52" s="64"/>
      <c r="E52" s="64"/>
      <c r="F52" s="64"/>
      <c r="G52" s="64"/>
      <c r="H52" s="64"/>
      <c r="I52" s="64"/>
      <c r="J52" s="64"/>
      <c r="K52" s="64"/>
      <c r="L52" s="64"/>
      <c r="M52" s="68"/>
      <c r="N52" s="68"/>
      <c r="O52" s="68"/>
      <c r="P52" s="68"/>
      <c r="Q52" s="68"/>
      <c r="R52" s="3"/>
      <c r="S52" s="3"/>
    </row>
    <row r="53" spans="1:19">
      <c r="B53" s="64"/>
      <c r="C53" s="64"/>
      <c r="D53" s="64"/>
      <c r="E53" s="64"/>
      <c r="F53" s="64"/>
      <c r="G53" s="64"/>
      <c r="H53" s="64"/>
      <c r="I53" s="64"/>
      <c r="J53" s="64"/>
      <c r="K53" s="64"/>
      <c r="L53" s="64"/>
      <c r="M53" s="68"/>
      <c r="N53" s="68"/>
      <c r="O53" s="68"/>
      <c r="P53" s="68"/>
      <c r="Q53" s="68"/>
    </row>
    <row r="54" spans="1:19">
      <c r="B54" s="64"/>
      <c r="C54" s="64"/>
      <c r="D54" s="64"/>
      <c r="E54" s="64"/>
      <c r="F54" s="64"/>
      <c r="G54" s="64"/>
      <c r="H54" s="64"/>
      <c r="I54" s="64"/>
      <c r="J54" s="64"/>
      <c r="K54" s="64"/>
      <c r="L54" s="64"/>
      <c r="M54" s="68"/>
      <c r="N54" s="68"/>
      <c r="O54" s="68"/>
      <c r="P54" s="68"/>
      <c r="Q54" s="68"/>
    </row>
    <row r="55" spans="1:19" ht="25.5" customHeight="1">
      <c r="B55" s="64"/>
      <c r="C55" s="64"/>
      <c r="D55" s="64"/>
      <c r="E55" s="64"/>
      <c r="F55" s="64"/>
      <c r="G55" s="64"/>
      <c r="H55" s="64"/>
      <c r="I55" s="64"/>
      <c r="J55" s="64"/>
      <c r="K55" s="64"/>
      <c r="L55" s="64"/>
      <c r="M55" s="68"/>
      <c r="N55" s="68"/>
      <c r="O55" s="68"/>
      <c r="P55" s="68"/>
      <c r="Q55" s="68"/>
    </row>
    <row r="56" spans="1:19">
      <c r="B56" s="70"/>
      <c r="C56" s="70"/>
      <c r="D56" s="70"/>
      <c r="E56" s="70"/>
      <c r="F56" s="70"/>
      <c r="G56" s="70"/>
      <c r="H56" s="70"/>
      <c r="I56" s="70"/>
      <c r="J56" s="70"/>
      <c r="K56" s="69"/>
      <c r="L56" s="69"/>
      <c r="M56" s="71"/>
      <c r="N56" s="71"/>
      <c r="O56" s="71"/>
      <c r="P56" s="70"/>
      <c r="Q56" s="70"/>
    </row>
    <row r="57" spans="1:19" ht="15">
      <c r="B57" s="70"/>
      <c r="C57" s="70"/>
      <c r="D57" s="72"/>
      <c r="E57" s="70"/>
      <c r="F57" s="70"/>
      <c r="G57" s="70"/>
      <c r="H57" s="70"/>
      <c r="I57" s="70"/>
      <c r="J57" s="70"/>
      <c r="K57" s="69"/>
      <c r="L57" s="69"/>
      <c r="M57" s="71"/>
      <c r="N57" s="71"/>
      <c r="O57" s="71"/>
      <c r="P57" s="70"/>
      <c r="Q57" s="70"/>
    </row>
    <row r="58" spans="1:19" ht="15">
      <c r="B58" s="70"/>
      <c r="C58" s="70"/>
      <c r="D58" s="72"/>
      <c r="E58" s="70"/>
      <c r="F58" s="70"/>
      <c r="G58" s="70"/>
      <c r="H58" s="70"/>
      <c r="I58" s="70"/>
      <c r="J58" s="70"/>
      <c r="K58" s="69"/>
      <c r="L58" s="69"/>
      <c r="M58" s="71"/>
      <c r="N58" s="71"/>
      <c r="O58" s="71"/>
      <c r="P58" s="70"/>
      <c r="Q58" s="70"/>
    </row>
    <row r="59" spans="1:19" ht="15">
      <c r="B59" s="70"/>
      <c r="C59" s="70"/>
      <c r="D59" s="72"/>
      <c r="E59" s="70"/>
      <c r="F59" s="70"/>
      <c r="G59" s="70"/>
      <c r="H59" s="70"/>
      <c r="I59" s="70"/>
      <c r="J59" s="70"/>
      <c r="K59" s="69"/>
      <c r="L59" s="69"/>
      <c r="M59" s="71"/>
      <c r="N59" s="71"/>
      <c r="O59" s="71"/>
      <c r="P59" s="70"/>
      <c r="Q59" s="70"/>
    </row>
    <row r="60" spans="1:19" ht="15">
      <c r="B60" s="70"/>
      <c r="C60" s="70"/>
      <c r="D60" s="72"/>
      <c r="E60" s="70"/>
      <c r="F60" s="70"/>
      <c r="G60" s="70"/>
      <c r="H60" s="70"/>
      <c r="I60" s="70"/>
      <c r="J60" s="70"/>
      <c r="K60" s="69"/>
      <c r="L60" s="69"/>
      <c r="M60" s="71"/>
      <c r="N60" s="71"/>
      <c r="O60" s="71"/>
      <c r="P60" s="70"/>
      <c r="Q60" s="70"/>
    </row>
    <row r="61" spans="1:19" ht="15">
      <c r="B61" s="70"/>
      <c r="C61" s="70"/>
      <c r="D61" s="72"/>
      <c r="E61" s="70"/>
      <c r="F61" s="70"/>
      <c r="G61" s="70"/>
      <c r="H61" s="70"/>
      <c r="I61" s="70"/>
      <c r="J61" s="70"/>
      <c r="K61" s="69"/>
      <c r="L61" s="69"/>
      <c r="M61" s="71"/>
      <c r="N61" s="71"/>
      <c r="O61" s="71"/>
      <c r="P61" s="70"/>
      <c r="Q61" s="70"/>
    </row>
    <row r="62" spans="1:19" ht="15">
      <c r="D62" s="42"/>
    </row>
    <row r="63" spans="1:19" ht="15">
      <c r="D63" s="42"/>
    </row>
    <row r="64" spans="1:19" ht="15">
      <c r="D64" s="42"/>
    </row>
    <row r="65" spans="4:4" ht="15">
      <c r="D65" s="42"/>
    </row>
    <row r="66" spans="4:4" ht="15">
      <c r="D66" s="42"/>
    </row>
    <row r="67" spans="4:4" ht="15">
      <c r="D67" s="42"/>
    </row>
    <row r="68" spans="4:4" ht="15">
      <c r="D68" s="42"/>
    </row>
    <row r="69" spans="4:4" ht="15">
      <c r="D69" s="42"/>
    </row>
    <row r="70" spans="4:4" ht="15">
      <c r="D70" s="42"/>
    </row>
    <row r="71" spans="4:4" ht="15">
      <c r="D71" s="42"/>
    </row>
    <row r="72" spans="4:4" ht="15">
      <c r="D72" s="42"/>
    </row>
    <row r="73" spans="4:4" ht="15">
      <c r="D73" s="42"/>
    </row>
    <row r="74" spans="4:4" ht="15">
      <c r="D74" s="42"/>
    </row>
    <row r="75" spans="4:4" ht="15">
      <c r="D75" s="42"/>
    </row>
    <row r="76" spans="4:4" ht="15">
      <c r="D76" s="42"/>
    </row>
    <row r="77" spans="4:4" ht="15">
      <c r="D77" s="42"/>
    </row>
    <row r="78" spans="4:4" ht="15">
      <c r="D78" s="42"/>
    </row>
    <row r="79" spans="4:4" ht="15">
      <c r="D79" s="42"/>
    </row>
    <row r="80" spans="4:4" ht="15">
      <c r="D80" s="42"/>
    </row>
    <row r="81" spans="4:4" ht="15">
      <c r="D81" s="42"/>
    </row>
    <row r="82" spans="4:4" ht="15">
      <c r="D82" s="42"/>
    </row>
    <row r="83" spans="4:4" ht="15">
      <c r="D83" s="42"/>
    </row>
    <row r="84" spans="4:4" ht="15">
      <c r="D84" s="42"/>
    </row>
    <row r="85" spans="4:4" ht="15">
      <c r="D85" s="42"/>
    </row>
    <row r="86" spans="4:4" ht="15">
      <c r="D86" s="42"/>
    </row>
    <row r="87" spans="4:4" ht="15">
      <c r="D87" s="42"/>
    </row>
    <row r="88" spans="4:4" ht="15">
      <c r="D88" s="42"/>
    </row>
    <row r="89" spans="4:4" ht="15">
      <c r="D89" s="42"/>
    </row>
  </sheetData>
  <mergeCells count="19">
    <mergeCell ref="B43:Q43"/>
    <mergeCell ref="B45:Q45"/>
    <mergeCell ref="B46:Q46"/>
    <mergeCell ref="B47:Q47"/>
    <mergeCell ref="B48:Q48"/>
    <mergeCell ref="P5:Q5"/>
    <mergeCell ref="P6:Q6"/>
    <mergeCell ref="I5:J5"/>
    <mergeCell ref="B5:C5"/>
    <mergeCell ref="B6:C6"/>
    <mergeCell ref="D5:E5"/>
    <mergeCell ref="D6:E6"/>
    <mergeCell ref="F5:H5"/>
    <mergeCell ref="F6:H6"/>
    <mergeCell ref="I6:J6"/>
    <mergeCell ref="M5:O5"/>
    <mergeCell ref="M6:O6"/>
    <mergeCell ref="K5:L5"/>
    <mergeCell ref="K6:L6"/>
  </mergeCells>
  <phoneticPr fontId="24" type="noConversion"/>
  <printOptions horizontalCentered="1"/>
  <pageMargins left="0.75" right="0.75" top="1" bottom="1" header="0.5" footer="0.5"/>
  <pageSetup scale="60"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Q56"/>
  <sheetViews>
    <sheetView zoomScaleNormal="100" workbookViewId="0"/>
  </sheetViews>
  <sheetFormatPr defaultColWidth="8.85546875" defaultRowHeight="12.75"/>
  <cols>
    <col min="1" max="1" width="17.7109375" customWidth="1"/>
    <col min="2" max="16" width="7.42578125" customWidth="1"/>
    <col min="17" max="17" width="6.85546875" customWidth="1"/>
  </cols>
  <sheetData>
    <row r="1" spans="1:17">
      <c r="A1" s="53" t="s">
        <v>693</v>
      </c>
    </row>
    <row r="3" spans="1:17">
      <c r="A3" t="s">
        <v>35</v>
      </c>
    </row>
    <row r="5" spans="1:17" s="11" customFormat="1">
      <c r="A5" s="86"/>
      <c r="B5" s="49">
        <v>1995</v>
      </c>
      <c r="C5" s="49">
        <v>1996</v>
      </c>
      <c r="D5" s="49">
        <v>1997</v>
      </c>
      <c r="E5" s="49">
        <v>1998</v>
      </c>
      <c r="F5" s="49">
        <v>1999</v>
      </c>
      <c r="G5" s="49">
        <v>2000</v>
      </c>
      <c r="H5" s="49">
        <v>2001</v>
      </c>
      <c r="I5" s="49">
        <v>2002</v>
      </c>
      <c r="J5" s="49">
        <v>2003</v>
      </c>
      <c r="K5" s="49">
        <v>2004</v>
      </c>
      <c r="L5" s="49">
        <v>2005</v>
      </c>
      <c r="M5" s="49">
        <v>2006</v>
      </c>
      <c r="N5" s="49">
        <v>2007</v>
      </c>
      <c r="O5" s="49">
        <v>2008</v>
      </c>
      <c r="P5" s="49">
        <v>2009</v>
      </c>
      <c r="Q5" s="77">
        <v>2010</v>
      </c>
    </row>
    <row r="6" spans="1:17" s="11" customFormat="1">
      <c r="A6" s="86"/>
      <c r="B6" s="87"/>
      <c r="C6" s="87"/>
      <c r="D6" s="87"/>
      <c r="E6" s="87"/>
      <c r="F6" s="87"/>
      <c r="G6" s="87"/>
      <c r="H6" s="88"/>
      <c r="I6" s="88"/>
      <c r="J6" s="87"/>
      <c r="K6" s="87"/>
      <c r="L6" s="87"/>
      <c r="M6" s="87"/>
      <c r="N6" s="87"/>
      <c r="O6" s="87"/>
      <c r="P6" s="89"/>
    </row>
    <row r="7" spans="1:17" s="84" customFormat="1">
      <c r="A7" s="82" t="s">
        <v>66</v>
      </c>
      <c r="B7" s="83">
        <v>64.747064589042466</v>
      </c>
      <c r="C7" s="83">
        <v>65.399126585662941</v>
      </c>
      <c r="D7" s="83">
        <v>65.696030371522781</v>
      </c>
      <c r="E7" s="83">
        <v>66.294804555069391</v>
      </c>
      <c r="F7" s="83">
        <v>66.805173021757568</v>
      </c>
      <c r="G7" s="83">
        <v>67.394697263500419</v>
      </c>
      <c r="H7" s="83">
        <v>67.839153716042574</v>
      </c>
      <c r="I7" s="83">
        <v>67.90579806794581</v>
      </c>
      <c r="J7" s="83">
        <v>68.258810155361886</v>
      </c>
      <c r="K7" s="83">
        <v>69.027179674819621</v>
      </c>
      <c r="L7" s="83">
        <v>68.883221997394458</v>
      </c>
      <c r="M7" s="83">
        <v>68.792436299919686</v>
      </c>
      <c r="N7" s="83">
        <v>68.136819393324018</v>
      </c>
      <c r="O7" s="83">
        <v>67.827681865762514</v>
      </c>
      <c r="P7" s="83">
        <v>67.371389567466593</v>
      </c>
      <c r="Q7" s="36">
        <v>66.900000000000006</v>
      </c>
    </row>
    <row r="8" spans="1:17" s="84" customFormat="1">
      <c r="A8" s="82"/>
      <c r="B8" s="83"/>
      <c r="C8" s="83"/>
      <c r="D8" s="83"/>
      <c r="E8" s="83"/>
      <c r="F8" s="83"/>
      <c r="G8" s="83"/>
      <c r="H8" s="83"/>
      <c r="I8" s="83"/>
      <c r="J8" s="83"/>
      <c r="K8" s="83"/>
      <c r="L8" s="83"/>
      <c r="M8" s="83"/>
      <c r="N8" s="83"/>
      <c r="O8" s="83"/>
      <c r="P8" s="83"/>
    </row>
    <row r="9" spans="1:17" s="84" customFormat="1">
      <c r="A9" s="82" t="s">
        <v>84</v>
      </c>
      <c r="B9" s="83"/>
      <c r="C9" s="83"/>
      <c r="D9" s="83"/>
      <c r="E9" s="83"/>
      <c r="F9" s="83"/>
      <c r="G9" s="83"/>
      <c r="H9" s="83"/>
      <c r="I9" s="83"/>
      <c r="J9" s="83"/>
      <c r="K9" s="83"/>
      <c r="L9" s="83"/>
      <c r="M9" s="83"/>
      <c r="N9" s="83"/>
      <c r="O9" s="83"/>
      <c r="P9" s="83"/>
    </row>
    <row r="10" spans="1:17" s="24" customFormat="1">
      <c r="A10" s="45" t="s">
        <v>36</v>
      </c>
      <c r="B10" s="78">
        <v>38.6</v>
      </c>
      <c r="C10" s="78">
        <v>39.1</v>
      </c>
      <c r="D10" s="78">
        <v>38.700000000000003</v>
      </c>
      <c r="E10" s="78">
        <v>39.299999999999997</v>
      </c>
      <c r="F10" s="78">
        <v>39.700000000000003</v>
      </c>
      <c r="G10" s="78">
        <v>40.799999999999997</v>
      </c>
      <c r="H10" s="78">
        <v>41.2</v>
      </c>
      <c r="I10" s="78">
        <v>41.3</v>
      </c>
      <c r="J10" s="78">
        <v>42.2</v>
      </c>
      <c r="K10" s="78">
        <v>43.1</v>
      </c>
      <c r="L10" s="79">
        <v>43</v>
      </c>
      <c r="M10" s="80">
        <v>42.6</v>
      </c>
      <c r="N10" s="81">
        <v>41.7</v>
      </c>
      <c r="O10" s="36">
        <v>41</v>
      </c>
      <c r="P10" s="36">
        <v>39.700000000000003</v>
      </c>
      <c r="Q10" s="78">
        <v>39.1</v>
      </c>
    </row>
    <row r="11" spans="1:17" s="24" customFormat="1">
      <c r="A11" s="45" t="s">
        <v>37</v>
      </c>
      <c r="B11" s="78">
        <v>65.2</v>
      </c>
      <c r="C11" s="78">
        <v>65.5</v>
      </c>
      <c r="D11" s="78">
        <v>66.099999999999994</v>
      </c>
      <c r="E11" s="78">
        <v>66.900000000000006</v>
      </c>
      <c r="F11" s="78">
        <v>67.2</v>
      </c>
      <c r="G11" s="78">
        <v>67.900000000000006</v>
      </c>
      <c r="H11" s="78">
        <v>68.2</v>
      </c>
      <c r="I11" s="78">
        <v>68.599999999999994</v>
      </c>
      <c r="J11" s="78">
        <v>68.3</v>
      </c>
      <c r="K11" s="78">
        <v>69.2</v>
      </c>
      <c r="L11" s="79">
        <v>69.3</v>
      </c>
      <c r="M11" s="80">
        <v>68.900000000000006</v>
      </c>
      <c r="N11" s="81">
        <v>67.8</v>
      </c>
      <c r="O11" s="79">
        <v>67</v>
      </c>
      <c r="P11" s="36">
        <v>66.2</v>
      </c>
      <c r="Q11" s="78">
        <v>65</v>
      </c>
    </row>
    <row r="12" spans="1:17" s="24" customFormat="1">
      <c r="A12" s="45" t="s">
        <v>38</v>
      </c>
      <c r="B12" s="78">
        <v>75.2</v>
      </c>
      <c r="C12" s="78">
        <v>75.599999999999994</v>
      </c>
      <c r="D12" s="78">
        <v>75.8</v>
      </c>
      <c r="E12" s="78">
        <v>75.7</v>
      </c>
      <c r="F12" s="78">
        <v>76</v>
      </c>
      <c r="G12" s="78">
        <v>76.5</v>
      </c>
      <c r="H12" s="78">
        <v>76.7</v>
      </c>
      <c r="I12" s="78">
        <v>76.3</v>
      </c>
      <c r="J12" s="78">
        <v>76.599999999999994</v>
      </c>
      <c r="K12" s="78">
        <v>77.2</v>
      </c>
      <c r="L12" s="79">
        <v>76.599999999999994</v>
      </c>
      <c r="M12" s="80">
        <v>76.2</v>
      </c>
      <c r="N12" s="81">
        <v>75.400000000000006</v>
      </c>
      <c r="O12" s="79">
        <v>75</v>
      </c>
      <c r="P12" s="36">
        <v>74.400000000000006</v>
      </c>
      <c r="Q12" s="78">
        <v>73.5</v>
      </c>
    </row>
    <row r="13" spans="1:17" s="24" customFormat="1">
      <c r="A13" s="45" t="s">
        <v>39</v>
      </c>
      <c r="B13" s="78">
        <v>79.5</v>
      </c>
      <c r="C13" s="78">
        <v>80</v>
      </c>
      <c r="D13" s="78">
        <v>80.099999999999994</v>
      </c>
      <c r="E13" s="78">
        <v>80.900000000000006</v>
      </c>
      <c r="F13" s="78">
        <v>81</v>
      </c>
      <c r="G13" s="78">
        <v>80.3</v>
      </c>
      <c r="H13" s="78">
        <v>81.3</v>
      </c>
      <c r="I13" s="78">
        <v>81.099999999999994</v>
      </c>
      <c r="J13" s="78">
        <v>81.400000000000006</v>
      </c>
      <c r="K13" s="78">
        <v>81.7</v>
      </c>
      <c r="L13" s="79">
        <v>81.2</v>
      </c>
      <c r="M13" s="80">
        <v>80.900000000000006</v>
      </c>
      <c r="N13" s="81">
        <v>80.599999999999994</v>
      </c>
      <c r="O13" s="79">
        <v>80.099999999999994</v>
      </c>
      <c r="P13" s="36">
        <v>79.5</v>
      </c>
      <c r="Q13" s="78">
        <v>79</v>
      </c>
    </row>
    <row r="14" spans="1:17" s="24" customFormat="1">
      <c r="A14" s="45" t="s">
        <v>40</v>
      </c>
      <c r="B14" s="78">
        <v>78.099999999999994</v>
      </c>
      <c r="C14" s="78">
        <v>78.900000000000006</v>
      </c>
      <c r="D14" s="78">
        <v>79.099999999999994</v>
      </c>
      <c r="E14" s="78">
        <v>79.3</v>
      </c>
      <c r="F14" s="78">
        <v>80.099999999999994</v>
      </c>
      <c r="G14" s="78">
        <v>80.400000000000006</v>
      </c>
      <c r="H14" s="78">
        <v>80.3</v>
      </c>
      <c r="I14" s="78">
        <v>80.599999999999994</v>
      </c>
      <c r="J14" s="78">
        <v>80.5</v>
      </c>
      <c r="K14" s="78">
        <v>81.099999999999994</v>
      </c>
      <c r="L14" s="79">
        <v>80.599999999999994</v>
      </c>
      <c r="M14" s="80">
        <v>80.900000000000006</v>
      </c>
      <c r="N14" s="81">
        <v>80.400000000000006</v>
      </c>
      <c r="O14" s="79">
        <v>80.099999999999994</v>
      </c>
      <c r="P14" s="36">
        <v>80.5</v>
      </c>
      <c r="Q14" s="78">
        <v>80.5</v>
      </c>
    </row>
    <row r="15" spans="1:17" s="84" customFormat="1">
      <c r="A15" s="82"/>
      <c r="B15" s="83"/>
      <c r="C15" s="83"/>
      <c r="D15" s="83"/>
      <c r="E15" s="83"/>
      <c r="F15" s="83"/>
      <c r="G15" s="83"/>
      <c r="H15" s="83"/>
      <c r="I15" s="83"/>
      <c r="J15" s="83"/>
      <c r="K15" s="83"/>
      <c r="L15" s="83"/>
      <c r="M15" s="83"/>
      <c r="N15" s="83"/>
      <c r="O15" s="83"/>
      <c r="P15" s="85"/>
    </row>
    <row r="16" spans="1:17" s="84" customFormat="1">
      <c r="A16" s="82" t="s">
        <v>85</v>
      </c>
      <c r="B16" s="83"/>
      <c r="C16" s="83"/>
      <c r="D16" s="83"/>
      <c r="E16" s="83"/>
      <c r="F16" s="83"/>
      <c r="G16" s="83"/>
      <c r="H16" s="83"/>
      <c r="I16" s="83"/>
      <c r="J16" s="83"/>
      <c r="K16" s="83"/>
      <c r="L16" s="83"/>
      <c r="M16" s="83"/>
      <c r="N16" s="83"/>
      <c r="O16" s="83"/>
      <c r="P16" s="85"/>
    </row>
    <row r="17" spans="1:17" s="24" customFormat="1">
      <c r="A17" s="45" t="s">
        <v>41</v>
      </c>
      <c r="B17" s="92">
        <v>70.899253851868608</v>
      </c>
      <c r="C17" s="92">
        <v>71.671588780814432</v>
      </c>
      <c r="D17" s="92">
        <v>71.964258709285076</v>
      </c>
      <c r="E17" s="92">
        <v>72.579548175939962</v>
      </c>
      <c r="F17" s="92">
        <v>73.193971772788061</v>
      </c>
      <c r="G17" s="92">
        <v>74.002971956116227</v>
      </c>
      <c r="H17" s="92">
        <v>74.257701765102041</v>
      </c>
      <c r="I17" s="92">
        <v>74.739808561294396</v>
      </c>
      <c r="J17" s="92">
        <v>75.367584593467768</v>
      </c>
      <c r="K17" s="92">
        <v>75.973456216405935</v>
      </c>
      <c r="L17" s="92">
        <v>75.824883516497678</v>
      </c>
      <c r="M17" s="92">
        <v>75.840845548013135</v>
      </c>
      <c r="N17" s="92">
        <v>75.246406308001497</v>
      </c>
      <c r="O17" s="92">
        <v>75.023612732112355</v>
      </c>
      <c r="P17" s="92">
        <v>74.776503841460922</v>
      </c>
      <c r="Q17" s="93">
        <v>74.441654181444633</v>
      </c>
    </row>
    <row r="18" spans="1:17" s="24" customFormat="1">
      <c r="A18" s="45" t="s">
        <v>42</v>
      </c>
      <c r="B18" s="92">
        <v>42.045955303745671</v>
      </c>
      <c r="C18" s="92">
        <v>42.773775873073767</v>
      </c>
      <c r="D18" s="92">
        <v>43.253968253968253</v>
      </c>
      <c r="E18" s="92">
        <v>44.720671174836554</v>
      </c>
      <c r="F18" s="92">
        <v>45.523660074132195</v>
      </c>
      <c r="G18" s="92">
        <v>46.031746031746032</v>
      </c>
      <c r="H18" s="92">
        <v>47.288464484501866</v>
      </c>
      <c r="I18" s="92">
        <v>46.970205824497427</v>
      </c>
      <c r="J18" s="92">
        <v>46.686022773669649</v>
      </c>
      <c r="K18" s="92">
        <v>48.085277016641044</v>
      </c>
      <c r="L18" s="92">
        <v>49.512111615167342</v>
      </c>
      <c r="M18" s="92">
        <v>49.655342702524742</v>
      </c>
      <c r="N18" s="92">
        <v>49.653364057130375</v>
      </c>
      <c r="O18" s="92">
        <v>49.134840218238502</v>
      </c>
      <c r="P18" s="92">
        <v>48.443330883672573</v>
      </c>
      <c r="Q18" s="93">
        <v>47.507763856521052</v>
      </c>
    </row>
    <row r="19" spans="1:17" s="24" customFormat="1">
      <c r="A19" s="45" t="s">
        <v>43</v>
      </c>
      <c r="B19" s="92">
        <v>42.93586858212565</v>
      </c>
      <c r="C19" s="92">
        <v>44.486739730611561</v>
      </c>
      <c r="D19" s="92">
        <v>45.353144550543298</v>
      </c>
      <c r="E19" s="92">
        <v>46.136696860752373</v>
      </c>
      <c r="F19" s="92">
        <v>46.743385000782837</v>
      </c>
      <c r="G19" s="92">
        <v>47.227718930663869</v>
      </c>
      <c r="H19" s="92">
        <v>48.397944171650195</v>
      </c>
      <c r="I19" s="92">
        <v>48.215458725640467</v>
      </c>
      <c r="J19" s="92">
        <v>48.805114111602336</v>
      </c>
      <c r="K19" s="92">
        <v>49.696352309681458</v>
      </c>
      <c r="L19" s="92">
        <v>48.763250883392232</v>
      </c>
      <c r="M19" s="92">
        <v>48.369483071342202</v>
      </c>
      <c r="N19" s="92">
        <v>47.791486506634854</v>
      </c>
      <c r="O19" s="92">
        <v>47.89453544942694</v>
      </c>
      <c r="P19" s="92">
        <v>46.625082151878573</v>
      </c>
      <c r="Q19" s="93">
        <v>45.859421011031209</v>
      </c>
    </row>
    <row r="20" spans="1:17" s="24" customFormat="1">
      <c r="A20" s="45" t="s">
        <v>44</v>
      </c>
      <c r="B20" s="92">
        <v>51.535465168946459</v>
      </c>
      <c r="C20" s="92">
        <v>51.495347019961635</v>
      </c>
      <c r="D20" s="92">
        <v>53.315436241610733</v>
      </c>
      <c r="E20" s="92">
        <v>53.714911151171776</v>
      </c>
      <c r="F20" s="92">
        <v>54.078267902693952</v>
      </c>
      <c r="G20" s="92">
        <v>54.315276932440646</v>
      </c>
      <c r="H20" s="92">
        <v>54.687951876915953</v>
      </c>
      <c r="I20" s="92">
        <v>55.022106631989587</v>
      </c>
      <c r="J20" s="92">
        <v>56.928137420622235</v>
      </c>
      <c r="K20" s="92">
        <v>59.748898678414086</v>
      </c>
      <c r="L20" s="92">
        <v>60.283507342330878</v>
      </c>
      <c r="M20" s="92">
        <v>60.841504281990808</v>
      </c>
      <c r="N20" s="92">
        <v>60.060642813826561</v>
      </c>
      <c r="O20" s="92">
        <v>59.454050592379119</v>
      </c>
      <c r="P20" s="92">
        <v>59.040642119592071</v>
      </c>
      <c r="Q20" s="93">
        <v>58.199906730918705</v>
      </c>
    </row>
    <row r="21" spans="1:17" s="24" customFormat="1">
      <c r="A21" s="45" t="s">
        <v>45</v>
      </c>
      <c r="B21" s="92">
        <v>43.673632017000173</v>
      </c>
      <c r="C21" s="92">
        <v>44.933009811161519</v>
      </c>
      <c r="D21" s="92">
        <v>45.824151158994447</v>
      </c>
      <c r="E21" s="92">
        <v>46.802694136291599</v>
      </c>
      <c r="F21" s="92">
        <v>47.442619802170363</v>
      </c>
      <c r="G21" s="92">
        <v>47.89900096315462</v>
      </c>
      <c r="H21" s="92">
        <v>48.998106513226837</v>
      </c>
      <c r="I21" s="92">
        <v>48.9257566487926</v>
      </c>
      <c r="J21" s="92">
        <v>49.531366996875782</v>
      </c>
      <c r="K21" s="92">
        <v>51.010241497028709</v>
      </c>
      <c r="L21" s="92">
        <v>51.267508948564142</v>
      </c>
      <c r="M21" s="92">
        <v>51.264936594058774</v>
      </c>
      <c r="N21" s="92">
        <v>50.877015815803375</v>
      </c>
      <c r="O21" s="92">
        <v>50.581240233258384</v>
      </c>
      <c r="P21" s="92">
        <v>49.72302815284494</v>
      </c>
      <c r="Q21" s="93">
        <v>48.892786904712885</v>
      </c>
    </row>
    <row r="22" spans="1:17" s="84" customFormat="1">
      <c r="A22" s="82"/>
      <c r="B22" s="83"/>
      <c r="C22" s="83"/>
      <c r="D22" s="83"/>
      <c r="E22" s="83"/>
      <c r="F22" s="83"/>
      <c r="G22" s="83"/>
      <c r="H22" s="83"/>
      <c r="I22" s="83"/>
      <c r="J22" s="83"/>
      <c r="K22" s="83"/>
      <c r="L22" s="83"/>
      <c r="M22" s="83"/>
      <c r="N22" s="83"/>
      <c r="O22" s="83"/>
      <c r="P22" s="85"/>
    </row>
    <row r="23" spans="1:17" s="84" customFormat="1">
      <c r="A23" s="82" t="s">
        <v>86</v>
      </c>
      <c r="B23" s="83"/>
      <c r="C23" s="83"/>
      <c r="D23" s="83"/>
      <c r="E23" s="83"/>
      <c r="F23" s="83"/>
      <c r="G23" s="83"/>
      <c r="H23" s="83"/>
      <c r="I23" s="83"/>
      <c r="J23" s="83"/>
      <c r="K23" s="83"/>
      <c r="L23" s="83"/>
      <c r="M23" s="83"/>
      <c r="N23" s="83"/>
      <c r="O23" s="83"/>
      <c r="P23" s="85"/>
    </row>
    <row r="24" spans="1:17" s="84" customFormat="1">
      <c r="A24" s="90" t="s">
        <v>46</v>
      </c>
      <c r="B24" s="91">
        <v>61.999999999999993</v>
      </c>
      <c r="C24" s="91">
        <v>62.2</v>
      </c>
      <c r="D24" s="91">
        <v>62.424999999999997</v>
      </c>
      <c r="E24" s="91">
        <v>62.625</v>
      </c>
      <c r="F24" s="91">
        <v>63.075000000000003</v>
      </c>
      <c r="G24" s="91">
        <v>63.45</v>
      </c>
      <c r="H24" s="91">
        <v>63.725000000000001</v>
      </c>
      <c r="I24" s="91">
        <v>64.25</v>
      </c>
      <c r="J24" s="91">
        <v>64.375</v>
      </c>
      <c r="K24" s="91">
        <v>65.025000000000006</v>
      </c>
      <c r="L24" s="91">
        <v>65.150000000000006</v>
      </c>
      <c r="M24" s="91">
        <v>65.225000000000009</v>
      </c>
      <c r="N24" s="91">
        <v>65</v>
      </c>
      <c r="O24" s="91">
        <v>64.599999999999994</v>
      </c>
      <c r="P24" s="91">
        <v>63.975000000000001</v>
      </c>
      <c r="Q24" s="80">
        <v>64.099999999999994</v>
      </c>
    </row>
    <row r="25" spans="1:17" s="84" customFormat="1">
      <c r="A25" s="90" t="s">
        <v>47</v>
      </c>
      <c r="B25" s="91">
        <v>69.150000000000006</v>
      </c>
      <c r="C25" s="91">
        <v>70.600000000000009</v>
      </c>
      <c r="D25" s="91">
        <v>70.5</v>
      </c>
      <c r="E25" s="78">
        <v>71.099999999999994</v>
      </c>
      <c r="F25" s="78">
        <v>71.7</v>
      </c>
      <c r="G25" s="91">
        <v>72.599999999999994</v>
      </c>
      <c r="H25" s="91">
        <v>73.075000000000003</v>
      </c>
      <c r="I25" s="91">
        <v>73.125</v>
      </c>
      <c r="J25" s="91">
        <v>73.174999999999997</v>
      </c>
      <c r="K25" s="91">
        <v>73.8</v>
      </c>
      <c r="L25" s="78">
        <v>73.099999999999994</v>
      </c>
      <c r="M25" s="91">
        <v>72.7</v>
      </c>
      <c r="N25" s="91">
        <v>71.900000000000006</v>
      </c>
      <c r="O25" s="36">
        <v>71.7</v>
      </c>
      <c r="P25" s="91">
        <v>71.024999999999991</v>
      </c>
      <c r="Q25" s="80">
        <v>70.8</v>
      </c>
    </row>
    <row r="26" spans="1:17" s="84" customFormat="1">
      <c r="A26" s="90" t="s">
        <v>48</v>
      </c>
      <c r="B26" s="91">
        <v>66.674999999999997</v>
      </c>
      <c r="C26" s="91">
        <v>67.449999999999989</v>
      </c>
      <c r="D26" s="91">
        <v>67.974999999999994</v>
      </c>
      <c r="E26" s="91">
        <v>68.600000000000009</v>
      </c>
      <c r="F26" s="91">
        <v>69.125</v>
      </c>
      <c r="G26" s="91">
        <v>69.55</v>
      </c>
      <c r="H26" s="91">
        <v>69.8</v>
      </c>
      <c r="I26" s="91">
        <v>69.724999999999994</v>
      </c>
      <c r="J26" s="91">
        <v>70.075000000000003</v>
      </c>
      <c r="K26" s="91">
        <v>70.924999999999997</v>
      </c>
      <c r="L26" s="91">
        <v>70.8</v>
      </c>
      <c r="M26" s="10">
        <v>70.5</v>
      </c>
      <c r="N26" s="36">
        <v>70.099999999999994</v>
      </c>
      <c r="O26" s="91">
        <v>69.900000000000006</v>
      </c>
      <c r="P26" s="91">
        <v>69.599999999999994</v>
      </c>
      <c r="Q26" s="80">
        <v>69</v>
      </c>
    </row>
    <row r="27" spans="1:17" s="84" customFormat="1">
      <c r="A27" s="90" t="s">
        <v>49</v>
      </c>
      <c r="B27" s="91">
        <v>59.199999999999996</v>
      </c>
      <c r="C27" s="91">
        <v>59.199999999999996</v>
      </c>
      <c r="D27" s="91">
        <v>59.625</v>
      </c>
      <c r="E27" s="91">
        <v>60.475000000000001</v>
      </c>
      <c r="F27" s="91">
        <v>60.924999999999997</v>
      </c>
      <c r="G27" s="78">
        <v>61.7</v>
      </c>
      <c r="H27" s="91">
        <v>62.575000000000003</v>
      </c>
      <c r="I27" s="78">
        <v>62.498421999999998</v>
      </c>
      <c r="J27" s="91">
        <v>63.400000000000006</v>
      </c>
      <c r="K27" s="91">
        <v>64.199999999999989</v>
      </c>
      <c r="L27" s="91">
        <v>64.375</v>
      </c>
      <c r="M27" s="91">
        <v>64.725000000000009</v>
      </c>
      <c r="N27" s="91">
        <v>63.474999999999994</v>
      </c>
      <c r="O27" s="91">
        <v>63</v>
      </c>
      <c r="P27" s="91">
        <v>62.575000000000003</v>
      </c>
      <c r="Q27" s="80">
        <v>61.4</v>
      </c>
    </row>
    <row r="29" spans="1:17" ht="12.75" customHeight="1">
      <c r="A29" s="303" t="s">
        <v>50</v>
      </c>
      <c r="B29" s="303"/>
      <c r="C29" s="303"/>
      <c r="D29" s="303"/>
      <c r="E29" s="303"/>
      <c r="F29" s="303"/>
      <c r="G29" s="303"/>
      <c r="H29" s="303"/>
      <c r="I29" s="303"/>
      <c r="J29" s="303"/>
      <c r="K29" s="303"/>
      <c r="L29" s="303"/>
      <c r="M29" s="303"/>
      <c r="N29" s="303"/>
      <c r="O29" s="303"/>
      <c r="P29" s="303"/>
      <c r="Q29" s="303"/>
    </row>
    <row r="30" spans="1:17" ht="18" customHeight="1">
      <c r="A30" s="303"/>
      <c r="B30" s="303"/>
      <c r="C30" s="303"/>
      <c r="D30" s="303"/>
      <c r="E30" s="303"/>
      <c r="F30" s="303"/>
      <c r="G30" s="303"/>
      <c r="H30" s="303"/>
      <c r="I30" s="303"/>
      <c r="J30" s="303"/>
      <c r="K30" s="303"/>
      <c r="L30" s="303"/>
      <c r="M30" s="303"/>
      <c r="N30" s="303"/>
      <c r="O30" s="303"/>
      <c r="P30" s="303"/>
      <c r="Q30" s="303"/>
    </row>
    <row r="31" spans="1:17" ht="12.75" customHeight="1">
      <c r="A31" s="303" t="s">
        <v>51</v>
      </c>
      <c r="B31" s="303"/>
      <c r="C31" s="303"/>
      <c r="D31" s="303"/>
      <c r="E31" s="303"/>
      <c r="F31" s="303"/>
      <c r="G31" s="303"/>
      <c r="H31" s="303"/>
      <c r="I31" s="303"/>
      <c r="J31" s="303"/>
      <c r="K31" s="303"/>
      <c r="L31" s="303"/>
      <c r="M31" s="303"/>
      <c r="N31" s="303"/>
      <c r="O31" s="303"/>
      <c r="P31" s="303"/>
      <c r="Q31" s="303"/>
    </row>
    <row r="34" spans="2:16">
      <c r="J34" s="46"/>
      <c r="O34" s="46"/>
    </row>
    <row r="35" spans="2:16">
      <c r="J35" s="46"/>
      <c r="O35" s="46"/>
    </row>
    <row r="36" spans="2:16">
      <c r="O36" s="46"/>
    </row>
    <row r="37" spans="2:16">
      <c r="B37" s="47"/>
      <c r="C37" s="47"/>
      <c r="D37" s="47"/>
      <c r="E37" s="47"/>
      <c r="F37" s="47"/>
      <c r="G37" s="47"/>
      <c r="H37" s="47"/>
      <c r="I37" s="47"/>
      <c r="J37" s="47"/>
      <c r="K37" s="47"/>
      <c r="L37" s="47"/>
      <c r="M37" s="47"/>
      <c r="N37" s="47"/>
      <c r="O37" s="47"/>
      <c r="P37" s="47"/>
    </row>
    <row r="38" spans="2:16">
      <c r="B38" s="47"/>
      <c r="C38" s="47"/>
      <c r="D38" s="47"/>
      <c r="E38" s="47"/>
      <c r="F38" s="47"/>
      <c r="G38" s="47"/>
      <c r="H38" s="47"/>
      <c r="I38" s="47"/>
      <c r="J38" s="47"/>
      <c r="K38" s="47"/>
      <c r="L38" s="47"/>
      <c r="M38" s="47"/>
      <c r="N38" s="47"/>
      <c r="O38" s="47"/>
      <c r="P38" s="47"/>
    </row>
    <row r="55" spans="10:10">
      <c r="J55" s="46"/>
    </row>
    <row r="56" spans="10:10">
      <c r="J56" s="46"/>
    </row>
  </sheetData>
  <mergeCells count="2">
    <mergeCell ref="A29:Q30"/>
    <mergeCell ref="A31:Q31"/>
  </mergeCells>
  <phoneticPr fontId="24" type="noConversion"/>
  <printOptions horizontalCentered="1"/>
  <pageMargins left="0.75" right="0.75" top="1" bottom="1" header="0.5" footer="0.5"/>
  <pageSetup scale="91"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Y41"/>
  <sheetViews>
    <sheetView workbookViewId="0"/>
  </sheetViews>
  <sheetFormatPr defaultRowHeight="12.75"/>
  <cols>
    <col min="1" max="1" width="24.7109375" style="22" customWidth="1"/>
    <col min="2" max="2" width="10.7109375" style="22" bestFit="1" customWidth="1"/>
    <col min="3" max="3" width="12" style="22" customWidth="1"/>
    <col min="4" max="4" width="10" style="22" bestFit="1" customWidth="1"/>
    <col min="5" max="5" width="11" style="22" bestFit="1" customWidth="1"/>
    <col min="6" max="6" width="1.7109375" style="22" customWidth="1"/>
    <col min="7" max="7" width="10.140625" style="11" bestFit="1" customWidth="1"/>
    <col min="8" max="9" width="9.140625" style="11"/>
    <col min="10" max="10" width="10.140625" style="11" bestFit="1" customWidth="1"/>
    <col min="11" max="11" width="1.7109375" style="11" customWidth="1"/>
    <col min="12" max="12" width="9.85546875" style="11" bestFit="1" customWidth="1"/>
    <col min="13" max="13" width="9.140625" style="11"/>
    <col min="14" max="14" width="7.28515625" style="11" bestFit="1" customWidth="1"/>
    <col min="15" max="15" width="6.28515625" style="11" bestFit="1" customWidth="1"/>
    <col min="16" max="16" width="9.140625" style="22"/>
    <col min="17" max="17" width="10.7109375" style="22" bestFit="1" customWidth="1"/>
    <col min="18" max="16384" width="9.140625" style="22"/>
  </cols>
  <sheetData>
    <row r="1" spans="1:25">
      <c r="A1" s="25" t="s">
        <v>708</v>
      </c>
      <c r="B1" s="26"/>
      <c r="C1" s="97"/>
      <c r="D1" s="97"/>
      <c r="E1" s="97"/>
      <c r="F1" s="97"/>
      <c r="G1" s="97"/>
      <c r="H1" s="97"/>
      <c r="I1" s="97"/>
      <c r="J1" s="97"/>
      <c r="K1" s="97"/>
      <c r="L1" s="97"/>
      <c r="M1" s="97"/>
      <c r="N1" s="97"/>
      <c r="O1" s="97"/>
    </row>
    <row r="2" spans="1:25">
      <c r="A2" s="25"/>
      <c r="B2" s="26"/>
      <c r="C2" s="97"/>
      <c r="D2" s="97"/>
      <c r="E2" s="97"/>
      <c r="F2" s="97"/>
      <c r="G2" s="97"/>
      <c r="H2" s="97"/>
      <c r="I2" s="97"/>
      <c r="J2" s="97"/>
      <c r="K2" s="97"/>
      <c r="L2" s="97"/>
      <c r="M2" s="97"/>
      <c r="N2" s="97"/>
      <c r="O2" s="97"/>
    </row>
    <row r="3" spans="1:25">
      <c r="A3" s="98" t="s">
        <v>52</v>
      </c>
      <c r="B3" s="97"/>
      <c r="C3" s="97"/>
      <c r="D3" s="97"/>
      <c r="E3" s="97"/>
      <c r="F3" s="97"/>
      <c r="G3" s="97"/>
      <c r="H3" s="97"/>
      <c r="I3" s="97"/>
      <c r="J3" s="97"/>
      <c r="K3" s="97"/>
      <c r="L3" s="97"/>
      <c r="M3" s="97"/>
      <c r="N3" s="97"/>
      <c r="O3" s="97"/>
    </row>
    <row r="4" spans="1:25">
      <c r="A4" s="98"/>
      <c r="B4" s="97"/>
      <c r="C4" s="97"/>
      <c r="D4" s="97"/>
      <c r="E4" s="97"/>
      <c r="F4" s="97"/>
      <c r="G4" s="97"/>
      <c r="H4" s="97"/>
      <c r="I4" s="97"/>
      <c r="J4" s="97"/>
      <c r="K4" s="97"/>
      <c r="L4" s="97"/>
      <c r="M4" s="97"/>
      <c r="N4" s="97"/>
      <c r="O4" s="97"/>
    </row>
    <row r="5" spans="1:25">
      <c r="A5" s="27"/>
      <c r="B5" s="304">
        <v>2001</v>
      </c>
      <c r="C5" s="304"/>
      <c r="D5" s="304"/>
      <c r="E5" s="304"/>
      <c r="F5" s="28"/>
      <c r="G5" s="304">
        <v>2009</v>
      </c>
      <c r="H5" s="304"/>
      <c r="I5" s="304"/>
      <c r="J5" s="304"/>
      <c r="K5" s="28"/>
      <c r="L5" s="304" t="s">
        <v>156</v>
      </c>
      <c r="M5" s="304"/>
      <c r="N5" s="304"/>
      <c r="O5" s="304"/>
    </row>
    <row r="6" spans="1:25" s="31" customFormat="1" ht="25.5">
      <c r="A6" s="29" t="s">
        <v>53</v>
      </c>
      <c r="B6" s="30" t="s">
        <v>54</v>
      </c>
      <c r="C6" s="30" t="s">
        <v>55</v>
      </c>
      <c r="D6" s="30" t="s">
        <v>56</v>
      </c>
      <c r="E6" s="30" t="s">
        <v>57</v>
      </c>
      <c r="F6" s="30"/>
      <c r="G6" s="30" t="s">
        <v>54</v>
      </c>
      <c r="H6" s="30" t="s">
        <v>55</v>
      </c>
      <c r="I6" s="30" t="s">
        <v>56</v>
      </c>
      <c r="J6" s="30" t="s">
        <v>57</v>
      </c>
      <c r="K6" s="30"/>
      <c r="L6" s="30" t="s">
        <v>54</v>
      </c>
      <c r="M6" s="30" t="s">
        <v>55</v>
      </c>
      <c r="N6" s="30" t="s">
        <v>56</v>
      </c>
      <c r="O6" s="30" t="s">
        <v>57</v>
      </c>
    </row>
    <row r="7" spans="1:25">
      <c r="A7" s="27"/>
      <c r="B7" s="28"/>
      <c r="C7" s="28"/>
      <c r="D7" s="28"/>
      <c r="E7" s="28"/>
      <c r="F7" s="28"/>
      <c r="G7" s="35"/>
      <c r="H7" s="35"/>
      <c r="I7" s="35"/>
      <c r="J7" s="35"/>
      <c r="K7" s="28"/>
      <c r="L7" s="99"/>
      <c r="M7" s="99"/>
      <c r="N7" s="99"/>
      <c r="O7" s="99"/>
    </row>
    <row r="8" spans="1:25">
      <c r="A8" s="27" t="s">
        <v>58</v>
      </c>
      <c r="B8" s="28"/>
      <c r="C8" s="28"/>
      <c r="D8" s="28"/>
      <c r="E8" s="28"/>
      <c r="F8" s="28"/>
      <c r="G8" s="100"/>
      <c r="H8" s="100"/>
      <c r="I8" s="100"/>
      <c r="J8" s="100"/>
      <c r="K8" s="28"/>
      <c r="L8" s="99"/>
      <c r="M8" s="99"/>
      <c r="N8" s="99"/>
      <c r="O8" s="99"/>
    </row>
    <row r="9" spans="1:25">
      <c r="A9" s="32" t="s">
        <v>59</v>
      </c>
      <c r="B9" s="101">
        <v>758</v>
      </c>
      <c r="C9" s="101">
        <v>714</v>
      </c>
      <c r="D9" s="101">
        <v>2514</v>
      </c>
      <c r="E9" s="101">
        <v>3987</v>
      </c>
      <c r="F9" s="33"/>
      <c r="G9" s="101">
        <v>531</v>
      </c>
      <c r="H9" s="101">
        <v>585</v>
      </c>
      <c r="I9" s="101">
        <v>2719</v>
      </c>
      <c r="J9" s="101">
        <v>3836</v>
      </c>
      <c r="K9" s="33"/>
      <c r="L9" s="48">
        <f>(G9-B9)/B9*100</f>
        <v>-29.947229551451187</v>
      </c>
      <c r="M9" s="48">
        <f>(H9-C9)/C9*100</f>
        <v>-18.067226890756302</v>
      </c>
      <c r="N9" s="48">
        <f>(I9-D9)/D9*100</f>
        <v>8.154335719968179</v>
      </c>
      <c r="O9" s="48">
        <f>(J9-E9)/E9*100</f>
        <v>-3.7873087534487087</v>
      </c>
      <c r="Q9" s="43"/>
      <c r="R9" s="43"/>
      <c r="S9" s="43"/>
      <c r="T9" s="43"/>
      <c r="V9" s="44"/>
      <c r="W9" s="44"/>
      <c r="X9" s="44"/>
      <c r="Y9" s="44"/>
    </row>
    <row r="10" spans="1:25">
      <c r="A10" s="32" t="s">
        <v>60</v>
      </c>
      <c r="B10" s="101">
        <v>3344</v>
      </c>
      <c r="C10" s="101">
        <v>1913</v>
      </c>
      <c r="D10" s="101">
        <v>3943</v>
      </c>
      <c r="E10" s="101">
        <v>9201</v>
      </c>
      <c r="F10" s="33"/>
      <c r="G10" s="101">
        <v>2582</v>
      </c>
      <c r="H10" s="101">
        <v>1896</v>
      </c>
      <c r="I10" s="101">
        <v>4597</v>
      </c>
      <c r="J10" s="101">
        <v>9074</v>
      </c>
      <c r="K10" s="33"/>
      <c r="L10" s="48">
        <f t="shared" ref="L10:O26" si="0">(G10-B10)/B10*100</f>
        <v>-22.78708133971292</v>
      </c>
      <c r="M10" s="48">
        <f t="shared" si="0"/>
        <v>-0.8886565603763722</v>
      </c>
      <c r="N10" s="48">
        <f t="shared" si="0"/>
        <v>16.586355566827287</v>
      </c>
      <c r="O10" s="48">
        <f t="shared" si="0"/>
        <v>-1.3802847516574286</v>
      </c>
      <c r="Q10" s="43"/>
      <c r="R10" s="43"/>
      <c r="S10" s="43"/>
      <c r="T10" s="43"/>
      <c r="V10" s="44"/>
      <c r="W10" s="44"/>
      <c r="X10" s="44"/>
      <c r="Y10" s="44"/>
    </row>
    <row r="11" spans="1:25">
      <c r="A11" s="32"/>
      <c r="B11" s="33"/>
      <c r="C11" s="33"/>
      <c r="D11" s="33"/>
      <c r="E11" s="33"/>
      <c r="F11" s="33"/>
      <c r="G11" s="101"/>
      <c r="H11" s="101"/>
      <c r="I11" s="101"/>
      <c r="J11" s="101"/>
      <c r="K11" s="33"/>
      <c r="L11" s="48"/>
      <c r="M11" s="48"/>
      <c r="N11" s="48"/>
      <c r="O11" s="48"/>
      <c r="Q11" s="43"/>
      <c r="R11" s="43"/>
      <c r="S11" s="43"/>
      <c r="T11" s="43"/>
      <c r="V11" s="44"/>
      <c r="W11" s="44"/>
      <c r="X11" s="44"/>
      <c r="Y11" s="44"/>
    </row>
    <row r="12" spans="1:25">
      <c r="A12" s="32" t="s">
        <v>61</v>
      </c>
      <c r="B12" s="101">
        <v>5030</v>
      </c>
      <c r="C12" s="101">
        <v>2564</v>
      </c>
      <c r="D12" s="101">
        <v>4450</v>
      </c>
      <c r="E12" s="101">
        <v>12044</v>
      </c>
      <c r="F12" s="34"/>
      <c r="G12" s="101">
        <v>4002</v>
      </c>
      <c r="H12" s="101">
        <v>2622</v>
      </c>
      <c r="I12" s="101">
        <v>5369</v>
      </c>
      <c r="J12" s="101">
        <v>11993</v>
      </c>
      <c r="K12" s="33"/>
      <c r="L12" s="48">
        <f t="shared" si="0"/>
        <v>-20.43737574552684</v>
      </c>
      <c r="M12" s="48">
        <f t="shared" si="0"/>
        <v>2.2620904836193447</v>
      </c>
      <c r="N12" s="48">
        <f t="shared" si="0"/>
        <v>20.651685393258425</v>
      </c>
      <c r="O12" s="48">
        <f t="shared" si="0"/>
        <v>-0.42344735968116903</v>
      </c>
      <c r="Q12" s="43"/>
      <c r="R12" s="43"/>
      <c r="S12" s="43"/>
      <c r="T12" s="43"/>
      <c r="V12" s="44"/>
      <c r="W12" s="44"/>
      <c r="X12" s="44"/>
      <c r="Y12" s="44"/>
    </row>
    <row r="13" spans="1:25">
      <c r="A13" s="32" t="s">
        <v>62</v>
      </c>
      <c r="B13" s="101">
        <v>10668</v>
      </c>
      <c r="C13" s="101">
        <v>3645</v>
      </c>
      <c r="D13" s="101">
        <v>1465</v>
      </c>
      <c r="E13" s="101">
        <v>15777</v>
      </c>
      <c r="F13" s="34"/>
      <c r="G13" s="101">
        <v>10111</v>
      </c>
      <c r="H13" s="101">
        <v>4355</v>
      </c>
      <c r="I13" s="101">
        <v>2577</v>
      </c>
      <c r="J13" s="101">
        <v>17043</v>
      </c>
      <c r="K13" s="33"/>
      <c r="L13" s="48">
        <f t="shared" si="0"/>
        <v>-5.2212223472065995</v>
      </c>
      <c r="M13" s="48">
        <f t="shared" si="0"/>
        <v>19.478737997256516</v>
      </c>
      <c r="N13" s="48">
        <f t="shared" si="0"/>
        <v>75.904436860068259</v>
      </c>
      <c r="O13" s="48">
        <f t="shared" si="0"/>
        <v>8.0243392279901133</v>
      </c>
      <c r="Q13" s="43"/>
      <c r="R13" s="43"/>
      <c r="S13" s="43"/>
      <c r="T13" s="43"/>
      <c r="V13" s="44"/>
      <c r="W13" s="44"/>
      <c r="X13" s="44"/>
      <c r="Y13" s="44"/>
    </row>
    <row r="14" spans="1:25">
      <c r="A14" s="32" t="s">
        <v>63</v>
      </c>
      <c r="B14" s="101">
        <v>15998</v>
      </c>
      <c r="C14" s="101">
        <v>2896</v>
      </c>
      <c r="D14" s="101">
        <v>469</v>
      </c>
      <c r="E14" s="101">
        <v>19363</v>
      </c>
      <c r="F14" s="34"/>
      <c r="G14" s="101">
        <v>15977</v>
      </c>
      <c r="H14" s="101">
        <v>4107</v>
      </c>
      <c r="I14" s="101">
        <v>1080</v>
      </c>
      <c r="J14" s="101">
        <v>21165</v>
      </c>
      <c r="K14" s="33"/>
      <c r="L14" s="48">
        <f t="shared" si="0"/>
        <v>-0.13126640830103761</v>
      </c>
      <c r="M14" s="48">
        <f t="shared" si="0"/>
        <v>41.816298342541437</v>
      </c>
      <c r="N14" s="48">
        <f t="shared" si="0"/>
        <v>130.2771855010661</v>
      </c>
      <c r="O14" s="48">
        <f t="shared" si="0"/>
        <v>9.3064091308165047</v>
      </c>
      <c r="Q14" s="43"/>
      <c r="R14" s="43"/>
      <c r="S14" s="43"/>
      <c r="T14" s="43"/>
      <c r="V14" s="44"/>
      <c r="W14" s="44"/>
      <c r="X14" s="44"/>
      <c r="Y14" s="44"/>
    </row>
    <row r="15" spans="1:25">
      <c r="A15" s="32" t="s">
        <v>64</v>
      </c>
      <c r="B15" s="101">
        <v>21457</v>
      </c>
      <c r="C15" s="101">
        <v>1206</v>
      </c>
      <c r="D15" s="101">
        <v>140</v>
      </c>
      <c r="E15" s="101">
        <v>22803</v>
      </c>
      <c r="F15" s="34"/>
      <c r="G15" s="101">
        <v>22216</v>
      </c>
      <c r="H15" s="101">
        <v>2218</v>
      </c>
      <c r="I15" s="101">
        <v>295</v>
      </c>
      <c r="J15" s="101">
        <v>24728</v>
      </c>
      <c r="K15" s="33"/>
      <c r="L15" s="48">
        <f t="shared" si="0"/>
        <v>3.5373071724845038</v>
      </c>
      <c r="M15" s="48">
        <f t="shared" si="0"/>
        <v>83.91376451077943</v>
      </c>
      <c r="N15" s="48">
        <f t="shared" si="0"/>
        <v>110.71428571428572</v>
      </c>
      <c r="O15" s="48">
        <f t="shared" si="0"/>
        <v>8.44187168355041</v>
      </c>
      <c r="Q15" s="43"/>
      <c r="R15" s="43"/>
      <c r="S15" s="43"/>
      <c r="T15" s="43"/>
      <c r="V15" s="44"/>
      <c r="W15" s="44"/>
      <c r="X15" s="44"/>
      <c r="Y15" s="44"/>
    </row>
    <row r="16" spans="1:25">
      <c r="A16" s="32" t="s">
        <v>57</v>
      </c>
      <c r="B16" s="101">
        <v>53153</v>
      </c>
      <c r="C16" s="101">
        <v>10310</v>
      </c>
      <c r="D16" s="101">
        <v>6523</v>
      </c>
      <c r="E16" s="101">
        <v>69986</v>
      </c>
      <c r="F16" s="34"/>
      <c r="G16" s="101">
        <v>52306</v>
      </c>
      <c r="H16" s="101">
        <v>13302</v>
      </c>
      <c r="I16" s="101">
        <v>9321</v>
      </c>
      <c r="J16" s="101">
        <v>74929</v>
      </c>
      <c r="K16" s="33"/>
      <c r="L16" s="48">
        <f t="shared" si="0"/>
        <v>-1.5935130660545971</v>
      </c>
      <c r="M16" s="48">
        <f t="shared" si="0"/>
        <v>29.020368574199807</v>
      </c>
      <c r="N16" s="48">
        <f t="shared" si="0"/>
        <v>42.894373754407482</v>
      </c>
      <c r="O16" s="48">
        <f t="shared" si="0"/>
        <v>7.062841139656503</v>
      </c>
      <c r="Q16" s="43"/>
      <c r="R16" s="43"/>
      <c r="S16" s="43"/>
      <c r="T16" s="43"/>
      <c r="V16" s="44"/>
      <c r="W16" s="44"/>
      <c r="X16" s="44"/>
      <c r="Y16" s="44"/>
    </row>
    <row r="17" spans="1:25">
      <c r="A17" s="27"/>
      <c r="B17" s="33"/>
      <c r="C17" s="33"/>
      <c r="D17" s="33"/>
      <c r="E17" s="33"/>
      <c r="F17" s="33"/>
      <c r="G17" s="101"/>
      <c r="H17" s="101"/>
      <c r="I17" s="101"/>
      <c r="J17" s="101"/>
      <c r="K17" s="33"/>
      <c r="L17" s="48"/>
      <c r="M17" s="48"/>
      <c r="N17" s="48"/>
      <c r="O17" s="48"/>
      <c r="Q17" s="43"/>
      <c r="R17" s="43"/>
      <c r="S17" s="43"/>
      <c r="T17" s="43"/>
      <c r="V17" s="44"/>
      <c r="W17" s="44"/>
      <c r="X17" s="44"/>
      <c r="Y17" s="44"/>
    </row>
    <row r="18" spans="1:25">
      <c r="A18" s="27" t="s">
        <v>65</v>
      </c>
      <c r="B18" s="33"/>
      <c r="C18" s="33"/>
      <c r="D18" s="33"/>
      <c r="E18" s="33"/>
      <c r="F18" s="33"/>
      <c r="G18" s="101"/>
      <c r="H18" s="101"/>
      <c r="I18" s="101" t="s">
        <v>157</v>
      </c>
      <c r="J18" s="101"/>
      <c r="K18" s="33"/>
      <c r="L18" s="48"/>
      <c r="M18" s="48"/>
      <c r="N18" s="48"/>
      <c r="O18" s="48"/>
      <c r="Q18" s="43"/>
      <c r="R18" s="43"/>
      <c r="S18" s="43"/>
      <c r="T18" s="43"/>
      <c r="V18" s="44"/>
      <c r="W18" s="44"/>
      <c r="X18" s="44"/>
      <c r="Y18" s="44"/>
    </row>
    <row r="19" spans="1:25">
      <c r="A19" s="32" t="s">
        <v>59</v>
      </c>
      <c r="B19" s="101">
        <v>1189</v>
      </c>
      <c r="C19" s="101">
        <v>858</v>
      </c>
      <c r="D19" s="101">
        <v>4610</v>
      </c>
      <c r="E19" s="101">
        <v>6657</v>
      </c>
      <c r="F19" s="33"/>
      <c r="G19" s="101">
        <v>1292</v>
      </c>
      <c r="H19" s="101">
        <v>758</v>
      </c>
      <c r="I19" s="101">
        <v>5475</v>
      </c>
      <c r="J19" s="101">
        <v>7526</v>
      </c>
      <c r="K19" s="33"/>
      <c r="L19" s="48">
        <f t="shared" si="0"/>
        <v>8.6627417998317906</v>
      </c>
      <c r="M19" s="48">
        <f t="shared" si="0"/>
        <v>-11.655011655011654</v>
      </c>
      <c r="N19" s="48">
        <f t="shared" si="0"/>
        <v>18.76355748373102</v>
      </c>
      <c r="O19" s="48">
        <f t="shared" si="0"/>
        <v>13.053928195884032</v>
      </c>
      <c r="Q19" s="43"/>
      <c r="R19" s="43"/>
      <c r="S19" s="43"/>
      <c r="T19" s="43"/>
      <c r="V19" s="44"/>
      <c r="W19" s="44"/>
      <c r="X19" s="44"/>
      <c r="Y19" s="44"/>
    </row>
    <row r="20" spans="1:25">
      <c r="A20" s="102" t="s">
        <v>60</v>
      </c>
      <c r="B20" s="101">
        <v>2531</v>
      </c>
      <c r="C20" s="101">
        <v>2876</v>
      </c>
      <c r="D20" s="101">
        <v>6679</v>
      </c>
      <c r="E20" s="101">
        <v>12086</v>
      </c>
      <c r="F20" s="33"/>
      <c r="G20" s="101">
        <v>2531</v>
      </c>
      <c r="H20" s="101">
        <v>2734</v>
      </c>
      <c r="I20" s="101">
        <v>8384</v>
      </c>
      <c r="J20" s="101">
        <v>13649</v>
      </c>
      <c r="K20" s="33"/>
      <c r="L20" s="48">
        <f t="shared" si="0"/>
        <v>0</v>
      </c>
      <c r="M20" s="48">
        <f t="shared" si="0"/>
        <v>-4.9374130737134907</v>
      </c>
      <c r="N20" s="48">
        <f t="shared" si="0"/>
        <v>25.52777361880521</v>
      </c>
      <c r="O20" s="48">
        <f t="shared" si="0"/>
        <v>12.932318384908159</v>
      </c>
      <c r="Q20" s="43"/>
      <c r="R20" s="43"/>
      <c r="S20" s="43"/>
      <c r="T20" s="43"/>
      <c r="V20" s="44"/>
      <c r="W20" s="44"/>
      <c r="X20" s="44"/>
      <c r="Y20" s="44"/>
    </row>
    <row r="21" spans="1:25">
      <c r="A21" s="32"/>
      <c r="B21" s="33"/>
      <c r="C21" s="33"/>
      <c r="D21" s="33"/>
      <c r="E21" s="33"/>
      <c r="F21" s="33"/>
      <c r="G21" s="101"/>
      <c r="H21" s="101"/>
      <c r="I21" s="101"/>
      <c r="J21" s="101"/>
      <c r="K21" s="33"/>
      <c r="L21" s="48"/>
      <c r="M21" s="48"/>
      <c r="N21" s="48"/>
      <c r="O21" s="48"/>
      <c r="Q21" s="43"/>
      <c r="R21" s="43"/>
      <c r="S21" s="43"/>
      <c r="T21" s="43"/>
      <c r="V21" s="44"/>
      <c r="W21" s="44"/>
      <c r="X21" s="44"/>
      <c r="Y21" s="44"/>
    </row>
    <row r="22" spans="1:25">
      <c r="A22" s="32" t="s">
        <v>61</v>
      </c>
      <c r="B22" s="101">
        <v>3459</v>
      </c>
      <c r="C22" s="101">
        <v>4060</v>
      </c>
      <c r="D22" s="101">
        <v>7046</v>
      </c>
      <c r="E22" s="101">
        <v>14565</v>
      </c>
      <c r="F22" s="34"/>
      <c r="G22" s="101">
        <v>3336</v>
      </c>
      <c r="H22" s="101">
        <v>4002</v>
      </c>
      <c r="I22" s="101">
        <v>9072</v>
      </c>
      <c r="J22" s="101">
        <v>16411</v>
      </c>
      <c r="K22" s="33"/>
      <c r="L22" s="48">
        <f t="shared" si="0"/>
        <v>-3.5559410234171724</v>
      </c>
      <c r="M22" s="48">
        <f t="shared" si="0"/>
        <v>-1.4285714285714286</v>
      </c>
      <c r="N22" s="48">
        <f t="shared" si="0"/>
        <v>28.75390292364462</v>
      </c>
      <c r="O22" s="48">
        <f t="shared" si="0"/>
        <v>12.674219018194302</v>
      </c>
      <c r="Q22" s="43"/>
      <c r="R22" s="43"/>
      <c r="S22" s="43"/>
      <c r="T22" s="43"/>
      <c r="V22" s="44"/>
      <c r="W22" s="44"/>
      <c r="X22" s="44"/>
      <c r="Y22" s="44"/>
    </row>
    <row r="23" spans="1:25">
      <c r="A23" s="32" t="s">
        <v>62</v>
      </c>
      <c r="B23" s="101">
        <v>7509</v>
      </c>
      <c r="C23" s="101">
        <v>2876</v>
      </c>
      <c r="D23" s="101">
        <v>446</v>
      </c>
      <c r="E23" s="101">
        <v>10831</v>
      </c>
      <c r="F23" s="34"/>
      <c r="G23" s="101">
        <v>6623</v>
      </c>
      <c r="H23" s="101">
        <v>3788</v>
      </c>
      <c r="I23" s="101">
        <v>950</v>
      </c>
      <c r="J23" s="101">
        <v>11361</v>
      </c>
      <c r="K23" s="33"/>
      <c r="L23" s="48">
        <f t="shared" si="0"/>
        <v>-11.79917432414436</v>
      </c>
      <c r="M23" s="48">
        <f t="shared" si="0"/>
        <v>31.710709318497916</v>
      </c>
      <c r="N23" s="48">
        <f t="shared" si="0"/>
        <v>113.00448430493273</v>
      </c>
      <c r="O23" s="48">
        <f t="shared" si="0"/>
        <v>4.8933616471239958</v>
      </c>
      <c r="Q23" s="43"/>
      <c r="R23" s="43"/>
      <c r="S23" s="43"/>
      <c r="T23" s="43"/>
      <c r="V23" s="44"/>
      <c r="W23" s="44"/>
      <c r="X23" s="44"/>
      <c r="Y23" s="44"/>
    </row>
    <row r="24" spans="1:25">
      <c r="A24" s="32" t="s">
        <v>63</v>
      </c>
      <c r="B24" s="101">
        <v>6736</v>
      </c>
      <c r="C24" s="101">
        <v>469</v>
      </c>
      <c r="D24" s="101">
        <v>41</v>
      </c>
      <c r="E24" s="101">
        <v>7247</v>
      </c>
      <c r="F24" s="34"/>
      <c r="G24" s="101">
        <v>6323</v>
      </c>
      <c r="H24" s="101">
        <v>834</v>
      </c>
      <c r="I24" s="101">
        <v>82</v>
      </c>
      <c r="J24" s="101">
        <v>7239</v>
      </c>
      <c r="K24" s="33"/>
      <c r="L24" s="48">
        <f t="shared" si="0"/>
        <v>-6.1312351543942993</v>
      </c>
      <c r="M24" s="48">
        <f t="shared" si="0"/>
        <v>77.825159914712145</v>
      </c>
      <c r="N24" s="48">
        <f t="shared" si="0"/>
        <v>100</v>
      </c>
      <c r="O24" s="48">
        <f t="shared" si="0"/>
        <v>-0.11039050641644818</v>
      </c>
      <c r="Q24" s="43"/>
      <c r="R24" s="43"/>
      <c r="S24" s="43"/>
      <c r="T24" s="43"/>
      <c r="V24" s="44"/>
      <c r="W24" s="44"/>
      <c r="X24" s="44"/>
      <c r="Y24" s="44"/>
    </row>
    <row r="25" spans="1:25">
      <c r="A25" s="32" t="s">
        <v>64</v>
      </c>
      <c r="B25" s="101">
        <v>3724</v>
      </c>
      <c r="C25" s="101">
        <v>80</v>
      </c>
      <c r="D25" s="101">
        <v>3</v>
      </c>
      <c r="E25" s="101">
        <v>3806</v>
      </c>
      <c r="F25" s="34"/>
      <c r="G25" s="101">
        <v>3576</v>
      </c>
      <c r="H25" s="101">
        <v>99</v>
      </c>
      <c r="I25" s="101">
        <v>1</v>
      </c>
      <c r="J25" s="101">
        <v>3676</v>
      </c>
      <c r="K25" s="33"/>
      <c r="L25" s="48">
        <f t="shared" si="0"/>
        <v>-3.9742212674543502</v>
      </c>
      <c r="M25" s="48">
        <f t="shared" si="0"/>
        <v>23.75</v>
      </c>
      <c r="N25" s="48">
        <f t="shared" si="0"/>
        <v>-66.666666666666657</v>
      </c>
      <c r="O25" s="48">
        <f t="shared" si="0"/>
        <v>-3.4156594850236468</v>
      </c>
      <c r="Q25" s="43"/>
      <c r="R25" s="43"/>
      <c r="S25" s="43"/>
      <c r="T25" s="43"/>
      <c r="V25" s="44"/>
      <c r="W25" s="44"/>
      <c r="X25" s="44"/>
      <c r="Y25" s="44"/>
    </row>
    <row r="26" spans="1:25">
      <c r="A26" s="32" t="s">
        <v>57</v>
      </c>
      <c r="B26" s="101">
        <v>21428</v>
      </c>
      <c r="C26" s="101">
        <v>7485</v>
      </c>
      <c r="D26" s="101">
        <v>7537</v>
      </c>
      <c r="E26" s="101">
        <v>36450</v>
      </c>
      <c r="F26" s="33"/>
      <c r="G26" s="101">
        <v>19858</v>
      </c>
      <c r="H26" s="101">
        <v>8724</v>
      </c>
      <c r="I26" s="101">
        <v>10105</v>
      </c>
      <c r="J26" s="101">
        <v>38687</v>
      </c>
      <c r="K26" s="33"/>
      <c r="L26" s="48">
        <f t="shared" si="0"/>
        <v>-7.3268620496546575</v>
      </c>
      <c r="M26" s="48">
        <f t="shared" si="0"/>
        <v>16.553106212424851</v>
      </c>
      <c r="N26" s="48">
        <f t="shared" si="0"/>
        <v>34.071911901286981</v>
      </c>
      <c r="O26" s="48">
        <f t="shared" si="0"/>
        <v>6.1371742112482854</v>
      </c>
      <c r="Q26" s="43"/>
      <c r="R26" s="43"/>
      <c r="S26" s="43"/>
      <c r="T26" s="43"/>
      <c r="V26" s="44"/>
      <c r="W26" s="44"/>
      <c r="X26" s="44"/>
      <c r="Y26" s="44"/>
    </row>
    <row r="27" spans="1:25">
      <c r="A27" s="27"/>
      <c r="B27" s="33"/>
      <c r="C27" s="33"/>
      <c r="D27" s="33"/>
      <c r="E27" s="33"/>
      <c r="F27" s="33"/>
      <c r="G27" s="101"/>
      <c r="H27" s="101"/>
      <c r="I27" s="101"/>
      <c r="J27" s="101"/>
      <c r="K27" s="33"/>
      <c r="L27" s="48"/>
      <c r="M27" s="48"/>
      <c r="N27" s="48"/>
      <c r="O27" s="48"/>
      <c r="Q27" s="43"/>
      <c r="R27" s="43"/>
      <c r="S27" s="43"/>
      <c r="T27" s="43"/>
      <c r="V27" s="44"/>
      <c r="W27" s="44"/>
      <c r="X27" s="44"/>
      <c r="Y27" s="44"/>
    </row>
    <row r="28" spans="1:25">
      <c r="A28" s="27" t="s">
        <v>66</v>
      </c>
      <c r="B28" s="33"/>
      <c r="C28" s="33"/>
      <c r="D28" s="33"/>
      <c r="E28" s="33"/>
      <c r="F28" s="33"/>
      <c r="G28" s="101"/>
      <c r="H28" s="101"/>
      <c r="I28" s="101"/>
      <c r="J28" s="101"/>
      <c r="K28" s="33"/>
      <c r="L28" s="48"/>
      <c r="M28" s="48"/>
      <c r="N28" s="48"/>
      <c r="O28" s="48"/>
      <c r="Q28" s="43"/>
      <c r="R28" s="43"/>
      <c r="S28" s="43"/>
      <c r="T28" s="43"/>
      <c r="V28" s="44"/>
      <c r="W28" s="44"/>
      <c r="X28" s="44"/>
      <c r="Y28" s="44"/>
    </row>
    <row r="29" spans="1:25">
      <c r="A29" s="32" t="s">
        <v>59</v>
      </c>
      <c r="B29" s="101">
        <v>1947</v>
      </c>
      <c r="C29" s="101">
        <v>1572</v>
      </c>
      <c r="D29" s="101">
        <v>7124</v>
      </c>
      <c r="E29" s="101">
        <v>10643</v>
      </c>
      <c r="F29" s="33"/>
      <c r="G29" s="101">
        <v>1824</v>
      </c>
      <c r="H29" s="101">
        <v>1343</v>
      </c>
      <c r="I29" s="101">
        <v>8193</v>
      </c>
      <c r="J29" s="101">
        <v>11361</v>
      </c>
      <c r="K29" s="33"/>
      <c r="L29" s="48">
        <f t="shared" ref="L29:O36" si="1">(G29-B29)/B29*100</f>
        <v>-6.3174114021571652</v>
      </c>
      <c r="M29" s="48">
        <f t="shared" si="1"/>
        <v>-14.567430025445294</v>
      </c>
      <c r="N29" s="48">
        <f t="shared" si="1"/>
        <v>15.005614823133071</v>
      </c>
      <c r="O29" s="48">
        <f t="shared" si="1"/>
        <v>6.7462181715681666</v>
      </c>
      <c r="Q29" s="43"/>
      <c r="R29" s="43"/>
      <c r="S29" s="43"/>
      <c r="T29" s="43"/>
      <c r="V29" s="44"/>
      <c r="W29" s="44"/>
      <c r="X29" s="44"/>
      <c r="Y29" s="44"/>
    </row>
    <row r="30" spans="1:25">
      <c r="A30" s="32" t="s">
        <v>60</v>
      </c>
      <c r="B30" s="101">
        <v>5875</v>
      </c>
      <c r="C30" s="101">
        <v>4790</v>
      </c>
      <c r="D30" s="101">
        <v>10622</v>
      </c>
      <c r="E30" s="101">
        <v>21287</v>
      </c>
      <c r="F30" s="33"/>
      <c r="G30" s="101">
        <v>5113</v>
      </c>
      <c r="H30" s="101">
        <v>4629</v>
      </c>
      <c r="I30" s="101">
        <v>12981</v>
      </c>
      <c r="J30" s="101">
        <v>22723</v>
      </c>
      <c r="K30" s="33"/>
      <c r="L30" s="48">
        <f t="shared" si="1"/>
        <v>-12.970212765957449</v>
      </c>
      <c r="M30" s="48">
        <f t="shared" si="1"/>
        <v>-3.3611691022964512</v>
      </c>
      <c r="N30" s="48">
        <f t="shared" si="1"/>
        <v>22.208623611372623</v>
      </c>
      <c r="O30" s="48">
        <f t="shared" si="1"/>
        <v>6.7459012542866539</v>
      </c>
      <c r="Q30" s="43"/>
      <c r="R30" s="43"/>
      <c r="S30" s="43"/>
      <c r="T30" s="43"/>
      <c r="V30" s="44"/>
      <c r="W30" s="44"/>
      <c r="X30" s="44"/>
      <c r="Y30" s="44"/>
    </row>
    <row r="31" spans="1:25">
      <c r="A31" s="32"/>
      <c r="B31" s="33"/>
      <c r="C31" s="33"/>
      <c r="D31" s="33"/>
      <c r="E31" s="33"/>
      <c r="F31" s="33"/>
      <c r="G31" s="101"/>
      <c r="H31" s="101"/>
      <c r="I31" s="101"/>
      <c r="J31" s="101"/>
      <c r="K31" s="33"/>
      <c r="L31" s="48"/>
      <c r="M31" s="48"/>
      <c r="N31" s="48"/>
      <c r="O31" s="48"/>
      <c r="Q31" s="43"/>
      <c r="R31" s="43"/>
      <c r="S31" s="43"/>
      <c r="T31" s="43"/>
      <c r="V31" s="44"/>
      <c r="W31" s="44"/>
      <c r="X31" s="44"/>
      <c r="Y31" s="44"/>
    </row>
    <row r="32" spans="1:25">
      <c r="A32" s="32" t="s">
        <v>61</v>
      </c>
      <c r="B32" s="101">
        <v>8489</v>
      </c>
      <c r="C32" s="101">
        <v>6624</v>
      </c>
      <c r="D32" s="101">
        <v>11496</v>
      </c>
      <c r="E32" s="101">
        <v>26609</v>
      </c>
      <c r="F32" s="34"/>
      <c r="G32" s="101">
        <v>7338</v>
      </c>
      <c r="H32" s="101">
        <v>6425</v>
      </c>
      <c r="I32" s="101">
        <v>14441</v>
      </c>
      <c r="J32" s="101">
        <v>28404</v>
      </c>
      <c r="K32" s="33"/>
      <c r="L32" s="48">
        <f t="shared" si="1"/>
        <v>-13.558723053363176</v>
      </c>
      <c r="M32" s="48">
        <f t="shared" si="1"/>
        <v>-3.004227053140097</v>
      </c>
      <c r="N32" s="48">
        <f t="shared" si="1"/>
        <v>25.617606123869173</v>
      </c>
      <c r="O32" s="48">
        <f t="shared" si="1"/>
        <v>6.7458378744033975</v>
      </c>
      <c r="Q32" s="43"/>
      <c r="R32" s="43"/>
      <c r="S32" s="43"/>
      <c r="T32" s="43"/>
      <c r="V32" s="44"/>
      <c r="W32" s="44"/>
      <c r="X32" s="44"/>
      <c r="Y32" s="44"/>
    </row>
    <row r="33" spans="1:25">
      <c r="A33" s="32" t="s">
        <v>62</v>
      </c>
      <c r="B33" s="101">
        <v>18176</v>
      </c>
      <c r="C33" s="101">
        <v>6521</v>
      </c>
      <c r="D33" s="101">
        <v>1911</v>
      </c>
      <c r="E33" s="101">
        <v>26609</v>
      </c>
      <c r="F33" s="34"/>
      <c r="G33" s="101">
        <v>16734</v>
      </c>
      <c r="H33" s="101">
        <v>8143</v>
      </c>
      <c r="I33" s="101">
        <v>3527</v>
      </c>
      <c r="J33" s="101">
        <v>28404</v>
      </c>
      <c r="K33" s="33"/>
      <c r="L33" s="48">
        <f t="shared" si="1"/>
        <v>-7.933538732394366</v>
      </c>
      <c r="M33" s="48">
        <f t="shared" si="1"/>
        <v>24.87348566170833</v>
      </c>
      <c r="N33" s="48">
        <f t="shared" si="1"/>
        <v>84.563055991627422</v>
      </c>
      <c r="O33" s="48">
        <f t="shared" si="1"/>
        <v>6.7458378744033975</v>
      </c>
      <c r="Q33" s="43"/>
      <c r="R33" s="43"/>
      <c r="S33" s="43"/>
      <c r="T33" s="43"/>
      <c r="V33" s="44"/>
      <c r="W33" s="44"/>
      <c r="X33" s="44"/>
      <c r="Y33" s="44"/>
    </row>
    <row r="34" spans="1:25">
      <c r="A34" s="32" t="s">
        <v>63</v>
      </c>
      <c r="B34" s="101">
        <v>22735</v>
      </c>
      <c r="C34" s="101">
        <v>3365</v>
      </c>
      <c r="D34" s="101">
        <v>510</v>
      </c>
      <c r="E34" s="101">
        <v>26609</v>
      </c>
      <c r="F34" s="34"/>
      <c r="G34" s="101">
        <v>22300</v>
      </c>
      <c r="H34" s="101">
        <v>4942</v>
      </c>
      <c r="I34" s="101">
        <v>1162</v>
      </c>
      <c r="J34" s="101">
        <v>28404</v>
      </c>
      <c r="K34" s="33"/>
      <c r="L34" s="48">
        <f t="shared" si="1"/>
        <v>-1.9133494611831978</v>
      </c>
      <c r="M34" s="48">
        <f t="shared" si="1"/>
        <v>46.864784546805346</v>
      </c>
      <c r="N34" s="48">
        <f t="shared" si="1"/>
        <v>127.84313725490195</v>
      </c>
      <c r="O34" s="48">
        <f t="shared" si="1"/>
        <v>6.7458378744033975</v>
      </c>
      <c r="Q34" s="43"/>
      <c r="R34" s="43"/>
      <c r="S34" s="43"/>
      <c r="T34" s="43"/>
      <c r="V34" s="44"/>
      <c r="W34" s="44"/>
      <c r="X34" s="44"/>
      <c r="Y34" s="44"/>
    </row>
    <row r="35" spans="1:25">
      <c r="A35" s="32" t="s">
        <v>64</v>
      </c>
      <c r="B35" s="101">
        <v>25181</v>
      </c>
      <c r="C35" s="101">
        <v>1285</v>
      </c>
      <c r="D35" s="101">
        <v>143</v>
      </c>
      <c r="E35" s="101">
        <v>26609</v>
      </c>
      <c r="F35" s="34"/>
      <c r="G35" s="101">
        <v>25791</v>
      </c>
      <c r="H35" s="101">
        <v>2316</v>
      </c>
      <c r="I35" s="101">
        <v>296</v>
      </c>
      <c r="J35" s="101">
        <v>28404</v>
      </c>
      <c r="K35" s="33"/>
      <c r="L35" s="48">
        <f t="shared" si="1"/>
        <v>2.4224613796116121</v>
      </c>
      <c r="M35" s="48">
        <f t="shared" si="1"/>
        <v>80.233463035019454</v>
      </c>
      <c r="N35" s="48">
        <f t="shared" si="1"/>
        <v>106.993006993007</v>
      </c>
      <c r="O35" s="48">
        <f t="shared" si="1"/>
        <v>6.7458378744033975</v>
      </c>
      <c r="Q35" s="43"/>
      <c r="R35" s="43"/>
      <c r="S35" s="43"/>
      <c r="T35" s="43"/>
      <c r="V35" s="44"/>
      <c r="W35" s="44"/>
      <c r="X35" s="44"/>
      <c r="Y35" s="44"/>
    </row>
    <row r="36" spans="1:25">
      <c r="A36" s="32" t="s">
        <v>57</v>
      </c>
      <c r="B36" s="101">
        <v>74581</v>
      </c>
      <c r="C36" s="101">
        <v>17795</v>
      </c>
      <c r="D36" s="101">
        <v>14060</v>
      </c>
      <c r="E36" s="101">
        <v>106436</v>
      </c>
      <c r="F36" s="33"/>
      <c r="G36" s="101">
        <v>72164</v>
      </c>
      <c r="H36" s="101">
        <v>22026</v>
      </c>
      <c r="I36" s="101">
        <v>19426</v>
      </c>
      <c r="J36" s="101">
        <v>113616</v>
      </c>
      <c r="K36" s="33"/>
      <c r="L36" s="48">
        <f t="shared" si="1"/>
        <v>-3.2407717783349645</v>
      </c>
      <c r="M36" s="48">
        <f t="shared" si="1"/>
        <v>23.776341669008151</v>
      </c>
      <c r="N36" s="48">
        <f t="shared" si="1"/>
        <v>38.165007112375534</v>
      </c>
      <c r="O36" s="48">
        <f t="shared" si="1"/>
        <v>6.7458378744033975</v>
      </c>
      <c r="Q36" s="43"/>
      <c r="R36" s="43"/>
      <c r="S36" s="43"/>
      <c r="T36" s="43"/>
      <c r="V36" s="44"/>
      <c r="W36" s="44"/>
      <c r="X36" s="44"/>
      <c r="Y36" s="44"/>
    </row>
    <row r="37" spans="1:25">
      <c r="A37" s="98"/>
      <c r="B37" s="97"/>
      <c r="C37" s="97"/>
      <c r="D37" s="97"/>
      <c r="E37" s="97"/>
      <c r="F37" s="97"/>
      <c r="G37" s="33"/>
      <c r="H37" s="33"/>
      <c r="I37" s="33"/>
      <c r="J37" s="33"/>
      <c r="K37" s="33"/>
      <c r="L37" s="103"/>
      <c r="M37" s="103"/>
      <c r="N37" s="103"/>
      <c r="O37" s="103"/>
    </row>
    <row r="38" spans="1:25" ht="12.75" customHeight="1">
      <c r="A38" s="305" t="s">
        <v>727</v>
      </c>
      <c r="B38" s="306"/>
      <c r="C38" s="306"/>
      <c r="D38" s="306"/>
      <c r="E38" s="306"/>
      <c r="F38" s="306"/>
      <c r="G38" s="306"/>
      <c r="H38" s="306"/>
      <c r="I38" s="306"/>
      <c r="J38" s="306"/>
      <c r="K38" s="306"/>
      <c r="L38" s="306"/>
      <c r="M38" s="306"/>
      <c r="N38" s="306"/>
      <c r="O38" s="306"/>
    </row>
    <row r="39" spans="1:25" ht="24" customHeight="1">
      <c r="A39" s="306"/>
      <c r="B39" s="306"/>
      <c r="C39" s="306"/>
      <c r="D39" s="306"/>
      <c r="E39" s="306"/>
      <c r="F39" s="306"/>
      <c r="G39" s="306"/>
      <c r="H39" s="306"/>
      <c r="I39" s="306"/>
      <c r="J39" s="306"/>
      <c r="K39" s="306"/>
      <c r="L39" s="306"/>
      <c r="M39" s="306"/>
      <c r="N39" s="306"/>
      <c r="O39" s="306"/>
    </row>
    <row r="40" spans="1:25">
      <c r="A40" s="104" t="s">
        <v>158</v>
      </c>
      <c r="B40" s="98"/>
      <c r="C40" s="98"/>
      <c r="D40" s="98"/>
      <c r="E40" s="98"/>
      <c r="F40" s="98"/>
      <c r="G40" s="98"/>
      <c r="H40" s="98"/>
      <c r="I40" s="98"/>
      <c r="J40" s="98"/>
      <c r="K40" s="98"/>
      <c r="L40" s="98"/>
      <c r="M40" s="98"/>
      <c r="N40" s="98"/>
      <c r="O40" s="98"/>
    </row>
    <row r="41" spans="1:25">
      <c r="J41" s="51"/>
    </row>
  </sheetData>
  <mergeCells count="4">
    <mergeCell ref="B5:E5"/>
    <mergeCell ref="G5:J5"/>
    <mergeCell ref="L5:O5"/>
    <mergeCell ref="A38:O39"/>
  </mergeCells>
  <phoneticPr fontId="24" type="noConversion"/>
  <printOptions horizontalCentered="1"/>
  <pageMargins left="0.75" right="0.75" top="1" bottom="1" header="0.5" footer="0.5"/>
  <pageSetup scale="86"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42"/>
  <sheetViews>
    <sheetView workbookViewId="0"/>
  </sheetViews>
  <sheetFormatPr defaultRowHeight="12.75"/>
  <cols>
    <col min="1" max="1" width="5.140625" style="157" customWidth="1"/>
    <col min="2" max="2" width="26.7109375" style="158" customWidth="1"/>
    <col min="3" max="3" width="13" style="159" customWidth="1"/>
    <col min="4" max="7" width="15" style="159" customWidth="1"/>
    <col min="8" max="16384" width="9.140625" style="159"/>
  </cols>
  <sheetData>
    <row r="1" spans="1:7">
      <c r="A1" s="164" t="s">
        <v>709</v>
      </c>
    </row>
    <row r="3" spans="1:7">
      <c r="A3" s="157" t="s">
        <v>710</v>
      </c>
    </row>
    <row r="5" spans="1:7">
      <c r="C5" s="307" t="s">
        <v>66</v>
      </c>
      <c r="D5" s="309" t="s">
        <v>173</v>
      </c>
      <c r="E5" s="309"/>
      <c r="F5" s="309"/>
      <c r="G5" s="309"/>
    </row>
    <row r="6" spans="1:7">
      <c r="A6" s="161" t="s">
        <v>594</v>
      </c>
      <c r="B6" s="163"/>
      <c r="C6" s="308"/>
      <c r="D6" s="162" t="s">
        <v>172</v>
      </c>
      <c r="E6" s="162" t="s">
        <v>171</v>
      </c>
      <c r="F6" s="162" t="s">
        <v>170</v>
      </c>
      <c r="G6" s="162" t="s">
        <v>169</v>
      </c>
    </row>
    <row r="7" spans="1:7">
      <c r="C7" s="160"/>
    </row>
    <row r="8" spans="1:7">
      <c r="A8" s="157" t="s">
        <v>66</v>
      </c>
      <c r="C8" s="156">
        <v>17.100000000000001</v>
      </c>
      <c r="D8" s="156">
        <v>50.84</v>
      </c>
      <c r="E8" s="156">
        <v>12.41</v>
      </c>
      <c r="F8" s="156">
        <v>4.0999999999999996</v>
      </c>
      <c r="G8" s="156">
        <v>1.04</v>
      </c>
    </row>
    <row r="9" spans="1:7">
      <c r="C9" s="156"/>
      <c r="D9" s="156"/>
      <c r="E9" s="156"/>
      <c r="F9" s="156"/>
      <c r="G9" s="156"/>
    </row>
    <row r="10" spans="1:7">
      <c r="A10" s="157" t="s">
        <v>595</v>
      </c>
    </row>
    <row r="11" spans="1:7">
      <c r="B11" s="158" t="s">
        <v>596</v>
      </c>
      <c r="C11" s="156">
        <v>14.83</v>
      </c>
      <c r="D11" s="156">
        <v>75.319999999999993</v>
      </c>
      <c r="E11" s="156">
        <v>24.82</v>
      </c>
      <c r="F11" s="156">
        <v>6.86</v>
      </c>
      <c r="G11" s="156">
        <v>1.47</v>
      </c>
    </row>
    <row r="12" spans="1:7">
      <c r="B12" s="158" t="s">
        <v>597</v>
      </c>
      <c r="C12" s="156">
        <v>7.39</v>
      </c>
      <c r="D12" s="156">
        <v>24.01</v>
      </c>
      <c r="E12" s="156">
        <v>0.92</v>
      </c>
      <c r="F12" s="156">
        <v>0.06</v>
      </c>
      <c r="G12" s="156">
        <v>0</v>
      </c>
    </row>
    <row r="13" spans="1:7">
      <c r="B13" s="158" t="s">
        <v>65</v>
      </c>
      <c r="C13" s="156">
        <v>26.12</v>
      </c>
      <c r="D13" s="156">
        <v>55.28</v>
      </c>
      <c r="E13" s="156">
        <v>8.35</v>
      </c>
      <c r="F13" s="156">
        <v>1.1399999999999999</v>
      </c>
      <c r="G13" s="156">
        <v>0.04</v>
      </c>
    </row>
    <row r="15" spans="1:7">
      <c r="A15" s="157" t="s">
        <v>84</v>
      </c>
      <c r="C15" s="156"/>
      <c r="D15" s="156"/>
      <c r="E15" s="156"/>
      <c r="F15" s="156"/>
      <c r="G15" s="156"/>
    </row>
    <row r="16" spans="1:7">
      <c r="B16" s="158" t="s">
        <v>593</v>
      </c>
      <c r="C16" s="156">
        <v>34.799999999999997</v>
      </c>
      <c r="D16" s="156">
        <v>63.27</v>
      </c>
      <c r="E16" s="156">
        <v>8.23</v>
      </c>
      <c r="F16" s="156">
        <v>1.71</v>
      </c>
      <c r="G16" s="156">
        <v>0.14000000000000001</v>
      </c>
    </row>
    <row r="17" spans="1:7">
      <c r="B17" s="158" t="s">
        <v>598</v>
      </c>
      <c r="C17" s="156">
        <v>17.37</v>
      </c>
      <c r="D17" s="156">
        <v>61.35</v>
      </c>
      <c r="E17" s="156">
        <v>13.68</v>
      </c>
      <c r="F17" s="156">
        <v>4.12</v>
      </c>
      <c r="G17" s="156">
        <v>1.05</v>
      </c>
    </row>
    <row r="18" spans="1:7">
      <c r="B18" s="158" t="s">
        <v>599</v>
      </c>
      <c r="C18" s="156">
        <v>15.19</v>
      </c>
      <c r="D18" s="156">
        <v>54.45</v>
      </c>
      <c r="E18" s="156">
        <v>14.3</v>
      </c>
      <c r="F18" s="156">
        <v>4.62</v>
      </c>
      <c r="G18" s="156">
        <v>1.1000000000000001</v>
      </c>
    </row>
    <row r="19" spans="1:7">
      <c r="B19" s="158" t="s">
        <v>600</v>
      </c>
      <c r="C19" s="156">
        <v>16.36</v>
      </c>
      <c r="D19" s="156">
        <v>34.520000000000003</v>
      </c>
      <c r="E19" s="156">
        <v>8.94</v>
      </c>
      <c r="F19" s="156">
        <v>3.16</v>
      </c>
      <c r="G19" s="156">
        <v>0.82</v>
      </c>
    </row>
    <row r="20" spans="1:7">
      <c r="C20" s="156"/>
      <c r="D20" s="156"/>
      <c r="E20" s="156"/>
      <c r="F20" s="156"/>
      <c r="G20" s="156"/>
    </row>
    <row r="21" spans="1:7">
      <c r="A21" s="157" t="s">
        <v>601</v>
      </c>
      <c r="C21" s="156"/>
      <c r="D21" s="156"/>
      <c r="E21" s="156"/>
      <c r="F21" s="156"/>
      <c r="G21" s="156"/>
    </row>
    <row r="22" spans="1:7">
      <c r="B22" s="158" t="s">
        <v>602</v>
      </c>
      <c r="C22" s="156">
        <v>8.7200000000000006</v>
      </c>
      <c r="D22" s="156">
        <v>43.62</v>
      </c>
      <c r="E22" s="156">
        <v>11.06</v>
      </c>
      <c r="F22" s="156">
        <v>3.37</v>
      </c>
      <c r="G22" s="156">
        <v>0.76</v>
      </c>
    </row>
    <row r="23" spans="1:7">
      <c r="B23" s="158" t="s">
        <v>603</v>
      </c>
      <c r="C23" s="156">
        <v>12.23</v>
      </c>
      <c r="D23" s="156">
        <v>64.05</v>
      </c>
      <c r="E23" s="156">
        <v>20.02</v>
      </c>
      <c r="F23" s="156">
        <v>5.93</v>
      </c>
      <c r="G23" s="156">
        <v>1.41</v>
      </c>
    </row>
    <row r="24" spans="1:7">
      <c r="B24" s="158" t="s">
        <v>604</v>
      </c>
      <c r="C24" s="156">
        <v>32.57</v>
      </c>
      <c r="D24" s="156">
        <v>64.02</v>
      </c>
      <c r="E24" s="156">
        <v>15</v>
      </c>
      <c r="F24" s="156">
        <v>4.97</v>
      </c>
      <c r="G24" s="156">
        <v>1.75</v>
      </c>
    </row>
    <row r="25" spans="1:7">
      <c r="B25" s="158" t="s">
        <v>605</v>
      </c>
      <c r="C25" s="156">
        <v>16.670000000000002</v>
      </c>
      <c r="D25" s="156">
        <v>50.16</v>
      </c>
      <c r="E25" s="156">
        <v>11.02</v>
      </c>
      <c r="F25" s="156">
        <v>3.33</v>
      </c>
      <c r="G25" s="156">
        <v>0.99</v>
      </c>
    </row>
    <row r="26" spans="1:7">
      <c r="B26" s="158" t="s">
        <v>606</v>
      </c>
      <c r="C26" s="156">
        <v>25.43</v>
      </c>
      <c r="D26" s="156">
        <v>45.78</v>
      </c>
      <c r="E26" s="156">
        <v>9.58</v>
      </c>
      <c r="F26" s="156">
        <v>3.51</v>
      </c>
      <c r="G26" s="156">
        <v>1.1100000000000001</v>
      </c>
    </row>
    <row r="27" spans="1:7">
      <c r="B27" s="158" t="s">
        <v>607</v>
      </c>
      <c r="C27" s="156">
        <v>16.13</v>
      </c>
      <c r="D27" s="156">
        <v>61.88</v>
      </c>
      <c r="E27" s="156">
        <v>10.3</v>
      </c>
      <c r="F27" s="156">
        <v>2.5299999999999998</v>
      </c>
      <c r="G27" s="156">
        <v>0.52</v>
      </c>
    </row>
    <row r="28" spans="1:7">
      <c r="C28" s="156"/>
      <c r="D28" s="156"/>
      <c r="E28" s="156"/>
      <c r="F28" s="156"/>
      <c r="G28" s="156"/>
    </row>
    <row r="29" spans="1:7">
      <c r="A29" s="157" t="s">
        <v>85</v>
      </c>
      <c r="C29" s="156"/>
      <c r="D29" s="156"/>
      <c r="E29" s="156"/>
      <c r="F29" s="156"/>
      <c r="G29" s="156"/>
    </row>
    <row r="30" spans="1:7">
      <c r="B30" s="158" t="s">
        <v>41</v>
      </c>
      <c r="C30" s="156">
        <v>14.03</v>
      </c>
      <c r="D30" s="156">
        <v>46.77</v>
      </c>
      <c r="E30" s="156">
        <v>11.07</v>
      </c>
      <c r="F30" s="156">
        <v>3.49</v>
      </c>
      <c r="G30" s="156">
        <v>0.91</v>
      </c>
    </row>
    <row r="31" spans="1:7">
      <c r="B31" s="158" t="s">
        <v>43</v>
      </c>
      <c r="C31" s="156">
        <v>26.63</v>
      </c>
      <c r="D31" s="156">
        <v>56.81</v>
      </c>
      <c r="E31" s="156">
        <v>11.85</v>
      </c>
      <c r="F31" s="156">
        <v>3.68</v>
      </c>
      <c r="G31" s="156">
        <v>1.1299999999999999</v>
      </c>
    </row>
    <row r="32" spans="1:7">
      <c r="B32" s="158" t="s">
        <v>42</v>
      </c>
      <c r="C32" s="156">
        <v>24.96</v>
      </c>
      <c r="D32" s="156">
        <v>58.07</v>
      </c>
      <c r="E32" s="156">
        <v>17.239999999999998</v>
      </c>
      <c r="F32" s="156">
        <v>6.3</v>
      </c>
      <c r="G32" s="156">
        <v>1.56</v>
      </c>
    </row>
    <row r="33" spans="1:7">
      <c r="B33" s="158" t="s">
        <v>44</v>
      </c>
      <c r="C33" s="156">
        <v>20.49</v>
      </c>
      <c r="D33" s="156">
        <v>58.37</v>
      </c>
      <c r="E33" s="156">
        <v>19.97</v>
      </c>
      <c r="F33" s="156">
        <v>8.91</v>
      </c>
      <c r="G33" s="156">
        <v>1.96</v>
      </c>
    </row>
    <row r="34" spans="1:7">
      <c r="C34" s="156"/>
      <c r="D34" s="156"/>
      <c r="E34" s="156"/>
      <c r="F34" s="156"/>
      <c r="G34" s="156"/>
    </row>
    <row r="35" spans="1:7">
      <c r="A35" s="157" t="s">
        <v>608</v>
      </c>
      <c r="C35" s="156"/>
      <c r="D35" s="156"/>
      <c r="E35" s="156"/>
      <c r="F35" s="156"/>
      <c r="G35" s="156"/>
    </row>
    <row r="36" spans="1:7">
      <c r="B36" s="158" t="s">
        <v>609</v>
      </c>
      <c r="C36" s="156">
        <v>27.3</v>
      </c>
      <c r="D36" s="156">
        <v>46.01</v>
      </c>
      <c r="E36" s="156">
        <v>10.94</v>
      </c>
      <c r="F36" s="156">
        <v>4.1399999999999997</v>
      </c>
      <c r="G36" s="156">
        <v>1.22</v>
      </c>
    </row>
    <row r="37" spans="1:7">
      <c r="B37" s="158" t="s">
        <v>610</v>
      </c>
      <c r="C37" s="156">
        <v>18.510000000000002</v>
      </c>
      <c r="D37" s="156">
        <v>47.23</v>
      </c>
      <c r="E37" s="156">
        <v>10.52</v>
      </c>
      <c r="F37" s="156">
        <v>3.17</v>
      </c>
      <c r="G37" s="156">
        <v>0.84</v>
      </c>
    </row>
    <row r="38" spans="1:7">
      <c r="B38" s="158" t="s">
        <v>611</v>
      </c>
      <c r="C38" s="156">
        <v>17.8</v>
      </c>
      <c r="D38" s="156">
        <v>57.03</v>
      </c>
      <c r="E38" s="156">
        <v>13.23</v>
      </c>
      <c r="F38" s="156">
        <v>3.93</v>
      </c>
      <c r="G38" s="156">
        <v>0.99</v>
      </c>
    </row>
    <row r="39" spans="1:7">
      <c r="B39" s="158" t="s">
        <v>612</v>
      </c>
      <c r="C39" s="156">
        <v>10.56</v>
      </c>
      <c r="D39" s="156">
        <v>62.94</v>
      </c>
      <c r="E39" s="156">
        <v>16.309999999999999</v>
      </c>
      <c r="F39" s="156">
        <v>5.2</v>
      </c>
      <c r="G39" s="156">
        <v>1.1200000000000001</v>
      </c>
    </row>
    <row r="40" spans="1:7">
      <c r="C40" s="156"/>
      <c r="D40" s="156"/>
      <c r="E40" s="156"/>
      <c r="F40" s="156"/>
      <c r="G40" s="156"/>
    </row>
    <row r="41" spans="1:7" ht="60" customHeight="1">
      <c r="A41" s="310" t="s">
        <v>613</v>
      </c>
      <c r="B41" s="311"/>
      <c r="C41" s="311"/>
      <c r="D41" s="311"/>
      <c r="E41" s="311"/>
      <c r="F41" s="311"/>
      <c r="G41" s="311"/>
    </row>
    <row r="42" spans="1:7">
      <c r="A42" s="157" t="s">
        <v>728</v>
      </c>
    </row>
  </sheetData>
  <mergeCells count="3">
    <mergeCell ref="C5:C6"/>
    <mergeCell ref="D5:G5"/>
    <mergeCell ref="A41:G41"/>
  </mergeCells>
  <printOptions horizontalCentered="1"/>
  <pageMargins left="0.75" right="0.75" top="1" bottom="1" header="0.5" footer="0.5"/>
  <pageSetup scale="82" orientation="landscape" verticalDpi="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M75"/>
  <sheetViews>
    <sheetView tabSelected="1" topLeftCell="A14" zoomScaleNormal="100" workbookViewId="0">
      <selection activeCell="A41" sqref="A41:C41"/>
    </sheetView>
  </sheetViews>
  <sheetFormatPr defaultRowHeight="12.75"/>
  <cols>
    <col min="1" max="1" width="49.85546875" style="256" customWidth="1"/>
    <col min="2" max="2" width="20.140625" style="256" customWidth="1"/>
    <col min="3" max="3" width="19.42578125" style="256" customWidth="1"/>
    <col min="4" max="4" width="12.5703125" style="256" bestFit="1" customWidth="1"/>
    <col min="5" max="6" width="13.7109375" style="256" bestFit="1" customWidth="1"/>
    <col min="7" max="7" width="8.7109375" style="256" bestFit="1" customWidth="1"/>
    <col min="8" max="8" width="15.7109375" style="256" bestFit="1" customWidth="1"/>
    <col min="9" max="9" width="9.7109375" style="256" bestFit="1" customWidth="1"/>
    <col min="10" max="10" width="16.85546875" style="256" bestFit="1" customWidth="1"/>
    <col min="11" max="11" width="8.7109375" style="256" bestFit="1" customWidth="1"/>
    <col min="12" max="12" width="11" style="256" bestFit="1" customWidth="1"/>
    <col min="13" max="13" width="8.7109375" style="256" bestFit="1" customWidth="1"/>
    <col min="14" max="14" width="9.28515625" style="256" bestFit="1" customWidth="1"/>
    <col min="15" max="16384" width="9.140625" style="256"/>
  </cols>
  <sheetData>
    <row r="1" spans="1:9">
      <c r="A1" s="255" t="s">
        <v>673</v>
      </c>
    </row>
    <row r="5" spans="1:9" ht="15">
      <c r="B5" s="312" t="s">
        <v>715</v>
      </c>
      <c r="C5" s="312"/>
      <c r="D5" s="257"/>
      <c r="H5" s="260"/>
      <c r="I5" s="260"/>
    </row>
    <row r="6" spans="1:9" ht="25.5">
      <c r="B6" s="272" t="s">
        <v>712</v>
      </c>
      <c r="C6" s="272" t="s">
        <v>711</v>
      </c>
    </row>
    <row r="7" spans="1:9">
      <c r="A7" s="255" t="s">
        <v>713</v>
      </c>
      <c r="B7" s="272"/>
      <c r="C7" s="272"/>
    </row>
    <row r="8" spans="1:9">
      <c r="A8" s="259" t="s">
        <v>680</v>
      </c>
      <c r="B8" s="274">
        <v>1859.3355784469099</v>
      </c>
      <c r="C8" s="274">
        <v>2005.0933998124106</v>
      </c>
      <c r="D8" s="262"/>
      <c r="H8" s="262"/>
    </row>
    <row r="9" spans="1:9">
      <c r="A9" s="259" t="s">
        <v>683</v>
      </c>
      <c r="B9" s="273">
        <v>65.652889999999999</v>
      </c>
      <c r="C9" s="273">
        <v>67.953050000000005</v>
      </c>
      <c r="D9" s="261"/>
      <c r="H9" s="261"/>
    </row>
    <row r="10" spans="1:9">
      <c r="A10" s="259" t="s">
        <v>475</v>
      </c>
      <c r="B10" s="273">
        <v>55.592460000000003</v>
      </c>
      <c r="C10" s="273">
        <v>66.36506</v>
      </c>
      <c r="D10" s="261"/>
      <c r="H10" s="261"/>
    </row>
    <row r="11" spans="1:9">
      <c r="A11" s="259" t="s">
        <v>679</v>
      </c>
      <c r="B11" s="274">
        <v>484.87551505546753</v>
      </c>
      <c r="C11" s="274">
        <v>678.50601619193367</v>
      </c>
      <c r="D11" s="262"/>
      <c r="H11" s="262"/>
    </row>
    <row r="12" spans="1:9">
      <c r="A12" s="259" t="s">
        <v>684</v>
      </c>
      <c r="B12" s="273">
        <v>18.655239999999999</v>
      </c>
      <c r="C12" s="273">
        <v>11.000920000000001</v>
      </c>
      <c r="D12" s="261"/>
      <c r="H12" s="261"/>
    </row>
    <row r="13" spans="1:9" ht="15">
      <c r="A13" s="259" t="s">
        <v>717</v>
      </c>
      <c r="B13" s="273">
        <v>15.6464</v>
      </c>
      <c r="C13" s="273">
        <v>5.7990380000000004</v>
      </c>
      <c r="D13" s="261"/>
      <c r="E13" s="260"/>
      <c r="G13" s="261"/>
      <c r="H13" s="261"/>
    </row>
    <row r="14" spans="1:9" ht="15">
      <c r="A14" s="259" t="s">
        <v>716</v>
      </c>
      <c r="B14" s="273">
        <v>17.305399999999999</v>
      </c>
      <c r="C14" s="273">
        <v>7.3632419999999996</v>
      </c>
      <c r="D14" s="261"/>
      <c r="E14" s="260"/>
      <c r="G14" s="261"/>
      <c r="H14" s="261"/>
    </row>
    <row r="15" spans="1:9">
      <c r="A15" s="259" t="s">
        <v>469</v>
      </c>
      <c r="B15" s="274">
        <v>69.871430269413622</v>
      </c>
      <c r="C15" s="274">
        <v>18.184245446018661</v>
      </c>
      <c r="D15" s="262"/>
      <c r="H15" s="261"/>
    </row>
    <row r="16" spans="1:9">
      <c r="A16" s="259" t="s">
        <v>472</v>
      </c>
      <c r="B16" s="273">
        <v>16.13</v>
      </c>
      <c r="C16" s="273">
        <v>2.54</v>
      </c>
      <c r="D16" s="261"/>
      <c r="H16" s="257"/>
    </row>
    <row r="17" spans="1:8" ht="15">
      <c r="B17" s="273"/>
      <c r="C17" s="273"/>
      <c r="D17" s="261"/>
      <c r="E17" s="260"/>
      <c r="G17" s="261"/>
      <c r="H17" s="261"/>
    </row>
    <row r="18" spans="1:8">
      <c r="A18" s="255" t="s">
        <v>594</v>
      </c>
      <c r="B18" s="277"/>
      <c r="C18" s="277"/>
    </row>
    <row r="19" spans="1:8">
      <c r="A19" s="259" t="s">
        <v>682</v>
      </c>
      <c r="B19" s="273">
        <v>34.339779999999998</v>
      </c>
      <c r="C19" s="273">
        <v>37.799579999999999</v>
      </c>
      <c r="D19" s="261"/>
      <c r="H19" s="261"/>
    </row>
    <row r="20" spans="1:8">
      <c r="A20" s="259" t="s">
        <v>681</v>
      </c>
      <c r="B20" s="274">
        <v>34007.082999999999</v>
      </c>
      <c r="C20" s="274">
        <v>54979.690999999999</v>
      </c>
      <c r="D20" s="261"/>
      <c r="H20" s="262"/>
    </row>
    <row r="21" spans="1:8">
      <c r="A21" s="259" t="s">
        <v>714</v>
      </c>
      <c r="B21" s="273">
        <v>13.672370000000001</v>
      </c>
      <c r="C21" s="273">
        <v>28.14808</v>
      </c>
      <c r="D21" s="261"/>
      <c r="H21" s="261"/>
    </row>
    <row r="22" spans="1:8">
      <c r="A22" s="259" t="s">
        <v>473</v>
      </c>
      <c r="B22" s="273">
        <v>65.514979999999994</v>
      </c>
      <c r="C22" s="273">
        <v>32.668410000000002</v>
      </c>
      <c r="D22" s="261"/>
      <c r="H22" s="262"/>
    </row>
    <row r="23" spans="1:8">
      <c r="A23" s="259" t="s">
        <v>474</v>
      </c>
      <c r="B23" s="273">
        <v>28.111999999999998</v>
      </c>
      <c r="C23" s="273">
        <v>14.15943</v>
      </c>
      <c r="D23" s="261"/>
      <c r="H23" s="261"/>
    </row>
    <row r="24" spans="1:8">
      <c r="B24" s="273"/>
      <c r="C24" s="273"/>
      <c r="D24" s="261"/>
      <c r="H24" s="261"/>
    </row>
    <row r="25" spans="1:8">
      <c r="B25" s="312" t="s">
        <v>674</v>
      </c>
      <c r="C25" s="312"/>
    </row>
    <row r="26" spans="1:8" ht="27.75" customHeight="1">
      <c r="B26" s="272" t="s">
        <v>712</v>
      </c>
      <c r="C26" s="272" t="s">
        <v>711</v>
      </c>
    </row>
    <row r="27" spans="1:8">
      <c r="A27" s="256" t="s">
        <v>143</v>
      </c>
      <c r="B27" s="275">
        <v>3.9876767517181451</v>
      </c>
      <c r="C27" s="275">
        <v>96.012323248281859</v>
      </c>
    </row>
    <row r="28" spans="1:8">
      <c r="B28" s="275"/>
      <c r="C28" s="275"/>
    </row>
    <row r="29" spans="1:8">
      <c r="A29" s="255" t="s">
        <v>86</v>
      </c>
      <c r="B29" s="276"/>
      <c r="C29" s="276"/>
    </row>
    <row r="30" spans="1:8">
      <c r="A30" s="259" t="s">
        <v>46</v>
      </c>
      <c r="B30" s="275">
        <v>0.43123725889916886</v>
      </c>
      <c r="C30" s="275">
        <v>99.568762741100826</v>
      </c>
    </row>
    <row r="31" spans="1:8">
      <c r="A31" s="259" t="s">
        <v>47</v>
      </c>
      <c r="B31" s="275">
        <v>6.6557727358431276</v>
      </c>
      <c r="C31" s="275">
        <v>93.344227264156871</v>
      </c>
    </row>
    <row r="32" spans="1:8">
      <c r="A32" s="259" t="s">
        <v>48</v>
      </c>
      <c r="B32" s="275">
        <v>4.225219277562954</v>
      </c>
      <c r="C32" s="275">
        <v>95.774780722437043</v>
      </c>
    </row>
    <row r="33" spans="1:13">
      <c r="A33" s="259" t="s">
        <v>49</v>
      </c>
      <c r="B33" s="275">
        <v>3.8289630512514901</v>
      </c>
      <c r="C33" s="275">
        <v>96.171036948748508</v>
      </c>
    </row>
    <row r="34" spans="1:13">
      <c r="A34" s="259"/>
      <c r="B34" s="275"/>
      <c r="C34" s="275"/>
    </row>
    <row r="35" spans="1:13">
      <c r="A35" s="255" t="s">
        <v>675</v>
      </c>
      <c r="B35" s="276"/>
      <c r="C35" s="276"/>
    </row>
    <row r="36" spans="1:13">
      <c r="A36" s="259" t="s">
        <v>676</v>
      </c>
      <c r="B36" s="275">
        <v>7.0758889085441359</v>
      </c>
      <c r="C36" s="275">
        <v>92.92411109145587</v>
      </c>
    </row>
    <row r="37" spans="1:13">
      <c r="A37" s="259" t="s">
        <v>677</v>
      </c>
      <c r="B37" s="275">
        <v>2.5596217105263159</v>
      </c>
      <c r="C37" s="275">
        <v>97.440378289473685</v>
      </c>
      <c r="F37" s="258"/>
      <c r="G37" s="258"/>
    </row>
    <row r="38" spans="1:13">
      <c r="A38" s="259" t="s">
        <v>678</v>
      </c>
      <c r="B38" s="275">
        <v>1.5392642838507695</v>
      </c>
      <c r="C38" s="275">
        <v>98.46073571614923</v>
      </c>
    </row>
    <row r="39" spans="1:13" ht="32.25" customHeight="1">
      <c r="E39" s="260"/>
      <c r="G39" s="261"/>
      <c r="H39" s="261"/>
    </row>
    <row r="40" spans="1:13" ht="126.75" customHeight="1">
      <c r="A40" s="313" t="s">
        <v>729</v>
      </c>
      <c r="B40" s="313"/>
      <c r="C40" s="313"/>
      <c r="E40" s="260"/>
    </row>
    <row r="41" spans="1:13" ht="55.5" customHeight="1">
      <c r="A41" s="313" t="s">
        <v>741</v>
      </c>
      <c r="B41" s="313"/>
      <c r="C41" s="313"/>
      <c r="E41" s="260"/>
    </row>
    <row r="42" spans="1:13" ht="15">
      <c r="E42" s="260"/>
    </row>
    <row r="43" spans="1:13" ht="15">
      <c r="E43" s="260"/>
    </row>
    <row r="44" spans="1:13" ht="15">
      <c r="E44" s="260"/>
      <c r="I44" s="263"/>
    </row>
    <row r="45" spans="1:13" ht="15">
      <c r="E45" s="260"/>
      <c r="I45" s="263"/>
    </row>
    <row r="46" spans="1:13" ht="15">
      <c r="E46" s="260"/>
      <c r="I46" s="263"/>
    </row>
    <row r="47" spans="1:13" ht="15">
      <c r="D47" s="260"/>
      <c r="E47" s="263"/>
      <c r="F47" s="263"/>
      <c r="G47" s="263"/>
      <c r="H47" s="260"/>
      <c r="I47" s="260"/>
      <c r="J47" s="260"/>
      <c r="K47" s="260"/>
      <c r="L47" s="260"/>
      <c r="M47" s="260"/>
    </row>
    <row r="48" spans="1:13" ht="15">
      <c r="G48" s="264"/>
      <c r="H48" s="264"/>
      <c r="I48" s="264"/>
      <c r="J48" s="264"/>
      <c r="K48" s="260"/>
      <c r="L48" s="260"/>
      <c r="M48" s="260"/>
    </row>
    <row r="49" spans="4:13" ht="15">
      <c r="G49" s="263"/>
      <c r="H49" s="263"/>
      <c r="I49" s="263"/>
      <c r="J49" s="263"/>
      <c r="K49" s="260"/>
      <c r="L49" s="260"/>
      <c r="M49" s="260"/>
    </row>
    <row r="50" spans="4:13" ht="15">
      <c r="G50" s="263"/>
      <c r="H50" s="263"/>
      <c r="I50" s="263"/>
      <c r="J50" s="263"/>
      <c r="K50" s="260"/>
      <c r="L50" s="260"/>
      <c r="M50" s="260"/>
    </row>
    <row r="51" spans="4:13" ht="15">
      <c r="G51" s="263"/>
      <c r="H51" s="263"/>
      <c r="I51" s="263"/>
      <c r="J51" s="263"/>
      <c r="K51" s="260"/>
      <c r="L51" s="260"/>
      <c r="M51" s="260"/>
    </row>
    <row r="52" spans="4:13" ht="15">
      <c r="G52" s="263"/>
      <c r="H52" s="263"/>
      <c r="I52" s="263"/>
      <c r="J52" s="263"/>
      <c r="K52" s="260"/>
      <c r="L52" s="260"/>
      <c r="M52" s="260"/>
    </row>
    <row r="53" spans="4:13" ht="15">
      <c r="G53" s="263"/>
      <c r="H53" s="263"/>
      <c r="I53" s="263"/>
      <c r="J53" s="263"/>
      <c r="K53" s="264"/>
      <c r="L53" s="264"/>
      <c r="M53" s="264"/>
    </row>
    <row r="54" spans="4:13">
      <c r="G54" s="263"/>
      <c r="H54" s="263"/>
      <c r="I54" s="263"/>
      <c r="J54" s="263"/>
      <c r="K54" s="263"/>
      <c r="L54" s="263"/>
      <c r="M54" s="263"/>
    </row>
    <row r="55" spans="4:13" ht="15">
      <c r="G55" s="263"/>
      <c r="H55" s="260"/>
      <c r="I55" s="260"/>
      <c r="J55" s="260"/>
      <c r="K55" s="263"/>
      <c r="L55" s="263"/>
      <c r="M55" s="263"/>
    </row>
    <row r="56" spans="4:13" ht="15">
      <c r="G56" s="264"/>
      <c r="H56" s="264"/>
      <c r="I56" s="264"/>
      <c r="J56" s="264"/>
      <c r="K56" s="263"/>
      <c r="L56" s="263"/>
      <c r="M56" s="263"/>
    </row>
    <row r="57" spans="4:13">
      <c r="G57" s="263"/>
      <c r="H57" s="263"/>
      <c r="I57" s="263"/>
      <c r="J57" s="263"/>
      <c r="K57" s="263"/>
      <c r="L57" s="263"/>
      <c r="M57" s="263"/>
    </row>
    <row r="58" spans="4:13">
      <c r="G58" s="263"/>
      <c r="H58" s="263"/>
      <c r="I58" s="263"/>
      <c r="J58" s="263"/>
      <c r="K58" s="263"/>
      <c r="L58" s="263"/>
      <c r="M58" s="263"/>
    </row>
    <row r="59" spans="4:13">
      <c r="G59" s="263"/>
      <c r="H59" s="263"/>
      <c r="I59" s="263"/>
      <c r="J59" s="263"/>
      <c r="K59" s="263"/>
      <c r="L59" s="263"/>
      <c r="M59" s="263"/>
    </row>
    <row r="60" spans="4:13">
      <c r="G60" s="263"/>
      <c r="H60" s="263"/>
      <c r="I60" s="263"/>
      <c r="J60" s="263"/>
      <c r="K60" s="263"/>
      <c r="L60" s="263"/>
      <c r="M60" s="263"/>
    </row>
    <row r="61" spans="4:13" ht="15">
      <c r="D61" s="260"/>
      <c r="E61" s="263"/>
      <c r="F61" s="263"/>
      <c r="G61" s="263"/>
      <c r="H61" s="263"/>
      <c r="I61" s="263"/>
      <c r="J61" s="263"/>
      <c r="K61" s="263"/>
      <c r="L61" s="263"/>
      <c r="M61" s="263"/>
    </row>
    <row r="62" spans="4:13" ht="15">
      <c r="D62" s="260"/>
      <c r="E62" s="263"/>
      <c r="F62" s="263"/>
      <c r="G62" s="263"/>
      <c r="H62" s="263"/>
      <c r="I62" s="263"/>
      <c r="J62" s="263"/>
      <c r="K62" s="263"/>
      <c r="L62" s="263"/>
    </row>
    <row r="63" spans="4:13" ht="15">
      <c r="D63" s="260"/>
      <c r="E63" s="265"/>
      <c r="F63" s="265"/>
      <c r="G63" s="265"/>
      <c r="H63" s="266"/>
      <c r="I63" s="265"/>
      <c r="J63" s="265"/>
      <c r="K63" s="265"/>
      <c r="L63" s="266"/>
    </row>
    <row r="64" spans="4:13" ht="15">
      <c r="D64" s="260"/>
      <c r="E64" s="263"/>
      <c r="F64" s="263"/>
      <c r="G64" s="263"/>
      <c r="H64" s="263"/>
      <c r="I64" s="263"/>
      <c r="J64" s="263"/>
      <c r="K64" s="263"/>
      <c r="L64" s="263"/>
    </row>
    <row r="65" spans="4:12" ht="15">
      <c r="D65" s="260"/>
      <c r="E65" s="263"/>
      <c r="F65" s="263"/>
      <c r="G65" s="263"/>
      <c r="H65" s="263"/>
      <c r="I65" s="263"/>
      <c r="J65" s="263"/>
      <c r="K65" s="263"/>
      <c r="L65" s="263"/>
    </row>
    <row r="66" spans="4:12" ht="15">
      <c r="D66" s="260"/>
      <c r="E66" s="263"/>
      <c r="F66" s="263"/>
      <c r="G66" s="263"/>
      <c r="H66" s="263"/>
      <c r="I66" s="263"/>
      <c r="J66" s="263"/>
      <c r="K66" s="263"/>
      <c r="L66" s="263"/>
    </row>
    <row r="67" spans="4:12" ht="15">
      <c r="D67" s="260"/>
      <c r="E67" s="263"/>
      <c r="F67" s="263"/>
      <c r="G67" s="263"/>
      <c r="H67" s="263"/>
      <c r="I67" s="263"/>
      <c r="J67" s="263"/>
      <c r="K67" s="263"/>
      <c r="L67" s="263"/>
    </row>
    <row r="68" spans="4:12" ht="15">
      <c r="D68" s="260"/>
      <c r="E68" s="263"/>
      <c r="F68" s="263"/>
      <c r="G68" s="263"/>
      <c r="H68" s="263"/>
      <c r="I68" s="263"/>
      <c r="J68" s="263"/>
      <c r="K68" s="263"/>
      <c r="L68" s="263"/>
    </row>
    <row r="71" spans="4:12" ht="15">
      <c r="F71" s="260"/>
      <c r="G71" s="267"/>
      <c r="H71" s="267"/>
    </row>
    <row r="72" spans="4:12" ht="15">
      <c r="F72" s="260"/>
      <c r="G72" s="267"/>
      <c r="H72" s="267"/>
    </row>
    <row r="73" spans="4:12" ht="15">
      <c r="F73" s="260"/>
      <c r="G73" s="267"/>
      <c r="H73" s="267"/>
    </row>
    <row r="74" spans="4:12" ht="15">
      <c r="F74" s="260"/>
      <c r="G74" s="267"/>
      <c r="H74" s="267"/>
    </row>
    <row r="75" spans="4:12" ht="15">
      <c r="F75" s="260"/>
      <c r="G75" s="267"/>
      <c r="H75" s="267"/>
    </row>
  </sheetData>
  <mergeCells count="4">
    <mergeCell ref="B25:C25"/>
    <mergeCell ref="B5:C5"/>
    <mergeCell ref="A40:C40"/>
    <mergeCell ref="A41:C41"/>
  </mergeCells>
  <printOptions horizontalCentered="1"/>
  <pageMargins left="0.75" right="0.75" top="1" bottom="1" header="0.5" footer="0.5"/>
  <pageSetup scale="90" orientation="portrait" verticalDpi="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K28"/>
  <sheetViews>
    <sheetView workbookViewId="0"/>
  </sheetViews>
  <sheetFormatPr defaultRowHeight="12.75"/>
  <cols>
    <col min="1" max="1" width="6.140625" style="150" customWidth="1"/>
    <col min="2" max="2" width="11.140625" style="150" bestFit="1" customWidth="1"/>
    <col min="3" max="6" width="10" style="150" customWidth="1"/>
    <col min="7" max="7" width="2.7109375" style="150" customWidth="1"/>
    <col min="8" max="16384" width="9.140625" style="150"/>
  </cols>
  <sheetData>
    <row r="1" spans="1:11">
      <c r="A1" s="149" t="s">
        <v>694</v>
      </c>
    </row>
    <row r="2" spans="1:11">
      <c r="A2" s="149"/>
    </row>
    <row r="3" spans="1:11">
      <c r="A3" s="149"/>
    </row>
    <row r="5" spans="1:11">
      <c r="C5" s="314" t="s">
        <v>732</v>
      </c>
      <c r="D5" s="314"/>
      <c r="E5" s="314"/>
      <c r="F5" s="314"/>
      <c r="H5" s="314" t="s">
        <v>731</v>
      </c>
      <c r="I5" s="314"/>
      <c r="J5" s="314"/>
      <c r="K5" s="314"/>
    </row>
    <row r="6" spans="1:11">
      <c r="C6" s="150">
        <v>2003</v>
      </c>
      <c r="D6" s="150">
        <v>2005</v>
      </c>
      <c r="E6" s="150">
        <v>2007</v>
      </c>
      <c r="F6" s="150">
        <v>2009</v>
      </c>
      <c r="H6" s="150">
        <v>2003</v>
      </c>
      <c r="I6" s="150">
        <v>2005</v>
      </c>
      <c r="J6" s="150">
        <v>2007</v>
      </c>
      <c r="K6" s="150">
        <v>2009</v>
      </c>
    </row>
    <row r="7" spans="1:11">
      <c r="A7" s="150" t="s">
        <v>733</v>
      </c>
    </row>
    <row r="8" spans="1:11">
      <c r="B8" s="150" t="s">
        <v>593</v>
      </c>
      <c r="C8" s="154">
        <f>'[4]2003'!D6</f>
        <v>77593</v>
      </c>
      <c r="D8" s="155">
        <f>'[4]2005'!D6</f>
        <v>54092</v>
      </c>
      <c r="E8" s="155">
        <f>'[4]2007'!D6</f>
        <v>96022</v>
      </c>
      <c r="F8" s="155">
        <f>'[4]2009'!D6</f>
        <v>101888</v>
      </c>
      <c r="H8" s="151">
        <v>1.7618995717471175</v>
      </c>
      <c r="I8" s="151">
        <v>1.1935350698563993</v>
      </c>
      <c r="J8" s="151">
        <v>2.538209138049849</v>
      </c>
      <c r="K8" s="151">
        <v>2.8324015978961592</v>
      </c>
    </row>
    <row r="9" spans="1:11">
      <c r="B9" s="150" t="s">
        <v>587</v>
      </c>
      <c r="C9" s="154">
        <f>'[4]2003'!D7</f>
        <v>298566</v>
      </c>
      <c r="D9" s="155">
        <f>'[4]2005'!D7</f>
        <v>352229</v>
      </c>
      <c r="E9" s="155">
        <f>'[4]2007'!D7</f>
        <v>372378</v>
      </c>
      <c r="F9" s="155">
        <f>'[4]2009'!D7</f>
        <v>400819</v>
      </c>
      <c r="H9" s="151">
        <v>2.4014676842349019</v>
      </c>
      <c r="I9" s="151">
        <v>2.7249280839128294</v>
      </c>
      <c r="J9" s="151">
        <v>3.0157988929647233</v>
      </c>
      <c r="K9" s="151">
        <v>3.1483755607778128</v>
      </c>
    </row>
    <row r="10" spans="1:11">
      <c r="B10" s="150" t="s">
        <v>588</v>
      </c>
      <c r="C10" s="154">
        <f>'[4]2003'!D8</f>
        <v>452575</v>
      </c>
      <c r="D10" s="155">
        <f>'[4]2005'!D8</f>
        <v>470399</v>
      </c>
      <c r="E10" s="155">
        <f>'[4]2007'!D8</f>
        <v>509142</v>
      </c>
      <c r="F10" s="155">
        <f>'[4]2009'!D8</f>
        <v>576051</v>
      </c>
      <c r="H10" s="151">
        <v>4.5704286826299168</v>
      </c>
      <c r="I10" s="151">
        <v>4.4844437423715906</v>
      </c>
      <c r="J10" s="151">
        <v>4.716536474689546</v>
      </c>
      <c r="K10" s="151">
        <v>6.1117212860469454</v>
      </c>
    </row>
    <row r="11" spans="1:11">
      <c r="B11" s="150" t="s">
        <v>589</v>
      </c>
      <c r="C11" s="154">
        <f>'[4]2003'!D9</f>
        <v>347608</v>
      </c>
      <c r="D11" s="155">
        <f>'[4]2005'!D9</f>
        <v>383504</v>
      </c>
      <c r="E11" s="155">
        <f>'[4]2007'!D9</f>
        <v>452064</v>
      </c>
      <c r="F11" s="155">
        <f>'[4]2009'!D9</f>
        <v>544042</v>
      </c>
      <c r="H11" s="151">
        <v>5.5428035384468926</v>
      </c>
      <c r="I11" s="151">
        <v>5.0182808765975073</v>
      </c>
      <c r="J11" s="151">
        <v>5.8193861622745535</v>
      </c>
      <c r="K11" s="151">
        <v>7.1031706811062287</v>
      </c>
    </row>
    <row r="12" spans="1:11">
      <c r="B12" s="150" t="s">
        <v>590</v>
      </c>
      <c r="C12" s="154">
        <f>'[4]2003'!D10</f>
        <v>145681</v>
      </c>
      <c r="D12" s="155">
        <f>'[4]2005'!D10</f>
        <v>230960</v>
      </c>
      <c r="E12" s="155">
        <f>'[4]2007'!D10</f>
        <v>287778</v>
      </c>
      <c r="F12" s="155">
        <f>'[4]2009'!D10</f>
        <v>250328</v>
      </c>
      <c r="H12" s="151">
        <v>4.2139898411376073</v>
      </c>
      <c r="I12" s="151">
        <v>5.3807430159372132</v>
      </c>
      <c r="J12" s="151">
        <v>6.0198570059611187</v>
      </c>
      <c r="K12" s="151">
        <v>5.5128101792575031</v>
      </c>
    </row>
    <row r="13" spans="1:11">
      <c r="B13" s="150" t="s">
        <v>591</v>
      </c>
      <c r="C13" s="154">
        <f>'[4]2003'!D11</f>
        <v>117655</v>
      </c>
      <c r="D13" s="155">
        <f>'[4]2005'!D11</f>
        <v>132194</v>
      </c>
      <c r="E13" s="155">
        <f>'[4]2007'!D11</f>
        <v>151593</v>
      </c>
      <c r="F13" s="155">
        <f>'[4]2009'!D11</f>
        <v>136394</v>
      </c>
      <c r="H13" s="151">
        <v>6.466582134744324</v>
      </c>
      <c r="I13" s="151">
        <v>6.0315516483035143</v>
      </c>
      <c r="J13" s="151">
        <v>7.1786505786752022</v>
      </c>
      <c r="K13" s="151">
        <v>6.7854133065619422</v>
      </c>
    </row>
    <row r="14" spans="1:11">
      <c r="B14" s="150" t="s">
        <v>735</v>
      </c>
      <c r="C14" s="154">
        <f>'[4]2003'!D12</f>
        <v>193110</v>
      </c>
      <c r="D14" s="155">
        <f>'[4]2005'!D12</f>
        <v>186689</v>
      </c>
      <c r="E14" s="155">
        <f>'[4]2007'!D12</f>
        <v>224587</v>
      </c>
      <c r="F14" s="155">
        <f>'[4]2009'!D12</f>
        <v>203005</v>
      </c>
      <c r="H14" s="151">
        <v>13.603472615535475</v>
      </c>
      <c r="I14" s="151">
        <v>12.771513263796203</v>
      </c>
      <c r="J14" s="151">
        <v>14.882092678527528</v>
      </c>
      <c r="K14" s="151">
        <v>13.161853091403252</v>
      </c>
    </row>
    <row r="15" spans="1:11">
      <c r="B15" s="150" t="s">
        <v>57</v>
      </c>
      <c r="C15" s="154">
        <f>'[4]2003'!D13</f>
        <v>1632788</v>
      </c>
      <c r="D15" s="154">
        <f>'[4]2005'!D13</f>
        <v>1810067</v>
      </c>
      <c r="E15" s="154">
        <f>'[4]2007'!D13</f>
        <v>2093564</v>
      </c>
      <c r="F15" s="154">
        <f>'[4]2009'!D13</f>
        <v>2212527</v>
      </c>
      <c r="H15" s="152">
        <v>8.2243387211341368</v>
      </c>
      <c r="I15" s="152">
        <v>8.3153067830362257</v>
      </c>
      <c r="J15" s="152">
        <v>9.71603814770776</v>
      </c>
      <c r="K15" s="152">
        <v>10.661233687969423</v>
      </c>
    </row>
    <row r="16" spans="1:11">
      <c r="C16" s="154"/>
      <c r="D16" s="154"/>
      <c r="E16" s="154"/>
      <c r="F16" s="154"/>
      <c r="H16" s="152"/>
      <c r="I16" s="152"/>
      <c r="J16" s="152"/>
      <c r="K16" s="152"/>
    </row>
    <row r="17" spans="1:11">
      <c r="A17" s="150" t="s">
        <v>734</v>
      </c>
      <c r="C17" s="154"/>
      <c r="D17" s="154"/>
      <c r="E17" s="154"/>
      <c r="F17" s="154"/>
      <c r="H17" s="151"/>
      <c r="I17" s="151"/>
      <c r="J17" s="151"/>
      <c r="K17" s="151"/>
    </row>
    <row r="18" spans="1:11">
      <c r="B18" s="150" t="s">
        <v>593</v>
      </c>
      <c r="C18" s="154">
        <f>'[4]2003'!F6</f>
        <v>289373</v>
      </c>
      <c r="D18" s="154">
        <f>'[4]2005'!F6</f>
        <v>363966</v>
      </c>
      <c r="E18" s="154">
        <f>'[4]2007'!F6</f>
        <v>268966</v>
      </c>
      <c r="F18" s="154">
        <f>'[4]2009'!F6</f>
        <v>197910</v>
      </c>
      <c r="H18" s="151">
        <v>6.570775260335064</v>
      </c>
      <c r="I18" s="151">
        <v>8.0308767513745885</v>
      </c>
      <c r="J18" s="151">
        <v>7.1097452565528281</v>
      </c>
      <c r="K18" s="151">
        <v>5.5017332781056538</v>
      </c>
    </row>
    <row r="19" spans="1:11">
      <c r="B19" s="150" t="s">
        <v>587</v>
      </c>
      <c r="C19" s="154">
        <f>'[4]2003'!F7</f>
        <v>1669396</v>
      </c>
      <c r="D19" s="154">
        <f>'[4]2005'!F7</f>
        <v>1691657</v>
      </c>
      <c r="E19" s="154">
        <f>'[4]2007'!F7</f>
        <v>1544303</v>
      </c>
      <c r="F19" s="154">
        <f>'[4]2009'!F7</f>
        <v>1367370</v>
      </c>
      <c r="H19" s="151">
        <v>13.427518693324117</v>
      </c>
      <c r="I19" s="151">
        <v>13.08706457346705</v>
      </c>
      <c r="J19" s="151">
        <v>12.506934560586558</v>
      </c>
      <c r="K19" s="151">
        <v>10.740494563732653</v>
      </c>
    </row>
    <row r="20" spans="1:11">
      <c r="B20" s="150" t="s">
        <v>588</v>
      </c>
      <c r="C20" s="154">
        <f>'[4]2003'!F8</f>
        <v>1102753</v>
      </c>
      <c r="D20" s="154">
        <f>'[4]2005'!F8</f>
        <v>1140524</v>
      </c>
      <c r="E20" s="154">
        <f>'[4]2007'!F8</f>
        <v>1102090</v>
      </c>
      <c r="F20" s="154">
        <f>'[4]2009'!F8</f>
        <v>977806</v>
      </c>
      <c r="H20" s="151">
        <v>11.136394942398915</v>
      </c>
      <c r="I20" s="151">
        <v>10.872930671248486</v>
      </c>
      <c r="J20" s="151">
        <v>10.209426217814679</v>
      </c>
      <c r="K20" s="151">
        <v>10.374216421505073</v>
      </c>
    </row>
    <row r="21" spans="1:11">
      <c r="B21" s="150" t="s">
        <v>589</v>
      </c>
      <c r="C21" s="154">
        <f>'[4]2003'!F9</f>
        <v>698736</v>
      </c>
      <c r="D21" s="154">
        <f>'[4]2005'!F9</f>
        <v>781106</v>
      </c>
      <c r="E21" s="154">
        <f>'[4]2007'!F9</f>
        <v>698384</v>
      </c>
      <c r="F21" s="154">
        <f>'[4]2009'!F9</f>
        <v>765981</v>
      </c>
      <c r="H21" s="151">
        <v>11.141735441187281</v>
      </c>
      <c r="I21" s="151">
        <v>10.221038900234607</v>
      </c>
      <c r="J21" s="151">
        <v>8.9902451545665034</v>
      </c>
      <c r="K21" s="151">
        <v>10.00087085461128</v>
      </c>
    </row>
    <row r="22" spans="1:11">
      <c r="B22" s="150" t="s">
        <v>590</v>
      </c>
      <c r="C22" s="154">
        <f>'[4]2003'!F10</f>
        <v>376406</v>
      </c>
      <c r="D22" s="154">
        <f>'[4]2005'!F10</f>
        <v>434374</v>
      </c>
      <c r="E22" s="154">
        <f>'[4]2007'!F10</f>
        <v>379233</v>
      </c>
      <c r="F22" s="154">
        <f>'[4]2009'!F10</f>
        <v>479097</v>
      </c>
      <c r="H22" s="151">
        <v>10.887974822682727</v>
      </c>
      <c r="I22" s="151">
        <v>10.119738772102142</v>
      </c>
      <c r="J22" s="151">
        <v>7.9329498152800175</v>
      </c>
      <c r="K22" s="151">
        <v>10.550840570977806</v>
      </c>
    </row>
    <row r="23" spans="1:11">
      <c r="B23" s="150" t="s">
        <v>591</v>
      </c>
      <c r="C23" s="154">
        <f>'[4]2003'!F11</f>
        <v>156289</v>
      </c>
      <c r="D23" s="154">
        <f>'[4]2005'!F11</f>
        <v>122669</v>
      </c>
      <c r="E23" s="154">
        <f>'[4]2007'!F11</f>
        <v>126856</v>
      </c>
      <c r="F23" s="154">
        <f>'[4]2009'!F11</f>
        <v>160077</v>
      </c>
      <c r="H23" s="151">
        <v>8.589993245140926</v>
      </c>
      <c r="I23" s="151">
        <v>5.5969590839655652</v>
      </c>
      <c r="J23" s="151">
        <v>6.0072358077775467</v>
      </c>
      <c r="K23" s="151">
        <v>7.9636098792799981</v>
      </c>
    </row>
    <row r="24" spans="1:11">
      <c r="B24" s="150" t="s">
        <v>735</v>
      </c>
      <c r="C24" s="154">
        <f>'[4]2003'!F12</f>
        <v>80895</v>
      </c>
      <c r="D24" s="154">
        <f>'[4]2005'!F12</f>
        <v>57824</v>
      </c>
      <c r="E24" s="154">
        <f>'[4]2007'!F12</f>
        <v>72573</v>
      </c>
      <c r="F24" s="154">
        <f>'[4]2009'!F12</f>
        <v>99645</v>
      </c>
      <c r="H24" s="151">
        <v>5.6985806909727206</v>
      </c>
      <c r="I24" s="151">
        <v>3.9557766283270657</v>
      </c>
      <c r="J24" s="151">
        <v>4.8089965668483856</v>
      </c>
      <c r="K24" s="151">
        <v>6.4604953143660353</v>
      </c>
    </row>
    <row r="25" spans="1:11">
      <c r="B25" s="150" t="s">
        <v>57</v>
      </c>
      <c r="C25" s="154">
        <f>'[4]2003'!F13</f>
        <v>4373848</v>
      </c>
      <c r="D25" s="154">
        <f>'[4]2005'!F13</f>
        <v>4592120</v>
      </c>
      <c r="E25" s="154">
        <f>'[4]2007'!F13</f>
        <v>4192405</v>
      </c>
      <c r="F25" s="154">
        <f>'[4]2009'!F13</f>
        <v>4047886</v>
      </c>
      <c r="H25" s="152">
        <v>22.031033708451496</v>
      </c>
      <c r="I25" s="152">
        <v>21.095841526593386</v>
      </c>
      <c r="J25" s="152">
        <v>19.456566367515276</v>
      </c>
      <c r="K25" s="152">
        <v>19.505053989515066</v>
      </c>
    </row>
    <row r="26" spans="1:11">
      <c r="H26" s="153"/>
      <c r="I26" s="153"/>
      <c r="J26" s="153"/>
      <c r="K26" s="153"/>
    </row>
    <row r="27" spans="1:11" ht="24.75" customHeight="1">
      <c r="A27" s="315" t="s">
        <v>730</v>
      </c>
      <c r="B27" s="315"/>
      <c r="C27" s="315"/>
      <c r="D27" s="315"/>
      <c r="E27" s="315"/>
      <c r="F27" s="315"/>
      <c r="G27" s="315"/>
      <c r="H27" s="315"/>
      <c r="I27" s="315"/>
      <c r="J27" s="315"/>
      <c r="K27" s="315"/>
    </row>
    <row r="28" spans="1:11">
      <c r="A28" s="150" t="s">
        <v>592</v>
      </c>
    </row>
  </sheetData>
  <mergeCells count="3">
    <mergeCell ref="C5:F5"/>
    <mergeCell ref="H5:K5"/>
    <mergeCell ref="A27:K27"/>
  </mergeCells>
  <printOptions horizontalCentered="1" verticalCentered="1"/>
  <pageMargins left="0.75" right="0.75" top="1" bottom="1" header="0.5" footer="0.5"/>
  <pageSetup orientation="landscape" verticalDpi="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J25"/>
  <sheetViews>
    <sheetView workbookViewId="0"/>
  </sheetViews>
  <sheetFormatPr defaultRowHeight="12.75"/>
  <cols>
    <col min="1" max="1" width="14.7109375" bestFit="1" customWidth="1"/>
    <col min="2" max="2" width="13.7109375" bestFit="1" customWidth="1"/>
    <col min="3" max="3" width="9.7109375" bestFit="1" customWidth="1"/>
    <col min="4" max="4" width="2.85546875" style="22" customWidth="1"/>
    <col min="5" max="5" width="13.7109375" bestFit="1" customWidth="1"/>
    <col min="6" max="6" width="9.7109375" bestFit="1" customWidth="1"/>
  </cols>
  <sheetData>
    <row r="1" spans="1:6">
      <c r="A1" s="24" t="s">
        <v>695</v>
      </c>
    </row>
    <row r="2" spans="1:6">
      <c r="A2" s="24"/>
    </row>
    <row r="3" spans="1:6">
      <c r="A3" s="24"/>
    </row>
    <row r="5" spans="1:6">
      <c r="B5" s="316" t="s">
        <v>718</v>
      </c>
      <c r="C5" s="317"/>
      <c r="D5" s="144"/>
      <c r="E5" s="316" t="s">
        <v>719</v>
      </c>
      <c r="F5" s="317"/>
    </row>
    <row r="6" spans="1:6" ht="63.75">
      <c r="B6" s="278" t="s">
        <v>736</v>
      </c>
      <c r="C6" s="145" t="s">
        <v>182</v>
      </c>
      <c r="E6" s="278" t="s">
        <v>736</v>
      </c>
      <c r="F6" s="73" t="s">
        <v>182</v>
      </c>
    </row>
    <row r="7" spans="1:6">
      <c r="A7" t="s">
        <v>183</v>
      </c>
      <c r="B7" s="46">
        <v>-50.134457446035327</v>
      </c>
      <c r="C7" s="132" t="s">
        <v>184</v>
      </c>
      <c r="D7" s="146"/>
      <c r="E7" s="46">
        <v>-22.886941406532912</v>
      </c>
      <c r="F7" s="132" t="s">
        <v>185</v>
      </c>
    </row>
    <row r="8" spans="1:6">
      <c r="A8" t="s">
        <v>186</v>
      </c>
      <c r="B8" s="46">
        <v>-26.809773920986522</v>
      </c>
      <c r="C8" s="132" t="s">
        <v>187</v>
      </c>
      <c r="D8" s="146"/>
      <c r="E8" s="46">
        <v>-10.670183431243242</v>
      </c>
      <c r="F8" s="132" t="s">
        <v>188</v>
      </c>
    </row>
    <row r="9" spans="1:6">
      <c r="A9" t="s">
        <v>189</v>
      </c>
      <c r="B9" s="46">
        <v>-45.387970491626731</v>
      </c>
      <c r="C9" s="132" t="s">
        <v>190</v>
      </c>
      <c r="D9" s="146"/>
      <c r="E9" s="46">
        <v>-26.006133817362464</v>
      </c>
      <c r="F9" s="132" t="s">
        <v>190</v>
      </c>
    </row>
    <row r="10" spans="1:6">
      <c r="A10" t="s">
        <v>191</v>
      </c>
      <c r="B10" s="46">
        <v>-18.153026704095598</v>
      </c>
      <c r="C10" s="132" t="s">
        <v>188</v>
      </c>
      <c r="D10" s="146"/>
      <c r="E10" s="46">
        <v>-9.5139680729760538</v>
      </c>
      <c r="F10" s="132" t="s">
        <v>192</v>
      </c>
    </row>
    <row r="11" spans="1:6">
      <c r="A11" t="s">
        <v>208</v>
      </c>
      <c r="B11" s="46">
        <v>-66.484509820034503</v>
      </c>
      <c r="C11" s="132" t="s">
        <v>193</v>
      </c>
      <c r="D11" s="146"/>
      <c r="E11" s="46">
        <v>-53.979927323066271</v>
      </c>
      <c r="F11" s="132" t="s">
        <v>194</v>
      </c>
    </row>
    <row r="12" spans="1:6">
      <c r="A12" t="s">
        <v>209</v>
      </c>
      <c r="B12" s="46">
        <v>-51.555267270100536</v>
      </c>
      <c r="C12" s="132" t="s">
        <v>195</v>
      </c>
      <c r="D12" s="146"/>
      <c r="E12" s="46">
        <v>-28.249812390561168</v>
      </c>
      <c r="F12" s="132" t="s">
        <v>196</v>
      </c>
    </row>
    <row r="13" spans="1:6">
      <c r="A13" t="s">
        <v>197</v>
      </c>
      <c r="B13" s="46">
        <v>-64.461741812307238</v>
      </c>
      <c r="C13" s="132" t="s">
        <v>190</v>
      </c>
      <c r="D13" s="146"/>
      <c r="E13" s="46">
        <v>-44.202478860187654</v>
      </c>
      <c r="F13" s="132" t="s">
        <v>196</v>
      </c>
    </row>
    <row r="14" spans="1:6">
      <c r="A14" t="s">
        <v>198</v>
      </c>
      <c r="B14" s="46">
        <v>-46.90372393508062</v>
      </c>
      <c r="C14" s="132" t="s">
        <v>194</v>
      </c>
      <c r="D14" s="146"/>
      <c r="E14" s="46">
        <v>-28.14867847980431</v>
      </c>
      <c r="F14" s="132" t="s">
        <v>194</v>
      </c>
    </row>
    <row r="15" spans="1:6">
      <c r="A15" t="s">
        <v>105</v>
      </c>
      <c r="B15" s="46">
        <v>-29.720683287165294</v>
      </c>
      <c r="C15" s="132" t="s">
        <v>195</v>
      </c>
      <c r="D15" s="146"/>
      <c r="E15" s="46">
        <v>-17.784406500720007</v>
      </c>
      <c r="F15" s="132" t="s">
        <v>199</v>
      </c>
    </row>
    <row r="16" spans="1:6">
      <c r="A16" t="s">
        <v>200</v>
      </c>
      <c r="B16" s="46">
        <v>-69.838412592096446</v>
      </c>
      <c r="C16" s="132" t="s">
        <v>201</v>
      </c>
      <c r="D16" s="146"/>
      <c r="E16" s="46">
        <v>-49.410246138781325</v>
      </c>
      <c r="F16" s="132" t="s">
        <v>196</v>
      </c>
    </row>
    <row r="17" spans="1:10">
      <c r="A17" s="193" t="s">
        <v>291</v>
      </c>
      <c r="B17" s="46">
        <v>-27.929065831354517</v>
      </c>
      <c r="C17" s="132" t="s">
        <v>202</v>
      </c>
      <c r="D17" s="146"/>
      <c r="E17" s="46">
        <v>-24.953985163701255</v>
      </c>
      <c r="F17" s="132" t="s">
        <v>202</v>
      </c>
    </row>
    <row r="18" spans="1:10">
      <c r="A18" t="s">
        <v>203</v>
      </c>
      <c r="B18" s="46">
        <v>-45.115000335277941</v>
      </c>
      <c r="C18" s="132" t="s">
        <v>194</v>
      </c>
      <c r="D18" s="146"/>
      <c r="E18" s="46">
        <v>-29.578900709219859</v>
      </c>
      <c r="F18" s="132" t="s">
        <v>194</v>
      </c>
    </row>
    <row r="19" spans="1:10">
      <c r="A19" t="s">
        <v>204</v>
      </c>
      <c r="B19" s="46">
        <v>-58.379240359524509</v>
      </c>
      <c r="C19" s="132" t="s">
        <v>196</v>
      </c>
      <c r="D19" s="146"/>
      <c r="E19" s="46">
        <v>-24.040489245044284</v>
      </c>
      <c r="F19" s="132" t="s">
        <v>190</v>
      </c>
    </row>
    <row r="20" spans="1:10">
      <c r="A20" t="s">
        <v>205</v>
      </c>
      <c r="B20" s="46">
        <v>-32.799840946369109</v>
      </c>
      <c r="C20" s="132" t="s">
        <v>202</v>
      </c>
      <c r="D20" s="146"/>
      <c r="E20" s="46">
        <v>-24.963605974011969</v>
      </c>
      <c r="F20" s="132" t="s">
        <v>206</v>
      </c>
    </row>
    <row r="21" spans="1:10">
      <c r="A21" t="s">
        <v>210</v>
      </c>
      <c r="B21" s="46">
        <v>-58.890520359560213</v>
      </c>
      <c r="C21" s="132" t="s">
        <v>193</v>
      </c>
      <c r="D21" s="146"/>
      <c r="E21" s="46">
        <v>-42.177201751669834</v>
      </c>
      <c r="F21" s="132" t="s">
        <v>196</v>
      </c>
    </row>
    <row r="22" spans="1:10">
      <c r="A22" t="s">
        <v>211</v>
      </c>
      <c r="B22" s="46">
        <v>-39.419956733369389</v>
      </c>
      <c r="C22" s="132" t="s">
        <v>190</v>
      </c>
      <c r="D22" s="146"/>
      <c r="E22" s="46">
        <v>-18.383468713737393</v>
      </c>
      <c r="F22" s="132" t="s">
        <v>207</v>
      </c>
    </row>
    <row r="24" spans="1:10" s="131" customFormat="1" ht="42" customHeight="1">
      <c r="A24" s="318" t="s">
        <v>720</v>
      </c>
      <c r="B24" s="319"/>
      <c r="C24" s="319"/>
      <c r="D24" s="319"/>
      <c r="E24" s="319"/>
      <c r="F24" s="319"/>
      <c r="G24" s="319"/>
      <c r="H24" s="319"/>
      <c r="I24" s="319"/>
      <c r="J24" s="319"/>
    </row>
    <row r="25" spans="1:10">
      <c r="A25" s="193" t="s">
        <v>633</v>
      </c>
    </row>
  </sheetData>
  <mergeCells count="3">
    <mergeCell ref="B5:C5"/>
    <mergeCell ref="E5:F5"/>
    <mergeCell ref="A24:J24"/>
  </mergeCells>
  <printOptions horizontalCentered="1" vertic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11</vt:i4>
      </vt:variant>
    </vt:vector>
  </HeadingPairs>
  <TitlesOfParts>
    <vt:vector size="29" baseType="lpstr">
      <vt:lpstr>List of Appendix Tables</vt:lpstr>
      <vt:lpstr>A-1</vt:lpstr>
      <vt:lpstr>A-2</vt:lpstr>
      <vt:lpstr>A-3</vt:lpstr>
      <vt:lpstr>A-4</vt:lpstr>
      <vt:lpstr>A-5</vt:lpstr>
      <vt:lpstr>A-6</vt:lpstr>
      <vt:lpstr>A-7</vt:lpstr>
      <vt:lpstr>A-8</vt:lpstr>
      <vt:lpstr>W-1</vt:lpstr>
      <vt:lpstr>W-2</vt:lpstr>
      <vt:lpstr>W-3</vt:lpstr>
      <vt:lpstr>W-4</vt:lpstr>
      <vt:lpstr>W-5</vt:lpstr>
      <vt:lpstr>W-6</vt:lpstr>
      <vt:lpstr>W-7</vt:lpstr>
      <vt:lpstr>W-8</vt:lpstr>
      <vt:lpstr>W-9</vt:lpstr>
      <vt:lpstr>'A-2'!Print_Area</vt:lpstr>
      <vt:lpstr>'A-3'!Print_Area</vt:lpstr>
      <vt:lpstr>'A-4'!Print_Area</vt:lpstr>
      <vt:lpstr>'A-6'!Print_Area</vt:lpstr>
      <vt:lpstr>'A-7'!Print_Area</vt:lpstr>
      <vt:lpstr>'A-8'!Print_Area</vt:lpstr>
      <vt:lpstr>'List of Appendix Tables'!Print_Area</vt:lpstr>
      <vt:lpstr>'W-3'!Print_Area</vt:lpstr>
      <vt:lpstr>'W-7'!Print_Area</vt:lpstr>
      <vt:lpstr>'W-5'!Print_Titles</vt:lpstr>
      <vt:lpstr>'W-6'!Print_Titles</vt:lpstr>
    </vt:vector>
  </TitlesOfParts>
  <Company>Harvard University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temp</cp:lastModifiedBy>
  <cp:lastPrinted>2011-05-26T19:45:38Z</cp:lastPrinted>
  <dcterms:created xsi:type="dcterms:W3CDTF">2010-02-24T19:51:22Z</dcterms:created>
  <dcterms:modified xsi:type="dcterms:W3CDTF">2011-07-22T14:25:19Z</dcterms:modified>
</cp:coreProperties>
</file>