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206" windowWidth="15480" windowHeight="9720" tabRatio="602" activeTab="0"/>
  </bookViews>
  <sheets>
    <sheet name="A-1" sheetId="1" r:id="rId1"/>
    <sheet name="A-2" sheetId="2" r:id="rId2"/>
    <sheet name="A-3" sheetId="3" r:id="rId3"/>
    <sheet name="A-4" sheetId="4" r:id="rId4"/>
    <sheet name="A-5" sheetId="5" r:id="rId5"/>
    <sheet name="A-6" sheetId="6" r:id="rId6"/>
    <sheet name="A-7" sheetId="7" r:id="rId7"/>
    <sheet name="A-8" sheetId="8" r:id="rId8"/>
    <sheet name="A-9" sheetId="9" r:id="rId9"/>
    <sheet name="A-10" sheetId="10" r:id="rId10"/>
    <sheet name="A-11" sheetId="11" r:id="rId11"/>
    <sheet name="W-1" sheetId="12" r:id="rId12"/>
    <sheet name="W-2" sheetId="13" r:id="rId13"/>
    <sheet name="W-3" sheetId="14" r:id="rId14"/>
    <sheet name="W-4" sheetId="15" r:id="rId15"/>
    <sheet name="W-5" sheetId="16" r:id="rId16"/>
    <sheet name="W-6" sheetId="17" r:id="rId17"/>
    <sheet name="W-7" sheetId="18" r:id="rId18"/>
    <sheet name="W-8" sheetId="19" r:id="rId19"/>
    <sheet name="W-9" sheetId="20" r:id="rId20"/>
  </sheets>
  <externalReferences>
    <externalReference r:id="rId23"/>
    <externalReference r:id="rId24"/>
    <externalReference r:id="rId25"/>
    <externalReference r:id="rId26"/>
    <externalReference r:id="rId27"/>
  </externalReferences>
  <definedNames>
    <definedName name="__123Graph_A" hidden="1">'[2]Old Volume'!$D$2:$D$32</definedName>
    <definedName name="__123Graph_AGraph1" hidden="1">'[2]Old Median Price'!$I$3:$I$30</definedName>
    <definedName name="__123Graph_AGraph10" hidden="1">'[2]Old Volume'!$D$2:$D$32</definedName>
    <definedName name="__123Graph_AGraph11" hidden="1">'[2]Old Volume'!$D$2:$D$32</definedName>
    <definedName name="__123Graph_AGraph3" hidden="1">'[2]Condo Price'!$J$27:$J$57</definedName>
    <definedName name="__123Graph_AGraph5" hidden="1">'[2]Condo Price'!$E$27:$E$58</definedName>
    <definedName name="__123Graph_AGraph6" hidden="1">'[2]Old Volume'!$D$2:$D$31</definedName>
    <definedName name="__123Graph_AGraph7" hidden="1">'[2]Old Median Price'!$I$2:$I$32</definedName>
    <definedName name="__123Graph_AGraph8" hidden="1">'[2]Old Volume'!$E$2:$E$32</definedName>
    <definedName name="__123Graph_BGraph8" hidden="1">'[2]Old Volume'!$F$2:$F$32</definedName>
    <definedName name="__123Graph_CGraph8" hidden="1">'[2]Old Volume'!$G$2:$G$32</definedName>
    <definedName name="__123Graph_DGraph8" hidden="1">'[2]Old Volume'!$D$2:$D$32</definedName>
    <definedName name="__123Graph_X" hidden="1">'[2]Old Volume'!$A$2:$A$32</definedName>
    <definedName name="__123Graph_XGraph11" hidden="1">'[2]Old Volume'!$A$2:$A$32</definedName>
    <definedName name="__123Graph_XGraph3" hidden="1">'[2]Condo Price'!$A$27:$A$57</definedName>
    <definedName name="__123Graph_XGraph5" hidden="1">'[2]Condo Price'!$A$27:$A$58</definedName>
    <definedName name="_Key1" hidden="1">'[2]QP6 Names'!$A$1:$A$55</definedName>
    <definedName name="_Order1" hidden="1">255</definedName>
    <definedName name="_Order2" hidden="1">255</definedName>
    <definedName name="_Regression_X" hidden="1">'[2]Old NSA Volume'!$A$272:$A$363</definedName>
    <definedName name="_Regression_Y" hidden="1">'[2]Old NSA Volume'!$B$272:$B$363</definedName>
    <definedName name="_Sort" hidden="1">'[2]QP6 Names'!$A$1:$B$55</definedName>
    <definedName name="Amw">'[2]MW Aff'!$A:$K</definedName>
    <definedName name="Ane">'[2]NE Aff'!$A:$K</definedName>
    <definedName name="ANNCONDOPRC">'[2]Condo Price'!$B$14:$H$16</definedName>
    <definedName name="Aso">'[2]So Aff'!$A:$K</definedName>
    <definedName name="Aus">'[2]US Affordability'!$A:$L</definedName>
    <definedName name="Awe">'[2]We Aff'!$A:$K</definedName>
    <definedName name="BLOCKNAME">'[2]QP6 Extract Macros'!$H$4</definedName>
    <definedName name="Cmed">'[2]Condo Price'!$A:$H</definedName>
    <definedName name="Condovol">'[2]Condo Volume'!$A:$H</definedName>
    <definedName name="CPI_Ref_Year" localSheetId="0">'[5]Incomes'!$C$6</definedName>
    <definedName name="CPI_Ref_Year">'[5]Incomes'!$C$6</definedName>
    <definedName name="CRITERIA">'[2]QP6 Criteria'!$A$3:$A$4</definedName>
    <definedName name="CURRCONDOPRCANN">'[2]Condo Price'!$B$62:$H$66</definedName>
    <definedName name="CURRCONDOPRCQTR">'[2]Condo Price'!$B$62:$H$66</definedName>
    <definedName name="CURRCONDOVOLANN">'[2]Condo Volume'!$B$14:$H$16</definedName>
    <definedName name="CURRCONDOVOLQTR">'[2]Condo Volume'!$B$63:$H$67</definedName>
    <definedName name="CURRDVNA">'[2]Dollar Volume'!$I$277:$M$277</definedName>
    <definedName name="CURRDVSA">'[2]Dollar Volume'!$B$277:$F$277</definedName>
    <definedName name="CURRENT1">'[2]Volume'!$B$144:$H$156</definedName>
    <definedName name="CURRENT2">'[2]NSA Volume'!$B$127:$F$139</definedName>
    <definedName name="CURRENT3">'[2]Inventory'!$L$230:$M$242</definedName>
    <definedName name="CURRENT4">'[2]Median Price'!$B$144:$H$156</definedName>
    <definedName name="CURRENT5">'[2]Mean Price'!$B$144:$F$156</definedName>
    <definedName name="CURRENTMSA">'[2]MSA Median Price'!$AU$6:$AY$149</definedName>
    <definedName name="CURRENTMSA1">'[2]MSA Median Price'!$BH$6:$BL$79</definedName>
    <definedName name="CURRENTMSA2">'[2]MSA Median Price'!$BH$80:$BL$149</definedName>
    <definedName name="CURRENTMSAANN">'[2]MSA Median Price'!$J$6:$L$149</definedName>
    <definedName name="CURRENTMSAANN1">'[2]MSA Median Price'!$N$6:$P$79</definedName>
    <definedName name="currentmsaann2">'[2]MSA Median Price'!$N$80:$P$149</definedName>
    <definedName name="CURRENTMWAFFD">'[2]NE Aff'!#REF!</definedName>
    <definedName name="CURRENTNEAFFD">'[2]NE Aff'!$C$156:$K$156</definedName>
    <definedName name="CURRENTSOAFFD">'[2]NE Aff'!#REF!</definedName>
    <definedName name="CURRENTSTVOL">'[2]State Volume'!$BG$6:$BK$61</definedName>
    <definedName name="CURRENTSTVOLANN">'[2]State Volume'!$M$6:$O$61</definedName>
    <definedName name="CURRENTUSAFFD">'[2]US Affordability'!$B$145:$L$158</definedName>
    <definedName name="CURRENTWEAFFD">'[2]NE Aff'!#REF!</definedName>
    <definedName name="CURRFTAFFDANN">'[2]First-time Affordability'!$B$15:$M$17</definedName>
    <definedName name="CURRFTAFFDQTR">'[2]First-time Affordability'!$A$62:$M$66</definedName>
    <definedName name="CURRUSAFFDANN">'[2]US Affordability'!$B$16:$L$18</definedName>
    <definedName name="Cvol">'[2]Condo Volume'!$A:$H</definedName>
    <definedName name="DATES">'[2]QP6 Extract Macros'!$H$2</definedName>
    <definedName name="DLX1.USE">'[1]Chart 2'!$C$5:$E$6</definedName>
    <definedName name="EXIT">'[2]QP6 Extract Macros'!$H$9</definedName>
    <definedName name="EXITVAL">'[2]QP6 Extract Macros'!$H$10</definedName>
    <definedName name="EXTRACT">'[2]QP6 Criteria'!$F$1:$J$1</definedName>
    <definedName name="Fhai">'[2]First-time Affordability'!$A:$M</definedName>
    <definedName name="FILENAME">'[2]QP6 Extract Macros'!$H$1</definedName>
    <definedName name="FIRSTIMEQTRAFFD">'[2]QP6 Macros'!$M$5</definedName>
    <definedName name="FTAFFDQTRPRELIM">'[2]QP6 Macros'!$H$5</definedName>
    <definedName name="FTAFFDQTRREV">'[2]QP6 Macros'!$R$5</definedName>
    <definedName name="GEOGRAPHY" localSheetId="2">#REF!</definedName>
    <definedName name="GEOGRAPHY" localSheetId="4">#REF!</definedName>
    <definedName name="GEOGRAPHY">#REF!</definedName>
    <definedName name="HOLDER">'[2]Mean Price'!$B$155</definedName>
    <definedName name="Mavg">'[2]Mean Price'!$A:$F</definedName>
    <definedName name="MDate">'[2]Volume'!$A:$A</definedName>
    <definedName name="Mdolvol">'[2]Dollar Volume'!$H:$M</definedName>
    <definedName name="Mdvnsa">'[2]Dollar Volume'!$A:$F</definedName>
    <definedName name="Minv">'[2]Inventory'!$A:$E</definedName>
    <definedName name="Mmed">'[2]Median Price'!$A:$H</definedName>
    <definedName name="MNRCURRENT1">'[2]QP6 Criteria'!$A$15:$E$15</definedName>
    <definedName name="MNRCURRENT2">'[2]QP6 Criteria'!$A$16:$E$16</definedName>
    <definedName name="MNRCURRENT3">'[2]QP6 Criteria'!$A$17:$B$17</definedName>
    <definedName name="MNRCURRENT4">'[2]QP6 Criteria'!$A$18:$E$18</definedName>
    <definedName name="MNRCURRENT5">'[2]QP6 Criteria'!$A$19:$E$19</definedName>
    <definedName name="MNRREV1">'[2]QP6 Criteria'!$A$20:$E$20</definedName>
    <definedName name="MNRREV2">'[2]QP6 Criteria'!$A$21:$E$21</definedName>
    <definedName name="MNRREV3">'[2]QP6 Criteria'!$A$22:$B$22</definedName>
    <definedName name="MNRREV4">'[2]QP6 Criteria'!$A$23:$E$23</definedName>
    <definedName name="MNRREV5">'[2]QP6 Criteria'!$A$24:$E$24</definedName>
    <definedName name="Mnsa">'[2]NSA Volume'!$A:$F</definedName>
    <definedName name="MONVOLPRICE">'[2]QP6 Macros'!$AA$5</definedName>
    <definedName name="MSANAME">'[2]MSA Median Price'!$D$6:$D$149</definedName>
    <definedName name="MVann">'[2]Volume'!$B$15:$H$17</definedName>
    <definedName name="MVmonth">'[2]Volume'!$B$147:$H$159</definedName>
    <definedName name="MVol">'[2]Volume'!$A:$H</definedName>
    <definedName name="OUTLOOKMONAFFD">'[2]QP6 Outlook Macros'!$M$5</definedName>
    <definedName name="OUTLOOKMONPRIC">'[2]QP6 Outlook Macros'!$G$5</definedName>
    <definedName name="OUTLOOKMONVOL">'[2]QP6 Outlook Macros'!$A$5</definedName>
    <definedName name="OUTLOOKQTRAFFD">'[2]QP6 Outlook Macros'!$AB$5</definedName>
    <definedName name="OUTLOOKQTRCONDO">'[2]QP6 Outlook Macros'!$T$5</definedName>
    <definedName name="OUTLOOKQTRMSA">'[2]QP6 Outlook Macros'!$AR$5</definedName>
    <definedName name="OUTLOOKQTRSTATE">'[2]QP6 Outlook Macros'!$AJ$5</definedName>
    <definedName name="PAGENAME">'[2]QP6 Extract Macros'!$H$5</definedName>
    <definedName name="PERIOD" localSheetId="2">#REF!</definedName>
    <definedName name="PERIOD" localSheetId="4">#REF!</definedName>
    <definedName name="PERIOD">#REF!</definedName>
    <definedName name="_xlnm.Print_Area" localSheetId="0">'A-1'!$A$5:$H$40</definedName>
    <definedName name="_xlnm.Print_Area" localSheetId="9">'A-10'!$A$1:$J$21</definedName>
    <definedName name="_xlnm.Print_Area" localSheetId="2">'A-3'!$A$1:$J$38</definedName>
    <definedName name="_xlnm.Print_Area" localSheetId="3">'A-4'!$A$1:$J$22</definedName>
    <definedName name="_xlnm.Print_Area" localSheetId="5">'A-6'!$A$1:$Q$42</definedName>
    <definedName name="_xlnm.Print_Area" localSheetId="6">'A-7'!$A$1:$R$23</definedName>
    <definedName name="_xlnm.Print_Area" localSheetId="8">'A-9'!$A$1:$N$32</definedName>
    <definedName name="_xlnm.Print_Area" localSheetId="11">'W-1'!$A$1:$J$61</definedName>
    <definedName name="_xlnm.Print_Area" localSheetId="12">'W-2'!$A$1:$J$62</definedName>
    <definedName name="_xlnm.Print_Area" localSheetId="14">'W-4'!$A$1:$K$340</definedName>
    <definedName name="_xlnm.Print_Area" localSheetId="15">'W-5'!$A$1:$E$63</definedName>
    <definedName name="_xlnm.Print_Area" localSheetId="16">'W-6'!$A$1:$J$166</definedName>
    <definedName name="_xlnm.Print_Area" localSheetId="17">'W-7'!$A$1:$Q$64</definedName>
    <definedName name="_xlnm.Print_Area" localSheetId="18">'W-8'!$A$1:$J$59</definedName>
    <definedName name="_xlnm.Print_Area" localSheetId="19">'W-9'!$A$1:$G$61</definedName>
    <definedName name="_xlnm.Print_Titles" localSheetId="13">'W-3'!$1:$5</definedName>
    <definedName name="_xlnm.Print_Titles" localSheetId="14">'W-4'!$1:$5</definedName>
    <definedName name="PUBLISH" localSheetId="2">#REF!</definedName>
    <definedName name="PUBLISH" localSheetId="4">#REF!</definedName>
    <definedName name="PUBLISH">#REF!</definedName>
    <definedName name="QHai">'[2]Quarterly US Aff'!$A:$J</definedName>
    <definedName name="QPRELIM">'[2]QP6 Macros'!$N$12</definedName>
    <definedName name="REGAFFD">'[2]QP6 Macros'!$AL$5</definedName>
    <definedName name="REPLACEFILENAME">'[2]QP6 Extract Macros'!$M$1</definedName>
    <definedName name="REVBLOCKNAME">'[2]QP6 Extract Macros'!$H$6</definedName>
    <definedName name="REVFILENAME">'[2]QP6 Extract Macros'!$H$3</definedName>
    <definedName name="REVPAGENAME">'[2]QP6 Extract Macros'!$H$7</definedName>
    <definedName name="SERIES_ID" localSheetId="2">#REF!</definedName>
    <definedName name="SERIES_ID" localSheetId="4">#REF!</definedName>
    <definedName name="SERIES_ID">#REF!</definedName>
    <definedName name="Svol">'[2]State Volume'!$3:$61</definedName>
    <definedName name="Tmed">'[2]MSA Median Price'!$3:$149</definedName>
    <definedName name="USAFFD">'[2]QP6 Macros'!$A$5</definedName>
    <definedName name="USVOLSAAR">'[2]QP6 Macros'!$AA$5</definedName>
    <definedName name="VALUE" localSheetId="2">#REF!</definedName>
    <definedName name="VALUE" localSheetId="4">#REF!</definedName>
    <definedName name="VALUE">#REF!</definedName>
  </definedNames>
  <calcPr fullCalcOnLoad="1"/>
</workbook>
</file>

<file path=xl/sharedStrings.xml><?xml version="1.0" encoding="utf-8"?>
<sst xmlns="http://schemas.openxmlformats.org/spreadsheetml/2006/main" count="1351" uniqueCount="838">
  <si>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</si>
  <si>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</si>
  <si>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</si>
  <si>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</si>
  <si>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</si>
  <si>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</si>
  <si>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</si>
  <si>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</si>
  <si>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</si>
  <si>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</si>
  <si>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</si>
  <si>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</si>
  <si>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</si>
  <si>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</si>
  <si>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</si>
  <si>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</si>
  <si>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</si>
  <si>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</si>
  <si>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</si>
  <si>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</si>
  <si>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</si>
  <si>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</si>
  <si>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</si>
  <si>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</si>
  <si>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</si>
  <si>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</si>
  <si>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</si>
  <si>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</si>
  <si>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</si>
  <si>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</si>
  <si>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</si>
  <si>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</si>
  <si>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</si>
  <si>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</si>
  <si>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</si>
  <si>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</si>
  <si>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</si>
  <si>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</si>
  <si>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</si>
  <si>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</si>
  <si>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</si>
  <si>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</si>
  <si>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</si>
  <si>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</si>
  <si>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</si>
  <si>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</si>
  <si>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</si>
  <si>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</si>
  <si>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</si>
  <si>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</si>
  <si>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</si>
  <si>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</si>
  <si>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2004 dollars</t>
  </si>
  <si>
    <t>Owners</t>
  </si>
  <si>
    <t>Renters</t>
  </si>
  <si>
    <t>Age</t>
  </si>
  <si>
    <t xml:space="preserve">  Under 35</t>
  </si>
  <si>
    <t xml:space="preserve">  35-64</t>
  </si>
  <si>
    <t xml:space="preserve">  65 and Over</t>
  </si>
  <si>
    <t>Race/Ethnicity</t>
  </si>
  <si>
    <t xml:space="preserve">  White</t>
  </si>
  <si>
    <t xml:space="preserve">  Black</t>
  </si>
  <si>
    <t xml:space="preserve">  Hispanic</t>
  </si>
  <si>
    <t>Income</t>
  </si>
  <si>
    <t xml:space="preserve">  Under $20,000</t>
  </si>
  <si>
    <t xml:space="preserve">  $20,000 - 49,999</t>
  </si>
  <si>
    <t xml:space="preserve">  $50,000 and Over</t>
  </si>
  <si>
    <t>Recent Homebuyers</t>
  </si>
  <si>
    <t>State</t>
  </si>
  <si>
    <t>Native</t>
  </si>
  <si>
    <t>Foreign Born</t>
  </si>
  <si>
    <t>Total</t>
  </si>
  <si>
    <t>District of Columbia</t>
  </si>
  <si>
    <t xml:space="preserve">Total </t>
  </si>
  <si>
    <t>Akron, OH</t>
  </si>
  <si>
    <t>Albuquerque, NM</t>
  </si>
  <si>
    <t>Ann Arbor, MI</t>
  </si>
  <si>
    <t>Atlanta, GA</t>
  </si>
  <si>
    <t>Bakersfield, CA</t>
  </si>
  <si>
    <t>Baltimore, MD</t>
  </si>
  <si>
    <t>Baton Rouge, LA</t>
  </si>
  <si>
    <t>Birmingham, AL</t>
  </si>
  <si>
    <t>Chicago, IL</t>
  </si>
  <si>
    <t>Columbia, SC</t>
  </si>
  <si>
    <t>Columbus, OH</t>
  </si>
  <si>
    <t>Dallas, TX</t>
  </si>
  <si>
    <t>Detroit, MI</t>
  </si>
  <si>
    <t>El Paso, TX</t>
  </si>
  <si>
    <t>Fort Lauderdale, FL</t>
  </si>
  <si>
    <t>Fresno, CA</t>
  </si>
  <si>
    <t>Gary, IN</t>
  </si>
  <si>
    <t>Hartford, CT</t>
  </si>
  <si>
    <t>Honolulu, HI</t>
  </si>
  <si>
    <t>Indianapolis, IN</t>
  </si>
  <si>
    <t>Jackson, MS</t>
  </si>
  <si>
    <t>Jacksonville, FL</t>
  </si>
  <si>
    <t>Knoxville, TN</t>
  </si>
  <si>
    <t>Miami, FL</t>
  </si>
  <si>
    <t>Mobile, AL</t>
  </si>
  <si>
    <t>Nashville, TN</t>
  </si>
  <si>
    <t>New Orleans, LA</t>
  </si>
  <si>
    <t>Oklahoma City, OK</t>
  </si>
  <si>
    <t>Orlando, FL</t>
  </si>
  <si>
    <t>Pittsburgh, PA</t>
  </si>
  <si>
    <t>Rochester, NY</t>
  </si>
  <si>
    <t>San Antonio, TX</t>
  </si>
  <si>
    <t>San Diego, CA</t>
  </si>
  <si>
    <t>San Jose, CA</t>
  </si>
  <si>
    <t>Springfield, MA</t>
  </si>
  <si>
    <t>Syracuse, NY</t>
  </si>
  <si>
    <t>Tacoma, WA</t>
  </si>
  <si>
    <t>Toledo, OH</t>
  </si>
  <si>
    <t>Tucson, AZ</t>
  </si>
  <si>
    <t>Tulsa, OK</t>
  </si>
  <si>
    <t>Ventura, CA</t>
  </si>
  <si>
    <t>Wichita, KS</t>
  </si>
  <si>
    <t>Investor share change</t>
  </si>
  <si>
    <t>Metro Area</t>
  </si>
  <si>
    <t>2000-5</t>
  </si>
  <si>
    <t>2005-6</t>
  </si>
  <si>
    <t>Abilene, TX</t>
  </si>
  <si>
    <t>Albany, GA</t>
  </si>
  <si>
    <t>Alexandria, LA</t>
  </si>
  <si>
    <t>Altoona, PA</t>
  </si>
  <si>
    <t>Amarillo, TX</t>
  </si>
  <si>
    <t>Anchorage, AK</t>
  </si>
  <si>
    <t>Anniston, AL</t>
  </si>
  <si>
    <t>Asheville, NC</t>
  </si>
  <si>
    <t>Athens, GA</t>
  </si>
  <si>
    <t>Bangor, ME</t>
  </si>
  <si>
    <t>Bellingham, WA</t>
  </si>
  <si>
    <t>Benton Harbor, MI</t>
  </si>
  <si>
    <t>Billings, MT</t>
  </si>
  <si>
    <t>Binghamton, NY</t>
  </si>
  <si>
    <t>Bismarck, ND</t>
  </si>
  <si>
    <t>Bloomington, IN</t>
  </si>
  <si>
    <t>Boise City, ID</t>
  </si>
  <si>
    <t>Boulder-Longmont, CO</t>
  </si>
  <si>
    <t>Brazoria, TX</t>
  </si>
  <si>
    <t>Bremerton, WA</t>
  </si>
  <si>
    <t>Bridgeport, CT</t>
  </si>
  <si>
    <t>Brockton, MA</t>
  </si>
  <si>
    <t>Burlington, VT</t>
  </si>
  <si>
    <t>Casper, WY</t>
  </si>
  <si>
    <t>Cedar Rapids, IA</t>
  </si>
  <si>
    <t>Champaign-Urbana, IL</t>
  </si>
  <si>
    <t>Charleston, WV</t>
  </si>
  <si>
    <t>Charlottesville, VA</t>
  </si>
  <si>
    <t>Cheyenne, WY</t>
  </si>
  <si>
    <t>Colorado Springs, CO</t>
  </si>
  <si>
    <t>Columbia, MO</t>
  </si>
  <si>
    <t>Corpus Christi, TX</t>
  </si>
  <si>
    <t>Corvallis, OR</t>
  </si>
  <si>
    <t>Danbury, CT</t>
  </si>
  <si>
    <t>Danville, VA</t>
  </si>
  <si>
    <t>Daytona Beach, FL</t>
  </si>
  <si>
    <t>Decatur, AL</t>
  </si>
  <si>
    <t>Decatur, IL</t>
  </si>
  <si>
    <t>Denver, CO</t>
  </si>
  <si>
    <t>Des Moines, IA</t>
  </si>
  <si>
    <t>Dothan, AL</t>
  </si>
  <si>
    <t>Dover, DE</t>
  </si>
  <si>
    <t>Dubuque, IA</t>
  </si>
  <si>
    <t>Dutchess County, NY</t>
  </si>
  <si>
    <t>Eau Claire, WI</t>
  </si>
  <si>
    <t>Elmira, NY</t>
  </si>
  <si>
    <t>Enid, OK</t>
  </si>
  <si>
    <t>Erie, PA</t>
  </si>
  <si>
    <t>Fayetteville, NC</t>
  </si>
  <si>
    <t>Flint, MI</t>
  </si>
  <si>
    <t>Florence, AL</t>
  </si>
  <si>
    <t>Florence, SC</t>
  </si>
  <si>
    <t>Fort Walton Beach, FL</t>
  </si>
  <si>
    <t>Fort Wayne, IN</t>
  </si>
  <si>
    <t>Gadsden, AL</t>
  </si>
  <si>
    <t>Gainesville, FL</t>
  </si>
  <si>
    <t>Glens Falls, NY</t>
  </si>
  <si>
    <t>Goldsboro, NC</t>
  </si>
  <si>
    <t>Grand Junction, CO</t>
  </si>
  <si>
    <t>Great Falls, MT</t>
  </si>
  <si>
    <t>Greeley, CO</t>
  </si>
  <si>
    <t>Green Bay, WI</t>
  </si>
  <si>
    <t>Greenville, NC</t>
  </si>
  <si>
    <t>Hagerstown, MD</t>
  </si>
  <si>
    <t>Hattiesburg, MS</t>
  </si>
  <si>
    <t>Houma, LA</t>
  </si>
  <si>
    <t>Houston, TX</t>
  </si>
  <si>
    <t>Huntsville, AL</t>
  </si>
  <si>
    <t>Iowa City, IA</t>
  </si>
  <si>
    <t>Jackson, MI</t>
  </si>
  <si>
    <t>Jackson, TN</t>
  </si>
  <si>
    <t>Jacksonville, NC</t>
  </si>
  <si>
    <t>Jamestown, NY</t>
  </si>
  <si>
    <t>Jersey City, NJ</t>
  </si>
  <si>
    <t>Johnstown, PA</t>
  </si>
  <si>
    <t>Jonesboro, AR</t>
  </si>
  <si>
    <t>Joplin, MO</t>
  </si>
  <si>
    <t>Kankakee, IL</t>
  </si>
  <si>
    <t>Kenosha, WI</t>
  </si>
  <si>
    <t>Kokomo, IN</t>
  </si>
  <si>
    <t>Lafayette, IN</t>
  </si>
  <si>
    <t>Lafayette, LA</t>
  </si>
  <si>
    <t>Lake Charles, LA</t>
  </si>
  <si>
    <t>Lancaster, PA</t>
  </si>
  <si>
    <t>Laredo, TX</t>
  </si>
  <si>
    <t>Las Cruces, NM</t>
  </si>
  <si>
    <t>Lawrence, KS</t>
  </si>
  <si>
    <t>Lawton, OK</t>
  </si>
  <si>
    <t>Lexington, KY</t>
  </si>
  <si>
    <t>Lima, OH</t>
  </si>
  <si>
    <t>Lincoln, NE</t>
  </si>
  <si>
    <t>Lubbock, TX</t>
  </si>
  <si>
    <t>Lynchburg, VA</t>
  </si>
  <si>
    <t>Macon, GA</t>
  </si>
  <si>
    <t>Madison, WI</t>
  </si>
  <si>
    <t>Manchester, NH</t>
  </si>
  <si>
    <t>Mansfield, OH</t>
  </si>
  <si>
    <t>Merced, CA</t>
  </si>
  <si>
    <t>Missoula, MT</t>
  </si>
  <si>
    <t>Modesto, CA</t>
  </si>
  <si>
    <t>Monroe, LA</t>
  </si>
  <si>
    <t>Montgomery, AL</t>
  </si>
  <si>
    <t>Muncie, IN</t>
  </si>
  <si>
    <t>Myrtle Beach, SC</t>
  </si>
  <si>
    <t>Naples, FL</t>
  </si>
  <si>
    <t>Nashua, NH</t>
  </si>
  <si>
    <t>New Bedford, MA</t>
  </si>
  <si>
    <t>New York, NY</t>
  </si>
  <si>
    <t>Newark, NJ</t>
  </si>
  <si>
    <t>Newburgh, NY-PA</t>
  </si>
  <si>
    <t>Oakland, CA</t>
  </si>
  <si>
    <t>Ocala, FL</t>
  </si>
  <si>
    <t>Odessa-Midland, TX</t>
  </si>
  <si>
    <t>Olympia, WA</t>
  </si>
  <si>
    <t>Orange County, CA</t>
  </si>
  <si>
    <t>Owensboro, KY</t>
  </si>
  <si>
    <t>Panama City, FL</t>
  </si>
  <si>
    <t>Pensacola, FL</t>
  </si>
  <si>
    <t>Peoria-Pekin, IL</t>
  </si>
  <si>
    <t>Pine Bluff, AR</t>
  </si>
  <si>
    <t>Pittsfield, MA</t>
  </si>
  <si>
    <t>Pocatello, ID</t>
  </si>
  <si>
    <t>Portland, ME</t>
  </si>
  <si>
    <t>Pueblo, CO</t>
  </si>
  <si>
    <t>Punta Gorda, FL</t>
  </si>
  <si>
    <t>Racine, WI</t>
  </si>
  <si>
    <t>Rapid City, SD</t>
  </si>
  <si>
    <t>Reading, PA</t>
  </si>
  <si>
    <t>Redding, CA</t>
  </si>
  <si>
    <t>Reno, NV</t>
  </si>
  <si>
    <t>Riverside-San Bernardino, CA</t>
  </si>
  <si>
    <t>Roanoke, VA</t>
  </si>
  <si>
    <t>Rochester, MN</t>
  </si>
  <si>
    <t>Rockford, IL</t>
  </si>
  <si>
    <t>Rocky Mount, NC</t>
  </si>
  <si>
    <t>Sacramento, CA</t>
  </si>
  <si>
    <t>Salem, OR</t>
  </si>
  <si>
    <t>Salinas, CA</t>
  </si>
  <si>
    <t>San Angelo, TX</t>
  </si>
  <si>
    <t>San Francisco, CA</t>
  </si>
  <si>
    <t>Santa Fe, NM</t>
  </si>
  <si>
    <t>Santa Rosa, CA</t>
  </si>
  <si>
    <t>Savannah, GA</t>
  </si>
  <si>
    <t>Sharon, PA</t>
  </si>
  <si>
    <t>Sheboygan, WI</t>
  </si>
  <si>
    <t>Sioux City, IA-NE</t>
  </si>
  <si>
    <t>Sioux Falls, SD</t>
  </si>
  <si>
    <t>South Bend, IN</t>
  </si>
  <si>
    <t>Spokane, WA</t>
  </si>
  <si>
    <t>Springfield, IL</t>
  </si>
  <si>
    <t>Springfield, MO</t>
  </si>
  <si>
    <t>St. Cloud, MN</t>
  </si>
  <si>
    <t>St. Joseph, MO</t>
  </si>
  <si>
    <t>St. Louis, MO-IL</t>
  </si>
  <si>
    <t>State College, PA</t>
  </si>
  <si>
    <t>Sumter, SC</t>
  </si>
  <si>
    <t>Tallahassee, FL</t>
  </si>
  <si>
    <t>Terre Haute, IN</t>
  </si>
  <si>
    <t>Topeka, KS</t>
  </si>
  <si>
    <t>Trenton, NJ</t>
  </si>
  <si>
    <t>Tuscaloosa, AL</t>
  </si>
  <si>
    <t>Tyler, TX</t>
  </si>
  <si>
    <t>Victoria, TX</t>
  </si>
  <si>
    <t>Waco, TX</t>
  </si>
  <si>
    <t>Waterbury, CT</t>
  </si>
  <si>
    <t>Wausau, WI</t>
  </si>
  <si>
    <t>Wichita Falls, TX</t>
  </si>
  <si>
    <t>Williamsport, PA</t>
  </si>
  <si>
    <t>Wilmington, NC</t>
  </si>
  <si>
    <t>Yakima, WA</t>
  </si>
  <si>
    <t>Yolo, CA</t>
  </si>
  <si>
    <t>York, PA</t>
  </si>
  <si>
    <t>Yuba City, CA</t>
  </si>
  <si>
    <t>Yuma, AZ</t>
  </si>
  <si>
    <t>Source: First American LoanPerformance.</t>
  </si>
  <si>
    <t>West Palm Beach, FL</t>
  </si>
  <si>
    <t>Cleveland, OH</t>
  </si>
  <si>
    <t>Fort Worth, TX</t>
  </si>
  <si>
    <t>Boston, MA/Providence RI</t>
  </si>
  <si>
    <t>Denver/Boulder, CO</t>
  </si>
  <si>
    <t>Richmond, VA</t>
  </si>
  <si>
    <t>Greensboro, NC</t>
  </si>
  <si>
    <t>Norfolk-Virginia Beach, VA</t>
  </si>
  <si>
    <t>Albuqueque, NM</t>
  </si>
  <si>
    <t>Raleign-Durham, NC</t>
  </si>
  <si>
    <t>Las Vegas, NV</t>
  </si>
  <si>
    <t>Northern New Jersey</t>
  </si>
  <si>
    <t>Tampa-St.Petersburg, FL</t>
  </si>
  <si>
    <t>Phoenix, AZ</t>
  </si>
  <si>
    <t>Austin, TX</t>
  </si>
  <si>
    <t>Portland, OR</t>
  </si>
  <si>
    <t xml:space="preserve">Salt Lake City, UT </t>
  </si>
  <si>
    <t>Los Angeles, CA</t>
  </si>
  <si>
    <t>Seattle, WA</t>
  </si>
  <si>
    <t>Source: M|PF Yieldstar, Inc.</t>
  </si>
  <si>
    <t>White</t>
  </si>
  <si>
    <t>Black</t>
  </si>
  <si>
    <t>Hispanic</t>
  </si>
  <si>
    <t>Family Type</t>
  </si>
  <si>
    <t>Married without Children</t>
  </si>
  <si>
    <t>Married with Childen</t>
  </si>
  <si>
    <t>Single Parent</t>
  </si>
  <si>
    <t>Other Family</t>
  </si>
  <si>
    <t>Single Person</t>
  </si>
  <si>
    <t>Other Non-Family</t>
  </si>
  <si>
    <t>20-29</t>
  </si>
  <si>
    <t>30-39</t>
  </si>
  <si>
    <t>40-49</t>
  </si>
  <si>
    <t>50-59</t>
  </si>
  <si>
    <t>60-69</t>
  </si>
  <si>
    <t>Bottom</t>
  </si>
  <si>
    <t>Lower-Middle</t>
  </si>
  <si>
    <t>Upper-Middle</t>
  </si>
  <si>
    <t>Top</t>
  </si>
  <si>
    <t>Share Severely Burdened</t>
  </si>
  <si>
    <t>Median Housing Costs as Percent of Income</t>
  </si>
  <si>
    <t>All Households</t>
  </si>
  <si>
    <t>Low Income Households</t>
  </si>
  <si>
    <t xml:space="preserve">Owners </t>
  </si>
  <si>
    <t>Thousands</t>
  </si>
  <si>
    <t>Percent Change 2001-2005</t>
  </si>
  <si>
    <t>Tenure and Income</t>
  </si>
  <si>
    <t>No Burden</t>
  </si>
  <si>
    <t>Moderate Burden</t>
  </si>
  <si>
    <t>Severe Burden</t>
  </si>
  <si>
    <t>Bottom Decile</t>
  </si>
  <si>
    <t>Bottom Quintile</t>
  </si>
  <si>
    <t>Bottom Quartile</t>
  </si>
  <si>
    <t>Lower-Middle Quartile</t>
  </si>
  <si>
    <t>Upper-Middle Quartile</t>
  </si>
  <si>
    <t>Top Quartile</t>
  </si>
  <si>
    <t>Percentage of Refinances Resulting in:</t>
  </si>
  <si>
    <t>Median Statistics on Loan Terms and Property Valuation</t>
  </si>
  <si>
    <t>Billions of 2006 dollars</t>
  </si>
  <si>
    <t>Year</t>
  </si>
  <si>
    <t>5% Higher Loan Amount</t>
  </si>
  <si>
    <t>Lower Loan Amount</t>
  </si>
  <si>
    <t>Ratio of Old to New Rate</t>
  </si>
  <si>
    <t>Age of Refinanced Loan (Years)</t>
  </si>
  <si>
    <t>Appreciation Rate of Refinanced Property (%)</t>
  </si>
  <si>
    <t>Home Equity Cashed Out at Refinance</t>
  </si>
  <si>
    <t xml:space="preserve"> Total Refinance Originations </t>
  </si>
  <si>
    <t xml:space="preserve"> Home Equity Loans </t>
  </si>
  <si>
    <t>Notes: Dollar values adjusted for inflation using the CPI-UX for All Items.  Home equity cashed-out at refinance is the difference between the size of the mortgage after refinance less 105% of the balance outstanding on the original mortgage.</t>
  </si>
  <si>
    <t>Sources:  Freddie Mac, Cash Out and Refinance data; Federal Reserve Board Flow of Funds, Table L.218.</t>
  </si>
  <si>
    <t>Annual Averages, All Homes</t>
  </si>
  <si>
    <t>Mortgage</t>
  </si>
  <si>
    <t>Purchase</t>
  </si>
  <si>
    <t>Percent of Loans with</t>
  </si>
  <si>
    <t>Effective</t>
  </si>
  <si>
    <t>Term to</t>
  </si>
  <si>
    <t>Loan Amount</t>
  </si>
  <si>
    <t>Price</t>
  </si>
  <si>
    <t>Loan-to-</t>
  </si>
  <si>
    <t>Interest Rate</t>
  </si>
  <si>
    <t>Maturity</t>
  </si>
  <si>
    <t>(Thousands of</t>
  </si>
  <si>
    <t>Price Ratio</t>
  </si>
  <si>
    <t>Adjustable</t>
  </si>
  <si>
    <t>(%)</t>
  </si>
  <si>
    <t>(Years)</t>
  </si>
  <si>
    <t>More than 90%</t>
  </si>
  <si>
    <t>Rates</t>
  </si>
  <si>
    <t>na</t>
  </si>
  <si>
    <t>Notes: The effective interest rate includes the amortization of initial fees and charges: Loans with adjustable rates do not include hybrid products. "na" indicates data not available.  2006 data is the average of monthly data.</t>
  </si>
  <si>
    <t>Source: Federal Housing Finance Board, Monthly Interest Rate Survey.</t>
  </si>
  <si>
    <t xml:space="preserve">Percent Change </t>
  </si>
  <si>
    <t>Source: US Census Bureau, New Residential Construction.</t>
  </si>
  <si>
    <t xml:space="preserve">Change </t>
  </si>
  <si>
    <t>20th</t>
  </si>
  <si>
    <t>30th</t>
  </si>
  <si>
    <t>40th</t>
  </si>
  <si>
    <t>50th</t>
  </si>
  <si>
    <t>60th</t>
  </si>
  <si>
    <t>70th</t>
  </si>
  <si>
    <t>80th</t>
  </si>
  <si>
    <t>90th</t>
  </si>
  <si>
    <t>Aggregate (Billions)</t>
  </si>
  <si>
    <t>Source: US Census Bureau, 2005 American Community Survey.</t>
  </si>
  <si>
    <t>Note: Severe burden is defined as paying over 50 percent of pre-tax household income on housing costs. Low-income households are in the bottom quartile.</t>
  </si>
  <si>
    <t>Notes: Income deciles/quintiles/quartiles are equal tenths/fifths/fourths of all households sorted by pre-tax income. Moderate (severe) burdens are defined as housing costs of 30-50% (over 50%) of household income.</t>
  </si>
  <si>
    <t>2006 dollars)</t>
  </si>
  <si>
    <t>Change</t>
  </si>
  <si>
    <t>Whites</t>
  </si>
  <si>
    <t>Minorities</t>
  </si>
  <si>
    <t>Dayton, OH</t>
  </si>
  <si>
    <t>Minneapolis-St. Paul, MN</t>
  </si>
  <si>
    <t>St. Louis, MO</t>
  </si>
  <si>
    <t>Washington DC</t>
  </si>
  <si>
    <t>Philadelphia, PA</t>
  </si>
  <si>
    <t>Kansas City, KS</t>
  </si>
  <si>
    <t>Charlotte, NC</t>
  </si>
  <si>
    <t>Greenville, SC</t>
  </si>
  <si>
    <t>All Renters</t>
  </si>
  <si>
    <t xml:space="preserve">Source: JCHS tabulations of the 1995 and 2005 American Housing Surveys. JCHS adjusted weights used in 2005 data. </t>
  </si>
  <si>
    <t>Memphis, TN-MS-AR</t>
  </si>
  <si>
    <t xml:space="preserve">Riverside-San Bernardino-Ontario, CA </t>
  </si>
  <si>
    <t xml:space="preserve">Detroit-Warren-Livonia, MI </t>
  </si>
  <si>
    <t xml:space="preserve">New Orleans-Metairie-Kenner, LA </t>
  </si>
  <si>
    <t xml:space="preserve">Atlanta-Sandy Springs-Marietta, GA </t>
  </si>
  <si>
    <t xml:space="preserve">Birmingham-Hoover, AL </t>
  </si>
  <si>
    <t>Mean</t>
  </si>
  <si>
    <t>Median</t>
  </si>
  <si>
    <t>Median Household Income ($)</t>
  </si>
  <si>
    <t>Median House Value ($)</t>
  </si>
  <si>
    <t>Average Rent 2006:4 ($)</t>
  </si>
  <si>
    <t>Percentage Point Change in Vacancy Rate 2005:4-2006:4</t>
  </si>
  <si>
    <t>Vacancy Rate 2006:4 (%)</t>
  </si>
  <si>
    <t>Percent Change in Average Rent 2005:4-2006:4</t>
  </si>
  <si>
    <t>Albany, NY</t>
  </si>
  <si>
    <t>Allentown, PA</t>
  </si>
  <si>
    <t>Appleton, WI</t>
  </si>
  <si>
    <t>Atlantic, NJ</t>
  </si>
  <si>
    <t>Auburn, AL</t>
  </si>
  <si>
    <t>Augusta, GA</t>
  </si>
  <si>
    <t>Barnstable, MA</t>
  </si>
  <si>
    <t>Beaumont, TX</t>
  </si>
  <si>
    <t>Bergen, NJ</t>
  </si>
  <si>
    <t>Biloxi, MS</t>
  </si>
  <si>
    <t>Bloomington, IL</t>
  </si>
  <si>
    <t>Boston, MA</t>
  </si>
  <si>
    <t>Brownsville, TX</t>
  </si>
  <si>
    <t>Bryan, TX</t>
  </si>
  <si>
    <t>Buffalo, NY</t>
  </si>
  <si>
    <t>Canton, OH</t>
  </si>
  <si>
    <t>Charleston, SC</t>
  </si>
  <si>
    <t>Chattanooga, TN</t>
  </si>
  <si>
    <t>Chico, CA</t>
  </si>
  <si>
    <t>Cincinnati, OH</t>
  </si>
  <si>
    <t>Clarksville, TN</t>
  </si>
  <si>
    <t>Columbus, GA</t>
  </si>
  <si>
    <t>Cumberland, MD</t>
  </si>
  <si>
    <t>Davenport, IA</t>
  </si>
  <si>
    <t>Duluth, MN</t>
  </si>
  <si>
    <t>Elkhart, IN</t>
  </si>
  <si>
    <t>Eugene, OR</t>
  </si>
  <si>
    <t>Evansville, IN</t>
  </si>
  <si>
    <t>Fargo, ND</t>
  </si>
  <si>
    <t>Fayetteville, AR</t>
  </si>
  <si>
    <t>Fitchburg, MA</t>
  </si>
  <si>
    <t>Flagstaff, AZ</t>
  </si>
  <si>
    <t>Fort Collins, CO</t>
  </si>
  <si>
    <t>Fort Myers, FL</t>
  </si>
  <si>
    <t>Fort Pierce, FL</t>
  </si>
  <si>
    <t>Fort Smith, AR</t>
  </si>
  <si>
    <t>Galveston, TX</t>
  </si>
  <si>
    <t>Grand Forks, ND</t>
  </si>
  <si>
    <t>Grand Rapids, MI</t>
  </si>
  <si>
    <t>Hamilton, OH</t>
  </si>
  <si>
    <t>Harrisburg, PA</t>
  </si>
  <si>
    <t>Hickory, NC</t>
  </si>
  <si>
    <t>Huntington, WV</t>
  </si>
  <si>
    <t>Janesville, WI</t>
  </si>
  <si>
    <t>Johnson City, TN</t>
  </si>
  <si>
    <t>Kalamazoo, MI</t>
  </si>
  <si>
    <t>Kansas City, MO</t>
  </si>
  <si>
    <t>Killeen, TX</t>
  </si>
  <si>
    <t>La Crosse, WI</t>
  </si>
  <si>
    <t>Lakeland, FL</t>
  </si>
  <si>
    <t>Lansing, MI</t>
  </si>
  <si>
    <t>Lawrence, MA</t>
  </si>
  <si>
    <t>Lewiston, ME</t>
  </si>
  <si>
    <t>Little Rock, AR</t>
  </si>
  <si>
    <t>Longview], TX</t>
  </si>
  <si>
    <t>Los Angeles\, CA</t>
  </si>
  <si>
    <t>Louisville, KY</t>
  </si>
  <si>
    <t>Lowell, MA</t>
  </si>
  <si>
    <t>McAllen, TX</t>
  </si>
  <si>
    <t>Medford, OR</t>
  </si>
  <si>
    <t>Melbourne, FL</t>
  </si>
  <si>
    <t>Memphis, TN</t>
  </si>
  <si>
    <t>Middlesex, NJ</t>
  </si>
  <si>
    <t>Milwaukee, WI</t>
  </si>
  <si>
    <t>Monmouth, NJ</t>
  </si>
  <si>
    <t>Nassau, NY</t>
  </si>
  <si>
    <t>New Haven, CT</t>
  </si>
  <si>
    <t>New London, CT</t>
  </si>
  <si>
    <t>Norfolk, VA</t>
  </si>
  <si>
    <t>Omaha, NE</t>
  </si>
  <si>
    <t>Parkersburg, WV</t>
  </si>
  <si>
    <t>Portsmouth, NH</t>
  </si>
  <si>
    <t>Providence, RI</t>
  </si>
  <si>
    <t>Provo, UT</t>
  </si>
  <si>
    <t>Raleigh, NC</t>
  </si>
  <si>
    <t>Richland, WA</t>
  </si>
  <si>
    <t>Riverside, CA</t>
  </si>
  <si>
    <t>Saginaw, MI</t>
  </si>
  <si>
    <t>Salt Lake City, UT</t>
  </si>
  <si>
    <t>San Luis Obispo, CA</t>
  </si>
  <si>
    <t>Santa Barbara, CA</t>
  </si>
  <si>
    <t>Santa Cruz, CA</t>
  </si>
  <si>
    <t>Sarasota, FL</t>
  </si>
  <si>
    <t>Scranton, PA</t>
  </si>
  <si>
    <t>Sherman, TX</t>
  </si>
  <si>
    <t>Shreveport, LA</t>
  </si>
  <si>
    <t>Stamford, CT</t>
  </si>
  <si>
    <t>Steubenville, OH-WV</t>
  </si>
  <si>
    <t>Stockton, CA</t>
  </si>
  <si>
    <t>Tampa, FL</t>
  </si>
  <si>
    <t>Texarkana, TX</t>
  </si>
  <si>
    <t>Utica, NY</t>
  </si>
  <si>
    <t>Vallejo, CA</t>
  </si>
  <si>
    <t>Vineland, NJ</t>
  </si>
  <si>
    <t>Visalia, CA</t>
  </si>
  <si>
    <t>Washington, DC</t>
  </si>
  <si>
    <t>Waterloo, IA</t>
  </si>
  <si>
    <t>Wheeling, WV</t>
  </si>
  <si>
    <t>Wilmington, DE</t>
  </si>
  <si>
    <t>Worcester, MA</t>
  </si>
  <si>
    <t>Youngstown, OH</t>
  </si>
  <si>
    <t>Prime</t>
  </si>
  <si>
    <t>Non-Prime</t>
  </si>
  <si>
    <t>Conventional/ Conforming</t>
  </si>
  <si>
    <t>Jumbo</t>
  </si>
  <si>
    <t>Total Prime</t>
  </si>
  <si>
    <t>Subprime</t>
  </si>
  <si>
    <t>Alt-A</t>
  </si>
  <si>
    <t>Home Equity</t>
  </si>
  <si>
    <t>Total Non-Prime</t>
  </si>
  <si>
    <t>FHA/VA</t>
  </si>
  <si>
    <t>Billions of 2006 Dollars</t>
  </si>
  <si>
    <t>Share of All Originations</t>
  </si>
  <si>
    <t>Under 35</t>
  </si>
  <si>
    <t>35-44</t>
  </si>
  <si>
    <t>45-54</t>
  </si>
  <si>
    <t>55-64</t>
  </si>
  <si>
    <t>65-74</t>
  </si>
  <si>
    <t>75 or Over</t>
  </si>
  <si>
    <t>Region</t>
  </si>
  <si>
    <t>Northeast</t>
  </si>
  <si>
    <t>Midwest</t>
  </si>
  <si>
    <t>South</t>
  </si>
  <si>
    <t>West</t>
  </si>
  <si>
    <t>Source: US Census Bureau, Housing Vacancy Survey.</t>
  </si>
  <si>
    <r>
      <t xml:space="preserve">Source: Inside Mortgage Finance, </t>
    </r>
    <r>
      <rPr>
        <i/>
        <sz val="10"/>
        <rFont val="Arial"/>
        <family val="2"/>
      </rPr>
      <t>2007 Mortgage Market Statistical Annual</t>
    </r>
    <r>
      <rPr>
        <sz val="10"/>
        <rFont val="Arial"/>
        <family val="2"/>
      </rPr>
      <t>, adjusted for inflation by the CPI-UX for All Items.</t>
    </r>
  </si>
  <si>
    <t>Table A-4. Mortgage Refinance, Cash-outs and Home Equity Loan Volumes: 1995-2006</t>
  </si>
  <si>
    <t>Notes: White, black and Asian/other are non-Hispanic. Hispanics may be of any race. Asian/other includes Pacific Islanders, Aleuts, Native Americans, and persons of more than one race. Caution should be used in interpreting changes before and after 2002 because of rebenchmarking.</t>
  </si>
  <si>
    <t>Table A-5. Homeownership Rates by Age, Race/Ethnicity and Region: 1995-2006</t>
  </si>
  <si>
    <t>Table A-7. Median Net Wealth of Owner and Renter Households: 1989-2004</t>
  </si>
  <si>
    <t>Table A-6. Housing Cost-Burdened Households by Tenure and Income: 2001 and 2005</t>
  </si>
  <si>
    <t>Bottom Tenth</t>
  </si>
  <si>
    <t>Top Tenth</t>
  </si>
  <si>
    <t>Table A-9. Demographics of Renter Households by Race/Ethnicity: 1995 and 2005</t>
  </si>
  <si>
    <t>Multi-racial</t>
  </si>
  <si>
    <t>Income quartiles</t>
  </si>
  <si>
    <t>70 and Over</t>
  </si>
  <si>
    <t>Under 20</t>
  </si>
  <si>
    <t>All Originations</t>
  </si>
  <si>
    <t>Housing Market Indicators, 1975-2006</t>
  </si>
  <si>
    <t xml:space="preserve">         Sales Price</t>
  </si>
  <si>
    <t xml:space="preserve">   Residential Upkeep</t>
  </si>
  <si>
    <t>Permits (1)</t>
  </si>
  <si>
    <t xml:space="preserve"> Starts (2)</t>
  </si>
  <si>
    <t>Size (3)</t>
  </si>
  <si>
    <t xml:space="preserve">  and Improvement (6)</t>
  </si>
  <si>
    <t xml:space="preserve">  Vacancy Rates (7)</t>
  </si>
  <si>
    <t>Value Put in Place (8)</t>
  </si>
  <si>
    <t xml:space="preserve">       Home Sales</t>
  </si>
  <si>
    <t xml:space="preserve"> (Thousands)</t>
  </si>
  <si>
    <t>(Median sq. ft.)</t>
  </si>
  <si>
    <t>(Millions of 2006 dollars)</t>
  </si>
  <si>
    <t>Single-</t>
  </si>
  <si>
    <t>Multi-</t>
  </si>
  <si>
    <t>Manu-</t>
  </si>
  <si>
    <t>Owner  -</t>
  </si>
  <si>
    <t xml:space="preserve">For  </t>
  </si>
  <si>
    <t>New (9)</t>
  </si>
  <si>
    <t>Existing (10)</t>
  </si>
  <si>
    <t>family</t>
  </si>
  <si>
    <t>factured</t>
  </si>
  <si>
    <t>New (4)</t>
  </si>
  <si>
    <t>Existing (5)</t>
  </si>
  <si>
    <t>occupied</t>
  </si>
  <si>
    <t>Rental</t>
  </si>
  <si>
    <t>Sale</t>
  </si>
  <si>
    <t>Rent</t>
  </si>
  <si>
    <t>Alterations</t>
  </si>
  <si>
    <t>Note:  All value series are deflated by the Bureau of Labor Statistics' Consumer Price Index (CPI-UX) for All Items.</t>
  </si>
  <si>
    <t>Sources:</t>
  </si>
  <si>
    <t>5. Existing home price is the 2006 median sales price of existing single-family homes determined by the National Association of Realtors®, indexed by the Freddie Mac Conventional Mortgage Home Price Index.</t>
  </si>
  <si>
    <t>7. US Census Bureau, Housing Vacancy Survey.</t>
  </si>
  <si>
    <t>(Thousands)</t>
  </si>
  <si>
    <t>(Percent)</t>
  </si>
  <si>
    <t>(2006 dollars)</t>
  </si>
  <si>
    <t>Monthly Income</t>
  </si>
  <si>
    <t>Owner Costs</t>
  </si>
  <si>
    <t>Renter Costs</t>
  </si>
  <si>
    <t>Cost as Percent of Income</t>
  </si>
  <si>
    <t>Before-Tax</t>
  </si>
  <si>
    <t>After-Tax</t>
  </si>
  <si>
    <t>Before Tax</t>
  </si>
  <si>
    <t>After Tax</t>
  </si>
  <si>
    <t>Owner</t>
  </si>
  <si>
    <t>Renter</t>
  </si>
  <si>
    <t>Home Price</t>
  </si>
  <si>
    <t>Mortgage Rate (percent)</t>
  </si>
  <si>
    <t>Mortgage Payment</t>
  </si>
  <si>
    <t>Contract Rent</t>
  </si>
  <si>
    <t>Gross Rent</t>
  </si>
  <si>
    <t xml:space="preserve">Boston, MA </t>
  </si>
  <si>
    <t>Metro Region</t>
  </si>
  <si>
    <t>Metropolitan Area</t>
  </si>
  <si>
    <t>Income and Housing Costs, U.S. Totals:  1975-2006</t>
  </si>
  <si>
    <t>Notes: Nativity of households is determined by nativity of householder. Recent homebuyers are owners that report moving into their home within 48 months of survey date.</t>
  </si>
  <si>
    <t xml:space="preserve">2005.IV </t>
  </si>
  <si>
    <t xml:space="preserve">2006.I </t>
  </si>
  <si>
    <t xml:space="preserve">2006.II </t>
  </si>
  <si>
    <t>U.S.</t>
  </si>
  <si>
    <t>N/A</t>
  </si>
  <si>
    <t>Atlantic City, NJ</t>
  </si>
  <si>
    <t xml:space="preserve">Trenton-Ewing, NJ </t>
  </si>
  <si>
    <t xml:space="preserve">Beaumont-Port Arthur, TX </t>
  </si>
  <si>
    <t xml:space="preserve">Salem, OR </t>
  </si>
  <si>
    <t xml:space="preserve">Raleigh-Cary, NC </t>
  </si>
  <si>
    <t xml:space="preserve">Cumberland, MD-WV </t>
  </si>
  <si>
    <t xml:space="preserve">Farmington, NM </t>
  </si>
  <si>
    <t xml:space="preserve">Seattle-Tacoma-Bellevue, WA </t>
  </si>
  <si>
    <t xml:space="preserve">Portland-Vancouver-Beaverton, OR-WA </t>
  </si>
  <si>
    <t>Eugene-Springfield, OR</t>
  </si>
  <si>
    <t xml:space="preserve">Richmond, VA </t>
  </si>
  <si>
    <t xml:space="preserve">Charlotte-Gastonia-Concord, NC-SC </t>
  </si>
  <si>
    <t xml:space="preserve">Tulsa, OK </t>
  </si>
  <si>
    <t xml:space="preserve">Virginia Beach-Norfolk-Newport News, VA-NC </t>
  </si>
  <si>
    <t xml:space="preserve">Davenport-Moline-Rock Island, IA-IL </t>
  </si>
  <si>
    <t xml:space="preserve">Charleston-North Charleston, SC </t>
  </si>
  <si>
    <t xml:space="preserve">Dayton, OH </t>
  </si>
  <si>
    <t xml:space="preserve">Decatur, IL </t>
  </si>
  <si>
    <t xml:space="preserve">Austin-Round Rock, TX </t>
  </si>
  <si>
    <t>Colordo Springs, CO</t>
  </si>
  <si>
    <t xml:space="preserve">Shreveport-Bossier City, LA </t>
  </si>
  <si>
    <t>Baltimore-Towson, MD</t>
  </si>
  <si>
    <t xml:space="preserve">Pittsfield, MA </t>
  </si>
  <si>
    <t>Albany-Schenectady-Troy, NY</t>
  </si>
  <si>
    <t xml:space="preserve">Boulder, CO </t>
  </si>
  <si>
    <t>Gulfport-Biloxi, MS</t>
  </si>
  <si>
    <t xml:space="preserve">Philadelphia-Camden-Wilmington, PA-NJ-DE-MD </t>
  </si>
  <si>
    <t xml:space="preserve">Los Angeles-Long Beach-Santa Ana, CA </t>
  </si>
  <si>
    <t>Tampa-St.Petersburg-Clearwater, FL</t>
  </si>
  <si>
    <t xml:space="preserve">Erie, PA </t>
  </si>
  <si>
    <t>San Jose-Sunnyvale-Santa Clara, CA</t>
  </si>
  <si>
    <t xml:space="preserve">Glens Falls, NY </t>
  </si>
  <si>
    <t>Louisville, KY-IN</t>
  </si>
  <si>
    <t xml:space="preserve">San Francisco-Oakland-Fremont, CA </t>
  </si>
  <si>
    <t xml:space="preserve">Jackson, MS </t>
  </si>
  <si>
    <t xml:space="preserve">Kankakee-Bradley, IL </t>
  </si>
  <si>
    <t xml:space="preserve">Houston-Baytown-Sugar Land, TX </t>
  </si>
  <si>
    <t>Chattanooga, TN-GA</t>
  </si>
  <si>
    <t xml:space="preserve">Fargo, ND-MN </t>
  </si>
  <si>
    <t xml:space="preserve">Chicago-Naperville-Joliet, IL </t>
  </si>
  <si>
    <t>Saint Louis, MO-IL</t>
  </si>
  <si>
    <t xml:space="preserve">Greensboro-High Point, NC </t>
  </si>
  <si>
    <t xml:space="preserve">Canton-Massillon, OH </t>
  </si>
  <si>
    <t>Hartford-West Hartford-East Hartford, CT</t>
  </si>
  <si>
    <t>Little Rock-N. Little Rock, AR</t>
  </si>
  <si>
    <t xml:space="preserve">Reading, PA </t>
  </si>
  <si>
    <t xml:space="preserve">Binghamton, NY </t>
  </si>
  <si>
    <t xml:space="preserve">Durham, NC </t>
  </si>
  <si>
    <t>South Bend-Mishawaka, IN</t>
  </si>
  <si>
    <t xml:space="preserve">Portland-South Portland-Biddeford, ME </t>
  </si>
  <si>
    <t xml:space="preserve">New Haven-Milford, CT </t>
  </si>
  <si>
    <t xml:space="preserve">Elmira, NY </t>
  </si>
  <si>
    <t xml:space="preserve">Las Vegas-Paradise, NV </t>
  </si>
  <si>
    <t>Denver-Aurora, CO</t>
  </si>
  <si>
    <t xml:space="preserve">Minneapolis-St. Paul-Bloomington, MN-WI </t>
  </si>
  <si>
    <t xml:space="preserve">Providence-New Bedford-Fall River, RI-MA </t>
  </si>
  <si>
    <t>Omaha, NE-IA</t>
  </si>
  <si>
    <t>Anaheim-Santa Ana, CA  (Orange Co.)</t>
  </si>
  <si>
    <t>Bismark, ND</t>
  </si>
  <si>
    <t xml:space="preserve">Greenville, SC </t>
  </si>
  <si>
    <t xml:space="preserve">Memphis, TN-MS-AR </t>
  </si>
  <si>
    <t xml:space="preserve">Norwich-New London, CT </t>
  </si>
  <si>
    <t xml:space="preserve">Milwaukee-Waukesha-West Allis, WI </t>
  </si>
  <si>
    <t>Kansas City, MO-KS</t>
  </si>
  <si>
    <t>Phoenix-Mesa-Scottsdale, AZ</t>
  </si>
  <si>
    <t>Ft. Wayne, IN</t>
  </si>
  <si>
    <t xml:space="preserve">Washington-Arlington-Alexandria, DC-VA-MD-WV </t>
  </si>
  <si>
    <t>Lexington-Fayette,KY</t>
  </si>
  <si>
    <t>Lansing-E.Lansing, MI</t>
  </si>
  <si>
    <t>Waterloo/Cedar Falls, IA</t>
  </si>
  <si>
    <t xml:space="preserve">Buffalo-Niagara Falls, NY </t>
  </si>
  <si>
    <t>Peoria, IL</t>
  </si>
  <si>
    <t xml:space="preserve">Spartanburg, SC </t>
  </si>
  <si>
    <t xml:space="preserve">Cincinnati-Middletown, OH-KY-IN </t>
  </si>
  <si>
    <t xml:space="preserve">Cleveland-Elyria-Mentor, OH </t>
  </si>
  <si>
    <t xml:space="preserve">Hagerstown-Martinsburg, MD-WV </t>
  </si>
  <si>
    <t xml:space="preserve">New York-Wayne-White Plains, NY-NJ </t>
  </si>
  <si>
    <t xml:space="preserve">Dallas-Fort Worth-Arlington, TX </t>
  </si>
  <si>
    <t xml:space="preserve">Pensacola-Ferry Pass-Brent, FL </t>
  </si>
  <si>
    <t>Gary-Hammond, IN</t>
  </si>
  <si>
    <t xml:space="preserve">Kennewick-Richland-Pasco, WA </t>
  </si>
  <si>
    <t xml:space="preserve">Sacramento--Arden-Arcade--Roseville, CA </t>
  </si>
  <si>
    <t xml:space="preserve">San Diego-Carlsbad-San Marcos, CA </t>
  </si>
  <si>
    <t xml:space="preserve">Bridgeport-Stamford-Norwalk, CT </t>
  </si>
  <si>
    <t xml:space="preserve">Deltona-Daytona Beach-Ormond Beach, FL </t>
  </si>
  <si>
    <t xml:space="preserve">Miami-Fort Lauderdale-Miami Beach, FL </t>
  </si>
  <si>
    <t xml:space="preserve">Bloomington-Normal, IL </t>
  </si>
  <si>
    <t xml:space="preserve">Akron, OH </t>
  </si>
  <si>
    <t xml:space="preserve">Kingston, NY </t>
  </si>
  <si>
    <t xml:space="preserve">Youngstown-Warren-Boardman, OH-PA </t>
  </si>
  <si>
    <t>Barnstable Town, MA</t>
  </si>
  <si>
    <t xml:space="preserve">Reno-Sparks, NV </t>
  </si>
  <si>
    <t>Cape Coral-Fort Myers, FL</t>
  </si>
  <si>
    <t xml:space="preserve">Palm Bay-Melbourne-Titusville, FL </t>
  </si>
  <si>
    <t xml:space="preserve">Sarasota-Bradenton-Venice, FL </t>
  </si>
  <si>
    <t xml:space="preserve">Allentown-Bethlehem-Easton, PA-NJ </t>
  </si>
  <si>
    <t xml:space="preserve">Champaign-Urbana, IL </t>
  </si>
  <si>
    <t xml:space="preserve">Dover, DE </t>
  </si>
  <si>
    <t>Annual Median Price</t>
  </si>
  <si>
    <t>Quarterly Median Price</t>
  </si>
  <si>
    <t>Thousands of Dollars</t>
  </si>
  <si>
    <t>2006.III</t>
  </si>
  <si>
    <t>2006.IV</t>
  </si>
  <si>
    <t>Boston-Cambridge-Quincy, MA</t>
  </si>
  <si>
    <t xml:space="preserve">Edison, NJ </t>
  </si>
  <si>
    <t xml:space="preserve">Nassau-Suffolk, NY  </t>
  </si>
  <si>
    <t xml:space="preserve">Newark-Union, NJ-PA </t>
  </si>
  <si>
    <t>Table A-11</t>
  </si>
  <si>
    <t>Household Projections by Race, Age and Tenure, 2005-2015</t>
  </si>
  <si>
    <t>Change 2005-2015</t>
  </si>
  <si>
    <t>Under 30</t>
  </si>
  <si>
    <t>70 or Over</t>
  </si>
  <si>
    <t>Other Minority</t>
  </si>
  <si>
    <t>Annual Permits</t>
  </si>
  <si>
    <t>Fourth Quarter Permits</t>
  </si>
  <si>
    <t xml:space="preserve">Source: JCHS tabulations of the 2005 American Community Survey. </t>
  </si>
  <si>
    <t xml:space="preserve">Note: Metro regions are the 100 largest metro areas in 2000, with adjacent metros in New York, Los Angeles and San Francisco aggregated to create 91 metro regions of at least 500,000 population. </t>
  </si>
  <si>
    <t>Source: JCHS tabulations of 1990 and 2000 Decennial Census tract-level data.</t>
  </si>
  <si>
    <t>Los Angeles-Riverside-Orange County, CA</t>
  </si>
  <si>
    <t>Note: Metro areas are based on US Census definitions from 2000.</t>
  </si>
  <si>
    <t>Percent</t>
  </si>
  <si>
    <t>Table W-8</t>
  </si>
  <si>
    <t>Terms on Conventional Single-Family Mortgages: 1980-2006</t>
  </si>
  <si>
    <t>Investor Share of Mortgage Originations by Metropolitan Area: 2000-2006</t>
  </si>
  <si>
    <t>Average Rents and Vacancy Rates by Metropolitan Area: 2005-2006</t>
  </si>
  <si>
    <t>Renters and Recent Homebuyers by Nativity and State: 2005</t>
  </si>
  <si>
    <t>Median and Severe Housing Cost Burdens by Income, Tenure and State: 2005</t>
  </si>
  <si>
    <t>Housing and Income Characteristics of the 50 Largest Metropolitan Areas: 2005</t>
  </si>
  <si>
    <t>Table A-1</t>
  </si>
  <si>
    <t>Poverty Rate (%)</t>
  </si>
  <si>
    <t>Median Monthly Gross Rent ($)</t>
  </si>
  <si>
    <t>Median Montly Owner Housing Costs ($)</t>
  </si>
  <si>
    <t>New York-Northern New Jersey-Long Island, NY-NJ-PA</t>
  </si>
  <si>
    <t>Los Angeles-Long Beach-Santa Ana, CA</t>
  </si>
  <si>
    <t>Chicago-Naperville-Joliet, IL-IN-WI</t>
  </si>
  <si>
    <t>Dallas-Fort Worth-Arlington, TX</t>
  </si>
  <si>
    <t>Philadelphia-Camden-Wilmington, PA-NJ-DE-MD</t>
  </si>
  <si>
    <t>Miami-Fort Lauderdale-Miami Beach, FL</t>
  </si>
  <si>
    <t>Houston-Sugar Land-Baytown, TX</t>
  </si>
  <si>
    <t>Washington-Arlington-Alexandria, DC-VA-MD-WV</t>
  </si>
  <si>
    <t>Atlanta-Sandy Springs-Marietta, GA</t>
  </si>
  <si>
    <t>Detroit-Warren-Livonia, MI</t>
  </si>
  <si>
    <t>Boston-Cambridge-Quincy, MA-NH</t>
  </si>
  <si>
    <t>San Francisco-Oakland-Fremont, CA</t>
  </si>
  <si>
    <t>Riverside-San Bernardino-Ontario, CA</t>
  </si>
  <si>
    <t>Seattle-Tacoma-Bellevue, WA</t>
  </si>
  <si>
    <t>Minneapolis-St. Paul-Bloomington, MN-WI</t>
  </si>
  <si>
    <t>San Diego-Carlsbad-San Marcos, CA</t>
  </si>
  <si>
    <t>Tampa-St. Petersburg-Clearwater, FL</t>
  </si>
  <si>
    <t>Cleveland-Elyria-Mentor, OH</t>
  </si>
  <si>
    <t>Portland-Vancouver-Beaverton, OR-WA</t>
  </si>
  <si>
    <t>Cincinnati-Middletown, OH-KY-IN</t>
  </si>
  <si>
    <t>Sacramento--Arden-Arcade--Roseville, CA</t>
  </si>
  <si>
    <t>Orlando-Kissimmee, FL</t>
  </si>
  <si>
    <t>Las Vegas-Paradise, NV</t>
  </si>
  <si>
    <t>Virginia Beach-Norfolk-Newport News, VA-NC</t>
  </si>
  <si>
    <t>Providence-New Bedford-Fall River, RI-MA</t>
  </si>
  <si>
    <t>Charlotte-Gastonia-Concord, NC-SC</t>
  </si>
  <si>
    <t>Milwaukee-Waukesha-West Allis, WI</t>
  </si>
  <si>
    <t>Austin-Round Rock, TX</t>
  </si>
  <si>
    <t>Nashville-Davidson--Murfreesboro, TN</t>
  </si>
  <si>
    <t>New Orleans-Metairie-Kenner, LA</t>
  </si>
  <si>
    <t>Buffalo-Niagara Falls, NY</t>
  </si>
  <si>
    <t>Birmingham-Hoover, AL</t>
  </si>
  <si>
    <t>Population (Thousands)</t>
  </si>
  <si>
    <t>Share of Households with Housing Cost Burdens</t>
  </si>
  <si>
    <t>Renters with Severe Burdens</t>
  </si>
  <si>
    <t>Note: Housing cost burdens (severe burdens) defined as spending more than 30 percent (more than 50 percent) of monhtly pre-tax income on all housing costs.</t>
  </si>
  <si>
    <t>National</t>
  </si>
  <si>
    <t>Interest-Only</t>
  </si>
  <si>
    <t>Payment-Option</t>
  </si>
  <si>
    <t>Table W-9</t>
  </si>
  <si>
    <t>US</t>
  </si>
  <si>
    <t>Affordability Product Market Shares by State: 2006</t>
  </si>
  <si>
    <t xml:space="preserve"> Single-Family Homes</t>
  </si>
  <si>
    <t>1. US Census Bureau, Construction Statistics, New Privately Owned Housing Units Authorized by Building Permits, www.census.gov/pub/const/bpann.pdf (as of May 2007).</t>
  </si>
  <si>
    <t>8. US Census Bureau, Annual Value of Private Construction Put in Place, http://www.census.gov/const/C30/private.pdf (as of May 2007).</t>
  </si>
  <si>
    <t>9. US Census Bureau, Construction Statistics, New Residential Sales, Houses Sold by Region, http://www.census.gov/const/soldann.pdf (as of May 2007).</t>
  </si>
  <si>
    <t>2. US Census Bureau, New Privately Owned Housing Units Started, www.census.gov/const/startsan.pdf (as of May 2007); and Placements of New Manufactured Homes, www.census.gov/pub/const/mhs/mhstabplcmnt.pdf (as of May 2007). Manufactured housing starts defined as placements of new manufactured homes.</t>
  </si>
  <si>
    <t>3. US Census Bureau, New Privately Owned Housing Units Started in the United States, by Purpose and Design, www.census.gov/const/startsusintenta.pdf (as of May 2007).</t>
  </si>
  <si>
    <t>4. New home price is the National Association of Home Builders' 2006 national median home price, indexed by the US Census Bureau, Price Indexes of New One-Family Houses Sold, www.census.gov/const/price_sold.pdf (as of May 2007).</t>
  </si>
  <si>
    <t>6. US Census Bureau, Expenditures by Region and Property Type, www.census.gov/const/C50/histtab2new.pdf (as of May 2007).</t>
  </si>
  <si>
    <t>10. National Association of Realtors®, Existing Home Sales, http://www.realtor.org/Research.nsf/files/EHSreport.pdf/$FILE/EHSreport.pdf.</t>
  </si>
  <si>
    <t>Additions &amp;</t>
  </si>
  <si>
    <t>Table A-2</t>
  </si>
  <si>
    <t>Table A-3</t>
  </si>
  <si>
    <t>Asian/ Other</t>
  </si>
  <si>
    <t>All Minority</t>
  </si>
  <si>
    <t>Source: JCHS tabulations of the 2001 and 2005 American Community Surveys.</t>
  </si>
  <si>
    <t>Table A-8. Mortgage Originations by Product: 2001-2006</t>
  </si>
  <si>
    <t>Asian/Other</t>
  </si>
  <si>
    <t xml:space="preserve">Notes: White, black, Asian/other and multiracial are non-Hispanic. Hispanics may be of any race. Asian/other includes Aleuts, Native Americans and Pacific Islanders. The American Housing Survey added the multiracial category in 2003. Respondents choosing this category are assumed to have selected one of the other minority categories in prior years. </t>
  </si>
  <si>
    <t>Table A-10. Net Wealth by Deciles: 1995 and 2004</t>
  </si>
  <si>
    <t>Source: JCHS tabulations of 1995 and 2004 Surveys of Consumer Finances.</t>
  </si>
  <si>
    <t>Source: JCHS tabulations of the 1989, 1992, 1995, 1998, 2001 and 2004 Surveys of Consumer Finances.</t>
  </si>
  <si>
    <t>Note: White and other minority are non-Hispanic. Hispanics can be of any race.</t>
  </si>
  <si>
    <t>Source: George S. Masnick and Eric S. Belsky, “Addendum to Research Note N06-1: Hispanic Household Projections Including Additional Tenure Projection Detail by Age and Broad Family Type for Non-Hispanic White and Total Minority Households,” JCHS Research Note N06-4, 2006.</t>
  </si>
  <si>
    <t>Table W-1</t>
  </si>
  <si>
    <t>Table W-2</t>
  </si>
  <si>
    <t xml:space="preserve"> Share Foreign Born (%)</t>
  </si>
  <si>
    <t>Table W-3</t>
  </si>
  <si>
    <t>Population in the 91 Largest Metropolitan Regions by Race,/Ethnicity: 1990 and 2000</t>
  </si>
  <si>
    <t>Table W-4</t>
  </si>
  <si>
    <t>Table W-6</t>
  </si>
  <si>
    <t>Existing Single-Family Median House Prices by Region and Metropolitan Area, 2004-6</t>
  </si>
  <si>
    <t>Table W-7</t>
  </si>
  <si>
    <t>Table W-5</t>
  </si>
  <si>
    <t>Source: National Association of Realtors®.</t>
  </si>
  <si>
    <t>Building Permits By State, 2005-2006</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</si>
</sst>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0_);_(* \(#,##0.000\);_(* &quot;-&quot;??_);_(@_)"/>
    <numFmt numFmtId="167" formatCode="_(* #,##0.0_);_(* \(#,##0.0\);_(* &quot;-&quot;??_);_(@_)"/>
    <numFmt numFmtId="168" formatCode="0.0"/>
    <numFmt numFmtId="169" formatCode="#,##0,"/>
    <numFmt numFmtId="170" formatCode="#,##0.0"/>
    <numFmt numFmtId="171" formatCode="&quot;$&quot;#,##0"/>
    <numFmt numFmtId="172" formatCode="#.0,"/>
    <numFmt numFmtId="173" formatCode="[$-409]mmm\-yy;@"/>
    <numFmt numFmtId="174" formatCode="0.0_)"/>
    <numFmt numFmtId="175" formatCode="0.0000"/>
    <numFmt numFmtId="176" formatCode="0.000"/>
    <numFmt numFmtId="177" formatCode="General_)"/>
    <numFmt numFmtId="178" formatCode="0.0000_)"/>
    <numFmt numFmtId="179" formatCode="0_)"/>
    <numFmt numFmtId="180" formatCode="_(* #.0,"/>
    <numFmt numFmtId="181" formatCode="0.00_)"/>
    <numFmt numFmtId="182" formatCode="_(* #,##0.000000_);_(* \(#,##0.000000\);_(* &quot;-&quot;??_);_(@_)"/>
    <numFmt numFmtId="183" formatCode="_(* #,##0.000000_);_(* \(#,##0.000000\);_(* &quot;-&quot;??????_);_(@_)"/>
    <numFmt numFmtId="184" formatCode="0.00000"/>
    <numFmt numFmtId="185" formatCode="0.000000"/>
    <numFmt numFmtId="186" formatCode="_(&quot;$&quot;* #,##0.0000_);_(&quot;$&quot;* \(#,##0.0000\);_(&quot;$&quot;* &quot;-&quot;????_);_(@_)"/>
    <numFmt numFmtId="187" formatCode="#,##0.0_);\(#,##0.0\)"/>
    <numFmt numFmtId="188" formatCode="_(&quot;$&quot;* #,##0.0_);_(&quot;$&quot;* \(#,##0.0\);_(&quot;$&quot;* &quot;-&quot;??_);_(@_)"/>
    <numFmt numFmtId="189" formatCode="_(&quot;$&quot;* #,##0_);_(&quot;$&quot;* \(#,##0\);_(&quot;$&quot;* &quot;-&quot;??_);_(@_)"/>
    <numFmt numFmtId="190" formatCode="0.000_)"/>
    <numFmt numFmtId="191" formatCode="0.0000000"/>
    <numFmt numFmtId="192" formatCode="_(&quot;$&quot;* #,##0.000_);_(&quot;$&quot;* \(#,##0.000\);_(&quot;$&quot;* &quot;-&quot;??_);_(@_)"/>
    <numFmt numFmtId="193" formatCode="_(&quot;$&quot;* #,##0.0000_);_(&quot;$&quot;* \(#,##0.0000\);_(&quot;$&quot;* &quot;-&quot;??_);_(@_)"/>
    <numFmt numFmtId="194" formatCode="0.00000000"/>
    <numFmt numFmtId="195" formatCode="&quot;Yes&quot;;&quot;Yes&quot;;&quot;No&quot;"/>
    <numFmt numFmtId="196" formatCode="&quot;True&quot;;&quot;True&quot;;&quot;False&quot;"/>
    <numFmt numFmtId="197" formatCode="&quot;On&quot;;&quot;On&quot;;&quot;Off&quot;"/>
    <numFmt numFmtId="198" formatCode="[$€-2]\ #,##0.00_);[Red]\([$€-2]\ #,##0.00\)"/>
    <numFmt numFmtId="199" formatCode="&quot;$&quot;#,##0.0,"/>
    <numFmt numFmtId="200" formatCode="#,##0.0,"/>
    <numFmt numFmtId="201" formatCode="0.000%"/>
    <numFmt numFmtId="202" formatCode="0.0000%"/>
    <numFmt numFmtId="203" formatCode="&quot;$&quot;#,##0.0_);\(&quot;$&quot;#,##0.0\)"/>
    <numFmt numFmtId="204" formatCode="&quot;$&quot;#,##0.0"/>
    <numFmt numFmtId="205" formatCode="yyyy"/>
    <numFmt numFmtId="206" formatCode="#,##0.000000"/>
    <numFmt numFmtId="207" formatCode="0.0000000000000000"/>
    <numFmt numFmtId="208" formatCode="mmm\-yyyy"/>
    <numFmt numFmtId="209" formatCode="_(* #,##0.0_);_(* \(#,##0.0\);_(* &quot;-&quot;?_);_(@_)"/>
    <numFmt numFmtId="210" formatCode="_(* #,##0.000_);_(* \(#,##0.000\);_(* &quot;-&quot;???_);_(@_)"/>
    <numFmt numFmtId="211" formatCode="&quot;$&quot;#,##0.00"/>
    <numFmt numFmtId="212" formatCode="#,##0.000"/>
    <numFmt numFmtId="213" formatCode="#,##0.0000"/>
    <numFmt numFmtId="214" formatCode="_(* #,##0.0000_);_(* \(#,##0.0000\);_(* &quot;-&quot;??_);_(@_)"/>
    <numFmt numFmtId="215" formatCode="_(* #,##0.00000_);_(* \(#,##0.00000\);_(* &quot;-&quot;??_);_(@_)"/>
    <numFmt numFmtId="216" formatCode="&quot;$&quot;#,##0.000_);\(&quot;$&quot;#,##0.000\)"/>
    <numFmt numFmtId="217" formatCode="&quot;$&quot;#,##0;[Red]&quot;$&quot;#,##0"/>
  </numFmts>
  <fonts count="27">
    <font>
      <sz val="10"/>
      <name val="Arial"/>
      <family val="0"/>
    </font>
    <font>
      <sz val="8"/>
      <name val="Arial"/>
      <family val="0"/>
    </font>
    <font>
      <b/>
      <sz val="10"/>
      <name val="Arial"/>
      <family val="2"/>
    </font>
    <font>
      <sz val="1.75"/>
      <name val="Arial"/>
      <family val="0"/>
    </font>
    <font>
      <sz val="1.5"/>
      <name val="Arial"/>
      <family val="2"/>
    </font>
    <font>
      <u val="single"/>
      <sz val="10"/>
      <name val="Arial"/>
      <family val="0"/>
    </font>
    <font>
      <u val="single"/>
      <sz val="7.5"/>
      <color indexed="36"/>
      <name val="Arial"/>
      <family val="0"/>
    </font>
    <font>
      <u val="single"/>
      <sz val="10"/>
      <color indexed="12"/>
      <name val="Arial"/>
      <family val="0"/>
    </font>
    <font>
      <sz val="10"/>
      <color indexed="8"/>
      <name val="MS Sans Serif"/>
      <family val="0"/>
    </font>
    <font>
      <sz val="10"/>
      <color indexed="8"/>
      <name val="Arial"/>
      <family val="0"/>
    </font>
    <font>
      <b/>
      <sz val="12"/>
      <name val="Arial"/>
      <family val="2"/>
    </font>
    <font>
      <sz val="11"/>
      <name val="Arial"/>
      <family val="2"/>
    </font>
    <font>
      <sz val="10"/>
      <color indexed="23"/>
      <name val="Arial"/>
      <family val="0"/>
    </font>
    <font>
      <b/>
      <sz val="8"/>
      <name val="Arial"/>
      <family val="2"/>
    </font>
    <font>
      <sz val="12"/>
      <name val="Arial"/>
      <family val="0"/>
    </font>
    <font>
      <sz val="8"/>
      <color indexed="55"/>
      <name val="Arial"/>
      <family val="2"/>
    </font>
    <font>
      <b/>
      <sz val="12"/>
      <color indexed="10"/>
      <name val="Arial"/>
      <family val="2"/>
    </font>
    <font>
      <sz val="10"/>
      <color indexed="10"/>
      <name val="Arial"/>
      <family val="2"/>
    </font>
    <font>
      <b/>
      <sz val="10"/>
      <color indexed="10"/>
      <name val="Arial"/>
      <family val="2"/>
    </font>
    <font>
      <i/>
      <sz val="10"/>
      <name val="Arial"/>
      <family val="2"/>
    </font>
    <font>
      <sz val="12"/>
      <name val="Helv"/>
      <family val="0"/>
    </font>
    <font>
      <b/>
      <sz val="14"/>
      <name val="Helv"/>
      <family val="0"/>
    </font>
    <font>
      <sz val="12"/>
      <color indexed="8"/>
      <name val="Helv"/>
      <family val="0"/>
    </font>
    <font>
      <sz val="12"/>
      <color indexed="12"/>
      <name val="Helv"/>
      <family val="0"/>
    </font>
    <font>
      <sz val="10"/>
      <color indexed="12"/>
      <name val="Arial"/>
      <family val="2"/>
    </font>
    <font>
      <sz val="10"/>
      <name val="Helv"/>
      <family val="0"/>
    </font>
    <font>
      <b/>
      <sz val="10"/>
      <color indexed="23"/>
      <name val="Arial"/>
      <family val="2"/>
    </font>
  </fonts>
  <fills count="3">
    <fill>
      <patternFill/>
    </fill>
    <fill>
      <patternFill patternType="gray125"/>
    </fill>
    <fill>
      <patternFill patternType="gray0625">
        <fgColor indexed="13"/>
      </patternFill>
    </fill>
  </fills>
  <borders count="18">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7" fontId="20" fillId="0" borderId="0">
      <alignment/>
      <protection/>
    </xf>
    <xf numFmtId="177" fontId="20" fillId="0" borderId="0">
      <alignment/>
      <protection/>
    </xf>
    <xf numFmtId="0" fontId="0" fillId="0" borderId="0" applyNumberFormat="0" applyFill="0" applyBorder="0" applyAlignment="0" applyProtection="0"/>
    <xf numFmtId="0" fontId="14" fillId="0" borderId="0">
      <alignment/>
      <protection/>
    </xf>
    <xf numFmtId="0" fontId="8" fillId="0" borderId="0">
      <alignment/>
      <protection/>
    </xf>
    <xf numFmtId="0" fontId="9" fillId="0" borderId="0">
      <alignment/>
      <protection/>
    </xf>
    <xf numFmtId="0" fontId="25" fillId="0" borderId="0">
      <alignment/>
      <protection/>
    </xf>
    <xf numFmtId="177" fontId="20" fillId="0" borderId="0">
      <alignment/>
      <protection/>
    </xf>
    <xf numFmtId="177" fontId="20" fillId="0" borderId="0">
      <alignment/>
      <protection/>
    </xf>
    <xf numFmtId="0" fontId="0" fillId="0" borderId="0">
      <alignment/>
      <protection/>
    </xf>
    <xf numFmtId="9" fontId="0" fillId="0" borderId="0" applyFont="0" applyFill="0" applyBorder="0" applyAlignment="0" applyProtection="0"/>
    <xf numFmtId="0" fontId="0" fillId="2" borderId="0" applyNumberFormat="0" applyFont="0" applyBorder="0" applyAlignment="0" applyProtection="0"/>
  </cellStyleXfs>
  <cellXfs count="374">
    <xf numFmtId="0" fontId="0" fillId="0" borderId="0" xfId="0" applyAlignment="1">
      <alignment/>
    </xf>
    <xf numFmtId="0" fontId="0" fillId="0" borderId="0" xfId="0" applyAlignment="1">
      <alignment horizontal="left"/>
    </xf>
    <xf numFmtId="0" fontId="0" fillId="0" borderId="0" xfId="0" applyFont="1" applyBorder="1" applyAlignment="1">
      <alignment horizontal="center"/>
    </xf>
    <xf numFmtId="0" fontId="0" fillId="0" borderId="0" xfId="0" applyAlignment="1">
      <alignment horizontal="center"/>
    </xf>
    <xf numFmtId="0" fontId="2" fillId="0" borderId="0" xfId="0" applyFont="1" applyAlignment="1">
      <alignment horizontal="left"/>
    </xf>
    <xf numFmtId="164" fontId="0" fillId="0" borderId="0" xfId="15" applyNumberFormat="1" applyAlignment="1">
      <alignment horizontal="center"/>
    </xf>
    <xf numFmtId="3" fontId="0" fillId="0" borderId="0" xfId="15" applyNumberFormat="1" applyAlignment="1">
      <alignment horizontal="center"/>
    </xf>
    <xf numFmtId="0" fontId="5"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Alignment="1">
      <alignment horizontal="center"/>
    </xf>
    <xf numFmtId="0" fontId="2" fillId="0" borderId="1" xfId="0" applyFont="1" applyBorder="1" applyAlignment="1">
      <alignment horizontal="center"/>
    </xf>
    <xf numFmtId="0" fontId="0" fillId="0" borderId="0" xfId="0" applyFont="1" applyAlignment="1">
      <alignment horizontal="center"/>
    </xf>
    <xf numFmtId="0" fontId="0" fillId="0" borderId="0" xfId="0" applyFill="1" applyBorder="1" applyAlignment="1">
      <alignment horizontal="center"/>
    </xf>
    <xf numFmtId="0" fontId="9" fillId="0" borderId="0" xfId="26" applyFont="1" applyFill="1" applyBorder="1" applyAlignment="1">
      <alignment horizontal="center"/>
      <protection/>
    </xf>
    <xf numFmtId="165" fontId="11" fillId="0" borderId="0" xfId="31" applyNumberFormat="1" applyFont="1" applyFill="1" applyBorder="1" applyAlignment="1">
      <alignment horizontal="center"/>
    </xf>
    <xf numFmtId="0" fontId="11" fillId="0" borderId="0" xfId="0" applyFont="1" applyFill="1" applyBorder="1" applyAlignment="1">
      <alignment horizontal="center"/>
    </xf>
    <xf numFmtId="0" fontId="0" fillId="0" borderId="0" xfId="30" applyFill="1" applyBorder="1" applyAlignment="1">
      <alignment horizontal="center"/>
      <protection/>
    </xf>
    <xf numFmtId="0" fontId="13" fillId="0" borderId="2" xfId="30" applyFont="1" applyFill="1" applyBorder="1" applyAlignment="1">
      <alignment horizontal="center" wrapText="1"/>
      <protection/>
    </xf>
    <xf numFmtId="0" fontId="13" fillId="0" borderId="0" xfId="30" applyFont="1" applyFill="1" applyBorder="1" applyAlignment="1">
      <alignment horizontal="center" wrapText="1"/>
      <protection/>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Alignment="1">
      <alignment horizontal="center" vertical="center" wrapText="1"/>
    </xf>
    <xf numFmtId="2" fontId="0" fillId="0" borderId="0" xfId="0" applyNumberFormat="1" applyFont="1" applyFill="1" applyBorder="1" applyAlignment="1">
      <alignment horizontal="center"/>
    </xf>
    <xf numFmtId="168" fontId="0" fillId="0" borderId="5" xfId="0" applyNumberFormat="1" applyFont="1" applyFill="1" applyBorder="1" applyAlignment="1">
      <alignment horizontal="center"/>
    </xf>
    <xf numFmtId="3" fontId="0" fillId="0" borderId="0" xfId="24" applyNumberFormat="1" applyFont="1" applyBorder="1" applyAlignment="1">
      <alignment horizontal="center"/>
      <protection/>
    </xf>
    <xf numFmtId="3" fontId="0" fillId="0" borderId="6" xfId="24" applyNumberFormat="1" applyFont="1" applyBorder="1" applyAlignment="1">
      <alignment horizontal="center"/>
      <protection/>
    </xf>
    <xf numFmtId="3" fontId="0" fillId="0" borderId="7" xfId="24" applyNumberFormat="1" applyFont="1" applyBorder="1" applyAlignment="1">
      <alignment horizontal="center"/>
      <protection/>
    </xf>
    <xf numFmtId="0" fontId="0" fillId="0" borderId="6" xfId="0" applyFont="1" applyBorder="1" applyAlignment="1">
      <alignment horizontal="center"/>
    </xf>
    <xf numFmtId="2" fontId="0" fillId="0" borderId="6" xfId="0" applyNumberFormat="1" applyFont="1" applyFill="1" applyBorder="1" applyAlignment="1">
      <alignment horizontal="center"/>
    </xf>
    <xf numFmtId="168" fontId="0" fillId="0" borderId="0" xfId="0" applyNumberFormat="1" applyFont="1" applyFill="1" applyBorder="1" applyAlignment="1">
      <alignment horizontal="center"/>
    </xf>
    <xf numFmtId="3" fontId="0" fillId="0" borderId="8" xfId="24" applyNumberFormat="1" applyFont="1" applyFill="1" applyBorder="1" applyAlignment="1">
      <alignment horizontal="center"/>
      <protection/>
    </xf>
    <xf numFmtId="3" fontId="0" fillId="0" borderId="6" xfId="24" applyNumberFormat="1" applyFont="1" applyFill="1" applyBorder="1" applyAlignment="1">
      <alignment horizontal="center"/>
      <protection/>
    </xf>
    <xf numFmtId="0" fontId="0" fillId="0" borderId="9" xfId="0" applyFont="1" applyFill="1" applyBorder="1" applyAlignment="1">
      <alignment horizontal="center"/>
    </xf>
    <xf numFmtId="3" fontId="0" fillId="0" borderId="9" xfId="24" applyNumberFormat="1" applyFont="1" applyFill="1" applyBorder="1" applyAlignment="1">
      <alignment horizontal="center"/>
      <protection/>
    </xf>
    <xf numFmtId="9" fontId="15" fillId="0" borderId="0" xfId="0" applyNumberFormat="1" applyFont="1" applyFill="1" applyBorder="1" applyAlignment="1">
      <alignment horizontal="center"/>
    </xf>
    <xf numFmtId="2" fontId="15"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3" fontId="0" fillId="0" borderId="0" xfId="24" applyNumberFormat="1" applyFont="1" applyFill="1" applyBorder="1" applyAlignment="1">
      <alignment horizontal="center"/>
      <protection/>
    </xf>
    <xf numFmtId="3" fontId="0" fillId="0" borderId="10" xfId="24" applyNumberFormat="1" applyFont="1" applyFill="1" applyBorder="1" applyAlignment="1">
      <alignment horizontal="center"/>
      <protection/>
    </xf>
    <xf numFmtId="0" fontId="17" fillId="0" borderId="0" xfId="0" applyFont="1" applyAlignment="1">
      <alignment horizontal="center"/>
    </xf>
    <xf numFmtId="0" fontId="2" fillId="0" borderId="0" xfId="0" applyFont="1" applyAlignment="1">
      <alignment horizontal="center"/>
    </xf>
    <xf numFmtId="0" fontId="18" fillId="0" borderId="0" xfId="0" applyFont="1" applyAlignment="1">
      <alignment horizontal="center"/>
    </xf>
    <xf numFmtId="0" fontId="2" fillId="0" borderId="0" xfId="0" applyFont="1"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168" fontId="0" fillId="0" borderId="0" xfId="0" applyNumberFormat="1" applyFont="1" applyAlignment="1">
      <alignment horizontal="center"/>
    </xf>
    <xf numFmtId="168" fontId="17" fillId="0" borderId="0" xfId="0" applyNumberFormat="1" applyFont="1" applyAlignment="1">
      <alignment horizontal="center"/>
    </xf>
    <xf numFmtId="168" fontId="0" fillId="0" borderId="0" xfId="31" applyNumberFormat="1" applyAlignment="1">
      <alignment horizontal="center"/>
    </xf>
    <xf numFmtId="168" fontId="0" fillId="0" borderId="6" xfId="0" applyNumberFormat="1" applyFont="1" applyBorder="1" applyAlignment="1">
      <alignment horizontal="center"/>
    </xf>
    <xf numFmtId="2" fontId="9" fillId="0" borderId="6" xfId="0" applyNumberFormat="1" applyFont="1" applyFill="1" applyBorder="1" applyAlignment="1">
      <alignment horizontal="center"/>
    </xf>
    <xf numFmtId="168" fontId="9" fillId="0" borderId="6" xfId="0" applyNumberFormat="1" applyFont="1" applyFill="1" applyBorder="1" applyAlignment="1">
      <alignment horizontal="center"/>
    </xf>
    <xf numFmtId="2" fontId="0" fillId="0" borderId="9" xfId="0" applyNumberFormat="1" applyFont="1" applyFill="1" applyBorder="1" applyAlignment="1">
      <alignment horizontal="center"/>
    </xf>
    <xf numFmtId="168" fontId="0" fillId="0" borderId="9" xfId="0" applyNumberFormat="1" applyFont="1" applyFill="1" applyBorder="1" applyAlignment="1">
      <alignment horizontal="center"/>
    </xf>
    <xf numFmtId="0" fontId="0" fillId="0" borderId="5" xfId="0" applyFont="1" applyBorder="1" applyAlignment="1">
      <alignment horizontal="center"/>
    </xf>
    <xf numFmtId="0" fontId="0" fillId="0" borderId="0" xfId="0" applyBorder="1" applyAlignment="1">
      <alignment horizontal="center"/>
    </xf>
    <xf numFmtId="168" fontId="0" fillId="0" borderId="0" xfId="0" applyNumberFormat="1" applyFont="1" applyBorder="1" applyAlignment="1">
      <alignment horizontal="center"/>
    </xf>
    <xf numFmtId="1" fontId="0" fillId="0" borderId="6" xfId="0" applyNumberFormat="1" applyFont="1" applyBorder="1" applyAlignment="1">
      <alignment horizontal="center"/>
    </xf>
    <xf numFmtId="168" fontId="0" fillId="0" borderId="0" xfId="0" applyNumberFormat="1" applyAlignment="1">
      <alignment horizontal="center"/>
    </xf>
    <xf numFmtId="168" fontId="0" fillId="0" borderId="6" xfId="0" applyNumberFormat="1" applyBorder="1" applyAlignment="1">
      <alignment horizontal="center"/>
    </xf>
    <xf numFmtId="168" fontId="0" fillId="0" borderId="0" xfId="0" applyNumberFormat="1" applyBorder="1" applyAlignment="1">
      <alignment horizontal="center"/>
    </xf>
    <xf numFmtId="168" fontId="0" fillId="0" borderId="1" xfId="0" applyNumberFormat="1" applyBorder="1" applyAlignment="1">
      <alignment horizontal="center"/>
    </xf>
    <xf numFmtId="168" fontId="0" fillId="0" borderId="9" xfId="0" applyNumberFormat="1" applyBorder="1" applyAlignment="1">
      <alignment horizontal="center"/>
    </xf>
    <xf numFmtId="0" fontId="16"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12" fillId="0" borderId="0" xfId="0" applyFont="1" applyBorder="1" applyAlignment="1">
      <alignment horizontal="center"/>
    </xf>
    <xf numFmtId="171" fontId="12" fillId="0" borderId="0" xfId="0" applyNumberFormat="1" applyFont="1" applyBorder="1" applyAlignment="1">
      <alignment horizontal="center"/>
    </xf>
    <xf numFmtId="0" fontId="2" fillId="0" borderId="0" xfId="30" applyFont="1" applyFill="1" applyBorder="1" applyAlignment="1">
      <alignment horizontal="center"/>
      <protection/>
    </xf>
    <xf numFmtId="0" fontId="2" fillId="0" borderId="2" xfId="30" applyFont="1" applyFill="1" applyBorder="1" applyAlignment="1">
      <alignment horizontal="center"/>
      <protection/>
    </xf>
    <xf numFmtId="169" fontId="0" fillId="0" borderId="2" xfId="15" applyNumberFormat="1" applyFill="1" applyBorder="1" applyAlignment="1">
      <alignment horizontal="center"/>
    </xf>
    <xf numFmtId="169" fontId="0" fillId="0" borderId="0" xfId="15" applyNumberFormat="1" applyFill="1" applyBorder="1" applyAlignment="1">
      <alignment horizontal="center"/>
    </xf>
    <xf numFmtId="168" fontId="0" fillId="0" borderId="2" xfId="31" applyNumberFormat="1" applyFill="1" applyBorder="1" applyAlignment="1">
      <alignment horizontal="center"/>
    </xf>
    <xf numFmtId="9" fontId="0" fillId="0" borderId="0" xfId="31" applyFill="1" applyBorder="1" applyAlignment="1">
      <alignment horizontal="center"/>
    </xf>
    <xf numFmtId="169" fontId="2" fillId="0" borderId="2" xfId="15" applyNumberFormat="1" applyFont="1" applyFill="1" applyBorder="1" applyAlignment="1">
      <alignment horizontal="center"/>
    </xf>
    <xf numFmtId="169" fontId="2" fillId="0" borderId="0" xfId="15" applyNumberFormat="1" applyFont="1" applyFill="1" applyBorder="1" applyAlignment="1">
      <alignment horizontal="center"/>
    </xf>
    <xf numFmtId="3" fontId="0" fillId="0" borderId="0" xfId="30" applyNumberFormat="1" applyFill="1" applyBorder="1" applyAlignment="1">
      <alignment horizontal="center"/>
      <protection/>
    </xf>
    <xf numFmtId="164" fontId="0" fillId="0" borderId="0" xfId="15" applyNumberFormat="1" applyFill="1" applyBorder="1" applyAlignment="1">
      <alignment horizontal="center"/>
    </xf>
    <xf numFmtId="0" fontId="9" fillId="0" borderId="0" xfId="26" applyFont="1" applyFill="1" applyBorder="1" applyAlignment="1">
      <alignment horizontal="center" wrapText="1"/>
      <protection/>
    </xf>
    <xf numFmtId="0" fontId="0" fillId="0" borderId="0" xfId="0" applyFill="1" applyBorder="1" applyAlignment="1">
      <alignment horizontal="center" wrapText="1"/>
    </xf>
    <xf numFmtId="0" fontId="11" fillId="0" borderId="0" xfId="0" applyFont="1" applyFill="1" applyBorder="1" applyAlignment="1">
      <alignment horizontal="center" wrapText="1"/>
    </xf>
    <xf numFmtId="165" fontId="11" fillId="0" borderId="0" xfId="0" applyNumberFormat="1" applyFont="1" applyFill="1" applyBorder="1" applyAlignment="1" applyProtection="1">
      <alignment horizontal="center"/>
      <protection/>
    </xf>
    <xf numFmtId="3" fontId="0" fillId="0" borderId="0" xfId="0" applyNumberFormat="1" applyFill="1" applyBorder="1" applyAlignment="1">
      <alignment horizontal="center"/>
    </xf>
    <xf numFmtId="0" fontId="9" fillId="0" borderId="0" xfId="25" applyFont="1" applyFill="1" applyBorder="1" applyAlignment="1">
      <alignment horizontal="center" wrapText="1"/>
      <protection/>
    </xf>
    <xf numFmtId="164" fontId="0" fillId="0" borderId="0" xfId="15" applyNumberFormat="1" applyFont="1" applyAlignment="1">
      <alignment horizontal="center"/>
    </xf>
    <xf numFmtId="43" fontId="0" fillId="0" borderId="0" xfId="0" applyNumberFormat="1" applyAlignment="1">
      <alignment horizontal="center"/>
    </xf>
    <xf numFmtId="0" fontId="2"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wrapText="1"/>
    </xf>
    <xf numFmtId="0" fontId="0" fillId="0" borderId="0" xfId="0" applyFont="1" applyFill="1" applyBorder="1" applyAlignment="1">
      <alignment horizontal="left"/>
    </xf>
    <xf numFmtId="0" fontId="11" fillId="0" borderId="0" xfId="0" applyFont="1" applyFill="1" applyBorder="1" applyAlignment="1">
      <alignment horizontal="left"/>
    </xf>
    <xf numFmtId="0" fontId="0" fillId="0" borderId="0" xfId="0" applyFont="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1" xfId="0" applyFill="1" applyBorder="1" applyAlignment="1">
      <alignment horizontal="left"/>
    </xf>
    <xf numFmtId="165" fontId="0" fillId="0" borderId="0" xfId="31" applyNumberFormat="1" applyFont="1" applyAlignment="1">
      <alignment horizontal="left"/>
    </xf>
    <xf numFmtId="0" fontId="2" fillId="0" borderId="0" xfId="30" applyFont="1" applyFill="1" applyBorder="1" applyAlignment="1">
      <alignment horizontal="left"/>
      <protection/>
    </xf>
    <xf numFmtId="0" fontId="0" fillId="0" borderId="0" xfId="30" applyFill="1" applyBorder="1" applyAlignment="1">
      <alignment horizontal="left"/>
      <protection/>
    </xf>
    <xf numFmtId="0" fontId="0" fillId="0" borderId="2" xfId="30" applyFill="1" applyBorder="1" applyAlignment="1">
      <alignment horizontal="left"/>
      <protection/>
    </xf>
    <xf numFmtId="0" fontId="13" fillId="0" borderId="2" xfId="30" applyFont="1" applyFill="1" applyBorder="1" applyAlignment="1">
      <alignment horizontal="left" wrapText="1"/>
      <protection/>
    </xf>
    <xf numFmtId="0" fontId="2" fillId="0" borderId="2" xfId="30" applyFont="1" applyFill="1" applyBorder="1" applyAlignment="1">
      <alignment horizontal="left"/>
      <protection/>
    </xf>
    <xf numFmtId="0" fontId="0" fillId="0" borderId="0" xfId="30" applyFont="1" applyFill="1" applyBorder="1" applyAlignment="1">
      <alignment horizontal="left"/>
      <protection/>
    </xf>
    <xf numFmtId="0" fontId="2" fillId="0" borderId="0" xfId="0" applyFont="1" applyAlignment="1">
      <alignment/>
    </xf>
    <xf numFmtId="0" fontId="0" fillId="0" borderId="0" xfId="0" applyBorder="1" applyAlignment="1">
      <alignment/>
    </xf>
    <xf numFmtId="1" fontId="0" fillId="0" borderId="7" xfId="0" applyNumberFormat="1" applyBorder="1" applyAlignment="1">
      <alignment horizontal="center"/>
    </xf>
    <xf numFmtId="1" fontId="0" fillId="0" borderId="9" xfId="0" applyNumberFormat="1" applyBorder="1" applyAlignment="1">
      <alignment horizontal="center"/>
    </xf>
    <xf numFmtId="0" fontId="0" fillId="0" borderId="0" xfId="0" applyFont="1" applyBorder="1" applyAlignment="1">
      <alignment horizontal="left"/>
    </xf>
    <xf numFmtId="168" fontId="0" fillId="0" borderId="0" xfId="31" applyNumberFormat="1" applyFill="1" applyBorder="1" applyAlignment="1">
      <alignment horizontal="center"/>
    </xf>
    <xf numFmtId="168" fontId="0" fillId="0" borderId="0" xfId="0" applyNumberFormat="1" applyFill="1" applyBorder="1" applyAlignment="1">
      <alignment horizontal="center"/>
    </xf>
    <xf numFmtId="168" fontId="2" fillId="0" borderId="0" xfId="31" applyNumberFormat="1" applyFont="1" applyFill="1" applyBorder="1" applyAlignment="1">
      <alignment horizontal="center" wrapText="1"/>
    </xf>
    <xf numFmtId="168" fontId="0" fillId="0" borderId="0" xfId="31" applyNumberFormat="1" applyFont="1" applyFill="1" applyBorder="1" applyAlignment="1">
      <alignment horizontal="center"/>
    </xf>
    <xf numFmtId="168" fontId="11" fillId="0" borderId="0" xfId="31" applyNumberFormat="1" applyFont="1" applyFill="1" applyBorder="1" applyAlignment="1">
      <alignment horizontal="center"/>
    </xf>
    <xf numFmtId="3" fontId="2" fillId="0" borderId="0" xfId="0" applyNumberFormat="1" applyFont="1" applyFill="1" applyBorder="1" applyAlignment="1">
      <alignment horizontal="center" wrapText="1"/>
    </xf>
    <xf numFmtId="3" fontId="11" fillId="0" borderId="0" xfId="0" applyNumberFormat="1" applyFont="1" applyFill="1" applyBorder="1" applyAlignment="1">
      <alignment horizontal="center"/>
    </xf>
    <xf numFmtId="168" fontId="0" fillId="0" borderId="12" xfId="0" applyNumberFormat="1" applyFont="1" applyBorder="1" applyAlignment="1">
      <alignment horizontal="center"/>
    </xf>
    <xf numFmtId="168" fontId="0" fillId="0" borderId="0" xfId="31" applyNumberFormat="1" applyBorder="1" applyAlignment="1">
      <alignment horizontal="center"/>
    </xf>
    <xf numFmtId="168" fontId="2" fillId="0" borderId="0" xfId="0" applyNumberFormat="1" applyFont="1" applyAlignment="1">
      <alignment horizontal="center"/>
    </xf>
    <xf numFmtId="0" fontId="0" fillId="0" borderId="1" xfId="0" applyNumberFormat="1" applyFont="1" applyFill="1" applyBorder="1" applyAlignment="1">
      <alignment horizontal="center"/>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xf>
    <xf numFmtId="165" fontId="0" fillId="0" borderId="0" xfId="0" applyNumberFormat="1" applyAlignment="1">
      <alignment/>
    </xf>
    <xf numFmtId="0" fontId="19" fillId="0" borderId="0" xfId="0" applyFont="1" applyAlignment="1">
      <alignment/>
    </xf>
    <xf numFmtId="0" fontId="2" fillId="0" borderId="0" xfId="0" applyFont="1" applyAlignment="1">
      <alignment wrapText="1"/>
    </xf>
    <xf numFmtId="0" fontId="2" fillId="0" borderId="1" xfId="0" applyFont="1" applyFill="1" applyBorder="1" applyAlignment="1">
      <alignment horizontal="center"/>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indent="1"/>
    </xf>
    <xf numFmtId="0" fontId="0" fillId="0" borderId="0" xfId="0" applyAlignment="1">
      <alignment horizontal="left" wrapText="1" indent="1"/>
    </xf>
    <xf numFmtId="0" fontId="0" fillId="0" borderId="0" xfId="0" applyFont="1" applyAlignment="1">
      <alignment horizontal="left" wrapText="1"/>
    </xf>
    <xf numFmtId="0" fontId="0" fillId="0" borderId="0" xfId="0" applyBorder="1" applyAlignment="1">
      <alignment horizontal="right" wrapText="1"/>
    </xf>
    <xf numFmtId="0" fontId="0" fillId="0" borderId="0" xfId="0" applyBorder="1" applyAlignment="1">
      <alignment horizontal="center" wrapText="1"/>
    </xf>
    <xf numFmtId="0" fontId="0" fillId="0" borderId="2" xfId="0" applyFont="1" applyBorder="1" applyAlignment="1">
      <alignment horizontal="left" vertical="center" wrapText="1"/>
    </xf>
    <xf numFmtId="0" fontId="0" fillId="0" borderId="7" xfId="0" applyFont="1" applyBorder="1" applyAlignment="1">
      <alignment horizontal="left"/>
    </xf>
    <xf numFmtId="0" fontId="0" fillId="0" borderId="6" xfId="0" applyFont="1" applyBorder="1" applyAlignment="1">
      <alignment horizontal="left"/>
    </xf>
    <xf numFmtId="0" fontId="0" fillId="0" borderId="6" xfId="0" applyFont="1" applyFill="1" applyBorder="1" applyAlignment="1">
      <alignment horizontal="left"/>
    </xf>
    <xf numFmtId="0" fontId="0" fillId="0" borderId="9" xfId="0" applyFont="1" applyFill="1" applyBorder="1" applyAlignment="1">
      <alignment horizontal="left"/>
    </xf>
    <xf numFmtId="0" fontId="0" fillId="0" borderId="0" xfId="0" applyFont="1" applyFill="1" applyBorder="1" applyAlignment="1">
      <alignment horizontal="left"/>
    </xf>
    <xf numFmtId="3" fontId="0" fillId="0" borderId="0" xfId="15" applyNumberFormat="1" applyFont="1" applyAlignment="1">
      <alignment horizontal="right" indent="1"/>
    </xf>
    <xf numFmtId="3" fontId="0" fillId="0" borderId="0" xfId="0" applyNumberFormat="1" applyFont="1" applyAlignment="1">
      <alignment horizontal="right" indent="1"/>
    </xf>
    <xf numFmtId="3" fontId="0" fillId="0" borderId="0" xfId="15" applyNumberFormat="1" applyAlignment="1">
      <alignment horizontal="right" indent="1"/>
    </xf>
    <xf numFmtId="3" fontId="0" fillId="0" borderId="0" xfId="0" applyNumberFormat="1" applyAlignment="1">
      <alignment horizontal="right" indent="1"/>
    </xf>
    <xf numFmtId="0" fontId="2" fillId="0" borderId="0" xfId="0" applyFont="1" applyAlignment="1">
      <alignment horizontal="center" wrapText="1"/>
    </xf>
    <xf numFmtId="169" fontId="0" fillId="0" borderId="0" xfId="0" applyNumberFormat="1" applyAlignment="1">
      <alignment horizontal="right" indent="1"/>
    </xf>
    <xf numFmtId="0" fontId="0" fillId="0" borderId="0" xfId="0" applyAlignment="1">
      <alignment horizontal="right" indent="1"/>
    </xf>
    <xf numFmtId="169" fontId="12" fillId="0" borderId="0" xfId="0" applyNumberFormat="1" applyFont="1" applyAlignment="1">
      <alignment horizontal="right" indent="1"/>
    </xf>
    <xf numFmtId="0" fontId="2" fillId="0" borderId="0" xfId="0" applyFont="1" applyBorder="1" applyAlignment="1">
      <alignment/>
    </xf>
    <xf numFmtId="5" fontId="0" fillId="0" borderId="0" xfId="0" applyNumberFormat="1" applyAlignment="1">
      <alignment horizontal="right" indent="1"/>
    </xf>
    <xf numFmtId="168" fontId="0" fillId="0" borderId="0" xfId="0" applyNumberFormat="1" applyAlignment="1">
      <alignment horizontal="right" indent="2"/>
    </xf>
    <xf numFmtId="1" fontId="21" fillId="0" borderId="0" xfId="28" applyNumberFormat="1" applyFont="1" applyFill="1" applyAlignment="1" applyProtection="1">
      <alignment horizontal="left"/>
      <protection/>
    </xf>
    <xf numFmtId="3" fontId="20" fillId="0" borderId="0" xfId="28" applyNumberFormat="1" applyFill="1">
      <alignment/>
      <protection/>
    </xf>
    <xf numFmtId="206" fontId="20" fillId="0" borderId="0" xfId="28" applyNumberFormat="1" applyFill="1">
      <alignment/>
      <protection/>
    </xf>
    <xf numFmtId="206" fontId="22" fillId="0" borderId="0" xfId="28" applyNumberFormat="1" applyFont="1" applyFill="1">
      <alignment/>
      <protection/>
    </xf>
    <xf numFmtId="3" fontId="22" fillId="0" borderId="0" xfId="28" applyNumberFormat="1" applyFont="1" applyFill="1" applyAlignment="1">
      <alignment horizontal="center"/>
      <protection/>
    </xf>
    <xf numFmtId="177" fontId="20" fillId="0" borderId="0" xfId="28" applyFill="1">
      <alignment/>
      <protection/>
    </xf>
    <xf numFmtId="168" fontId="20" fillId="0" borderId="0" xfId="28" applyNumberFormat="1" applyFill="1">
      <alignment/>
      <protection/>
    </xf>
    <xf numFmtId="177" fontId="20" fillId="0" borderId="0" xfId="21">
      <alignment/>
      <protection/>
    </xf>
    <xf numFmtId="3" fontId="22" fillId="0" borderId="0" xfId="28" applyNumberFormat="1" applyFont="1" applyFill="1">
      <alignment/>
      <protection/>
    </xf>
    <xf numFmtId="177" fontId="22" fillId="0" borderId="0" xfId="28" applyFont="1" applyFill="1">
      <alignment/>
      <protection/>
    </xf>
    <xf numFmtId="177" fontId="22" fillId="0" borderId="0" xfId="28" applyFont="1" applyFill="1" applyAlignment="1">
      <alignment horizontal="center"/>
      <protection/>
    </xf>
    <xf numFmtId="3" fontId="20" fillId="0" borderId="0" xfId="28" applyNumberFormat="1" applyFont="1" applyFill="1" applyAlignment="1" applyProtection="1">
      <alignment horizontal="left"/>
      <protection/>
    </xf>
    <xf numFmtId="3" fontId="22" fillId="0" borderId="0" xfId="28" applyNumberFormat="1" applyFont="1" applyFill="1" applyAlignment="1" applyProtection="1">
      <alignment horizontal="left"/>
      <protection/>
    </xf>
    <xf numFmtId="3" fontId="20" fillId="0" borderId="0" xfId="28" applyNumberFormat="1" applyFill="1" applyAlignment="1" applyProtection="1">
      <alignment horizontal="center"/>
      <protection/>
    </xf>
    <xf numFmtId="3" fontId="20" fillId="0" borderId="0" xfId="28" applyNumberFormat="1" applyFill="1" applyAlignment="1" applyProtection="1">
      <alignment horizontal="right"/>
      <protection/>
    </xf>
    <xf numFmtId="3" fontId="20" fillId="0" borderId="0" xfId="28" applyNumberFormat="1" applyFill="1" applyAlignment="1" applyProtection="1">
      <alignment horizontal="left"/>
      <protection/>
    </xf>
    <xf numFmtId="177" fontId="20" fillId="0" borderId="0" xfId="28" applyNumberFormat="1" applyFill="1" applyAlignment="1" applyProtection="1">
      <alignment horizontal="right"/>
      <protection/>
    </xf>
    <xf numFmtId="3" fontId="20" fillId="0" borderId="0" xfId="28" applyNumberFormat="1" applyFill="1" applyAlignment="1" applyProtection="1">
      <alignment/>
      <protection/>
    </xf>
    <xf numFmtId="3" fontId="22" fillId="0" borderId="0" xfId="28" applyNumberFormat="1" applyFont="1" applyFill="1" applyAlignment="1" applyProtection="1">
      <alignment/>
      <protection/>
    </xf>
    <xf numFmtId="3" fontId="22" fillId="0" borderId="0" xfId="28" applyNumberFormat="1" applyFont="1" applyFill="1" applyAlignment="1" applyProtection="1">
      <alignment horizontal="center"/>
      <protection/>
    </xf>
    <xf numFmtId="177" fontId="20" fillId="0" borderId="0" xfId="28" applyNumberFormat="1" applyFill="1" applyAlignment="1" applyProtection="1">
      <alignment horizontal="left"/>
      <protection/>
    </xf>
    <xf numFmtId="168" fontId="20" fillId="0" borderId="0" xfId="28" applyNumberFormat="1" applyFill="1" applyAlignment="1" applyProtection="1">
      <alignment horizontal="right"/>
      <protection/>
    </xf>
    <xf numFmtId="177" fontId="20" fillId="0" borderId="0" xfId="28" applyFill="1" applyAlignment="1">
      <alignment horizontal="right"/>
      <protection/>
    </xf>
    <xf numFmtId="3" fontId="20" fillId="0" borderId="0" xfId="28" applyNumberFormat="1" applyFill="1" applyAlignment="1">
      <alignment horizontal="right"/>
      <protection/>
    </xf>
    <xf numFmtId="3" fontId="22" fillId="0" borderId="0" xfId="28" applyNumberFormat="1" applyFont="1" applyFill="1" applyAlignment="1" applyProtection="1">
      <alignment horizontal="right"/>
      <protection/>
    </xf>
    <xf numFmtId="3" fontId="22" fillId="0" borderId="0" xfId="28" applyNumberFormat="1" applyFont="1" applyFill="1" applyAlignment="1">
      <alignment horizontal="right"/>
      <protection/>
    </xf>
    <xf numFmtId="168" fontId="23" fillId="0" borderId="0" xfId="21" applyNumberFormat="1" applyFont="1">
      <alignment/>
      <protection/>
    </xf>
    <xf numFmtId="3" fontId="20" fillId="0" borderId="0" xfId="28" applyNumberFormat="1" applyFont="1" applyFill="1" applyAlignment="1">
      <alignment horizontal="right"/>
      <protection/>
    </xf>
    <xf numFmtId="167" fontId="20" fillId="0" borderId="0" xfId="15" applyNumberFormat="1" applyFont="1" applyFill="1" applyAlignment="1">
      <alignment horizontal="right"/>
    </xf>
    <xf numFmtId="3" fontId="20" fillId="0" borderId="0" xfId="28" applyNumberFormat="1" applyFont="1" applyFill="1">
      <alignment/>
      <protection/>
    </xf>
    <xf numFmtId="165" fontId="20" fillId="0" borderId="0" xfId="31" applyNumberFormat="1" applyFont="1" applyFill="1" applyAlignment="1">
      <alignment/>
    </xf>
    <xf numFmtId="3" fontId="20" fillId="0" borderId="0" xfId="28" applyNumberFormat="1" applyFont="1" applyFill="1" applyAlignment="1">
      <alignment horizontal="center"/>
      <protection/>
    </xf>
    <xf numFmtId="177" fontId="20" fillId="0" borderId="0" xfId="28" applyFont="1" applyFill="1">
      <alignment/>
      <protection/>
    </xf>
    <xf numFmtId="168" fontId="20" fillId="0" borderId="0" xfId="28" applyNumberFormat="1" applyFont="1" applyFill="1">
      <alignment/>
      <protection/>
    </xf>
    <xf numFmtId="3" fontId="20" fillId="0" borderId="0" xfId="21" applyNumberFormat="1">
      <alignment/>
      <protection/>
    </xf>
    <xf numFmtId="168" fontId="20" fillId="0" borderId="0" xfId="21" applyNumberFormat="1">
      <alignment/>
      <protection/>
    </xf>
    <xf numFmtId="3" fontId="8" fillId="0" borderId="0" xfId="25" applyNumberFormat="1" applyFill="1">
      <alignment/>
      <protection/>
    </xf>
    <xf numFmtId="3" fontId="20" fillId="0" borderId="0" xfId="25" applyNumberFormat="1" applyFont="1" applyFill="1">
      <alignment/>
      <protection/>
    </xf>
    <xf numFmtId="3" fontId="22" fillId="0" borderId="0" xfId="25" applyNumberFormat="1" applyFont="1" applyFill="1" applyAlignment="1">
      <alignment horizontal="center"/>
      <protection/>
    </xf>
    <xf numFmtId="0" fontId="8" fillId="0" borderId="0" xfId="25" applyFill="1">
      <alignment/>
      <protection/>
    </xf>
    <xf numFmtId="177" fontId="20" fillId="0" borderId="0" xfId="21" applyAlignment="1">
      <alignment horizontal="right"/>
      <protection/>
    </xf>
    <xf numFmtId="0" fontId="2" fillId="0" borderId="0" xfId="0" applyFont="1" applyFill="1" applyAlignment="1" quotePrefix="1">
      <alignment horizontal="left"/>
    </xf>
    <xf numFmtId="0" fontId="2"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Alignment="1">
      <alignment horizontal="center"/>
    </xf>
    <xf numFmtId="0" fontId="9" fillId="0" borderId="0" xfId="0" applyFont="1" applyFill="1" applyAlignment="1">
      <alignment horizontal="center"/>
    </xf>
    <xf numFmtId="0" fontId="0" fillId="0" borderId="1" xfId="0" applyFill="1" applyBorder="1" applyAlignment="1">
      <alignment horizontal="center" wrapText="1"/>
    </xf>
    <xf numFmtId="0" fontId="0" fillId="0" borderId="0" xfId="0" applyFill="1" applyAlignment="1">
      <alignment horizontal="center" wrapText="1"/>
    </xf>
    <xf numFmtId="0" fontId="9" fillId="0" borderId="1" xfId="0" applyFont="1" applyFill="1" applyBorder="1" applyAlignment="1">
      <alignment horizontal="center" wrapText="1"/>
    </xf>
    <xf numFmtId="0" fontId="9" fillId="0" borderId="0" xfId="0" applyFont="1" applyFill="1" applyAlignment="1">
      <alignment horizontal="center" wrapText="1"/>
    </xf>
    <xf numFmtId="3" fontId="0" fillId="0" borderId="0" xfId="15" applyNumberFormat="1" applyFont="1" applyFill="1" applyAlignment="1">
      <alignment horizontal="center"/>
    </xf>
    <xf numFmtId="3" fontId="0" fillId="0" borderId="0" xfId="0" applyNumberFormat="1" applyFill="1" applyAlignment="1">
      <alignment horizontal="center"/>
    </xf>
    <xf numFmtId="3" fontId="0" fillId="0" borderId="0" xfId="15" applyNumberFormat="1" applyFill="1" applyAlignment="1">
      <alignment horizontal="center"/>
    </xf>
    <xf numFmtId="170" fontId="0" fillId="0" borderId="0" xfId="15" applyNumberFormat="1" applyFill="1" applyAlignment="1">
      <alignment horizontal="center"/>
    </xf>
    <xf numFmtId="168" fontId="0" fillId="0" borderId="0" xfId="15" applyNumberFormat="1" applyFill="1" applyAlignment="1">
      <alignment horizontal="center"/>
    </xf>
    <xf numFmtId="168" fontId="0" fillId="0" borderId="0" xfId="0" applyNumberFormat="1" applyFill="1" applyAlignment="1">
      <alignment horizontal="center"/>
    </xf>
    <xf numFmtId="168" fontId="0" fillId="0" borderId="0" xfId="0" applyNumberFormat="1" applyFill="1" applyAlignment="1">
      <alignment/>
    </xf>
    <xf numFmtId="165" fontId="0" fillId="0" borderId="0" xfId="31" applyNumberFormat="1" applyFill="1" applyAlignment="1">
      <alignment/>
    </xf>
    <xf numFmtId="0" fontId="24" fillId="0" borderId="0" xfId="0" applyFont="1" applyFill="1" applyBorder="1" applyAlignment="1">
      <alignment/>
    </xf>
    <xf numFmtId="3" fontId="24" fillId="0" borderId="0" xfId="0" applyNumberFormat="1" applyFont="1" applyFill="1" applyAlignment="1">
      <alignment horizontal="center"/>
    </xf>
    <xf numFmtId="170" fontId="0" fillId="0" borderId="0" xfId="15" applyNumberFormat="1" applyFont="1" applyFill="1" applyAlignment="1">
      <alignment horizontal="center"/>
    </xf>
    <xf numFmtId="0" fontId="24" fillId="0" borderId="0" xfId="0" applyFont="1" applyFill="1" applyAlignment="1">
      <alignment horizontal="center"/>
    </xf>
    <xf numFmtId="168" fontId="0" fillId="0" borderId="0" xfId="0" applyNumberFormat="1" applyFont="1" applyFill="1" applyAlignment="1">
      <alignment horizontal="center"/>
    </xf>
    <xf numFmtId="168" fontId="24" fillId="0" borderId="0" xfId="0" applyNumberFormat="1" applyFont="1" applyFill="1" applyAlignment="1">
      <alignment/>
    </xf>
    <xf numFmtId="0" fontId="24" fillId="0" borderId="0" xfId="0" applyFont="1" applyFill="1" applyAlignment="1">
      <alignment/>
    </xf>
    <xf numFmtId="0" fontId="0" fillId="0" borderId="0" xfId="0" applyFont="1" applyFill="1" applyBorder="1" applyAlignment="1">
      <alignment/>
    </xf>
    <xf numFmtId="3" fontId="0" fillId="0" borderId="0" xfId="0" applyNumberFormat="1" applyFont="1" applyFill="1" applyAlignment="1">
      <alignment horizontal="center"/>
    </xf>
    <xf numFmtId="168" fontId="0" fillId="0" borderId="0" xfId="15" applyNumberFormat="1" applyFont="1" applyFill="1" applyAlignment="1">
      <alignment horizontal="center"/>
    </xf>
    <xf numFmtId="165" fontId="0" fillId="0" borderId="0" xfId="31" applyNumberFormat="1" applyFont="1" applyFill="1" applyAlignment="1">
      <alignment/>
    </xf>
    <xf numFmtId="168" fontId="0" fillId="0" borderId="0" xfId="0" applyNumberFormat="1" applyFont="1" applyFill="1" applyAlignment="1">
      <alignment/>
    </xf>
    <xf numFmtId="0" fontId="0" fillId="0" borderId="0" xfId="0" applyFont="1" applyFill="1" applyAlignment="1">
      <alignment/>
    </xf>
    <xf numFmtId="164" fontId="0" fillId="0" borderId="0" xfId="15" applyNumberFormat="1" applyFill="1" applyAlignment="1">
      <alignment/>
    </xf>
    <xf numFmtId="164" fontId="24" fillId="0" borderId="0" xfId="15" applyNumberFormat="1" applyFont="1" applyFill="1" applyAlignment="1">
      <alignment/>
    </xf>
    <xf numFmtId="10" fontId="24" fillId="0" borderId="0" xfId="0" applyNumberFormat="1" applyFont="1" applyFill="1" applyAlignment="1">
      <alignment/>
    </xf>
    <xf numFmtId="0" fontId="2" fillId="0" borderId="0" xfId="0" applyFont="1" applyFill="1" applyBorder="1" applyAlignment="1">
      <alignment horizontal="center"/>
    </xf>
    <xf numFmtId="3" fontId="0" fillId="0" borderId="0" xfId="0" applyNumberFormat="1" applyFill="1" applyBorder="1" applyAlignment="1">
      <alignment/>
    </xf>
    <xf numFmtId="169" fontId="0" fillId="0" borderId="0" xfId="0" applyNumberFormat="1" applyFill="1" applyBorder="1" applyAlignment="1">
      <alignment horizontal="right" indent="2"/>
    </xf>
    <xf numFmtId="9" fontId="20" fillId="0" borderId="0" xfId="31" applyFont="1" applyFill="1" applyAlignment="1">
      <alignment/>
    </xf>
    <xf numFmtId="9" fontId="0" fillId="0" borderId="0" xfId="31" applyAlignment="1">
      <alignment horizontal="center"/>
    </xf>
    <xf numFmtId="9" fontId="0" fillId="0" borderId="0" xfId="31" applyAlignment="1">
      <alignment horizontal="center"/>
    </xf>
    <xf numFmtId="0" fontId="0" fillId="0" borderId="0" xfId="0" applyAlignment="1">
      <alignment wrapText="1"/>
    </xf>
    <xf numFmtId="0" fontId="2" fillId="0" borderId="0" xfId="0" applyFont="1" applyAlignment="1">
      <alignment/>
    </xf>
    <xf numFmtId="0" fontId="0" fillId="0" borderId="0" xfId="0" applyAlignment="1">
      <alignment horizontal="center" wrapText="1"/>
    </xf>
    <xf numFmtId="169" fontId="0" fillId="0" borderId="0" xfId="0" applyNumberFormat="1" applyAlignment="1">
      <alignment horizontal="right" indent="2"/>
    </xf>
    <xf numFmtId="9" fontId="0" fillId="0" borderId="0" xfId="31" applyAlignment="1">
      <alignment/>
    </xf>
    <xf numFmtId="0" fontId="0" fillId="0" borderId="0" xfId="0" applyAlignment="1">
      <alignment/>
    </xf>
    <xf numFmtId="9" fontId="0" fillId="0" borderId="0" xfId="0" applyNumberFormat="1" applyAlignment="1">
      <alignment/>
    </xf>
    <xf numFmtId="0" fontId="0" fillId="0" borderId="0" xfId="0" applyFont="1" applyAlignment="1">
      <alignment/>
    </xf>
    <xf numFmtId="0" fontId="2" fillId="0" borderId="0" xfId="23" applyFont="1" applyBorder="1" applyAlignment="1">
      <alignment horizontal="left"/>
    </xf>
    <xf numFmtId="168" fontId="0" fillId="0" borderId="0" xfId="23" applyNumberFormat="1" applyBorder="1" applyAlignment="1">
      <alignment horizontal="center"/>
    </xf>
    <xf numFmtId="0" fontId="0" fillId="0" borderId="0" xfId="23" applyBorder="1" applyAlignment="1">
      <alignment horizontal="center"/>
    </xf>
    <xf numFmtId="0" fontId="0" fillId="0" borderId="0" xfId="23" applyBorder="1" applyAlignment="1">
      <alignment horizontal="left"/>
    </xf>
    <xf numFmtId="0" fontId="2" fillId="0" borderId="0" xfId="23" applyFont="1" applyBorder="1" applyAlignment="1">
      <alignment horizontal="left" wrapText="1"/>
    </xf>
    <xf numFmtId="0" fontId="0" fillId="0" borderId="0" xfId="23" applyBorder="1" applyAlignment="1">
      <alignment horizontal="center" wrapText="1"/>
    </xf>
    <xf numFmtId="1" fontId="0" fillId="0" borderId="0" xfId="23" applyNumberFormat="1" applyBorder="1" applyAlignment="1">
      <alignment horizontal="center" wrapText="1"/>
    </xf>
    <xf numFmtId="1" fontId="0" fillId="0" borderId="0" xfId="23" applyNumberFormat="1" applyFont="1" applyBorder="1" applyAlignment="1">
      <alignment horizontal="center" wrapText="1"/>
    </xf>
    <xf numFmtId="1" fontId="0" fillId="0" borderId="0" xfId="31" applyNumberFormat="1" applyFont="1" applyBorder="1" applyAlignment="1">
      <alignment horizontal="center" wrapText="1"/>
    </xf>
    <xf numFmtId="168" fontId="0" fillId="0" borderId="0" xfId="23" applyNumberFormat="1" applyFont="1" applyBorder="1" applyAlignment="1">
      <alignment horizontal="center" wrapText="1"/>
    </xf>
    <xf numFmtId="168" fontId="0" fillId="0" borderId="0" xfId="31" applyNumberFormat="1" applyFont="1" applyBorder="1" applyAlignment="1">
      <alignment horizontal="center" wrapText="1"/>
    </xf>
    <xf numFmtId="168" fontId="0" fillId="0" borderId="0" xfId="15" applyNumberFormat="1" applyBorder="1" applyAlignment="1">
      <alignment horizontal="center"/>
    </xf>
    <xf numFmtId="3" fontId="0" fillId="0" borderId="0" xfId="23" applyNumberFormat="1" applyBorder="1" applyAlignment="1">
      <alignment horizontal="center"/>
    </xf>
    <xf numFmtId="1" fontId="0" fillId="0" borderId="0" xfId="15" applyNumberFormat="1" applyBorder="1" applyAlignment="1">
      <alignment horizontal="center"/>
    </xf>
    <xf numFmtId="1" fontId="0" fillId="0" borderId="0" xfId="31" applyNumberFormat="1" applyBorder="1" applyAlignment="1">
      <alignment horizontal="center"/>
    </xf>
    <xf numFmtId="0" fontId="0" fillId="0" borderId="0" xfId="23" applyFont="1" applyBorder="1" applyAlignment="1">
      <alignment horizontal="left"/>
    </xf>
    <xf numFmtId="10" fontId="0" fillId="0" borderId="0" xfId="31" applyNumberFormat="1" applyBorder="1" applyAlignment="1">
      <alignment horizontal="center"/>
    </xf>
    <xf numFmtId="168" fontId="0" fillId="0" borderId="0" xfId="23" applyNumberFormat="1" applyBorder="1" applyAlignment="1">
      <alignment horizontal="center" wrapText="1"/>
    </xf>
    <xf numFmtId="0" fontId="2" fillId="0" borderId="0" xfId="0" applyFont="1" applyBorder="1" applyAlignment="1">
      <alignment horizontal="left"/>
    </xf>
    <xf numFmtId="3" fontId="0" fillId="0" borderId="0" xfId="0" applyNumberFormat="1" applyBorder="1" applyAlignment="1">
      <alignment horizontal="center"/>
    </xf>
    <xf numFmtId="165" fontId="0" fillId="0" borderId="0" xfId="31" applyNumberFormat="1" applyBorder="1" applyAlignment="1">
      <alignment horizontal="center"/>
    </xf>
    <xf numFmtId="0" fontId="0" fillId="0" borderId="0" xfId="0" applyFont="1" applyFill="1" applyBorder="1" applyAlignment="1">
      <alignment horizontal="center"/>
    </xf>
    <xf numFmtId="169" fontId="0" fillId="0" borderId="0" xfId="0" applyNumberFormat="1" applyFill="1" applyBorder="1" applyAlignment="1">
      <alignment/>
    </xf>
    <xf numFmtId="0" fontId="0" fillId="0" borderId="0" xfId="27" applyFont="1" applyFill="1" applyBorder="1">
      <alignment/>
      <protection/>
    </xf>
    <xf numFmtId="0" fontId="0" fillId="0" borderId="0" xfId="0" applyFont="1" applyFill="1" applyBorder="1" applyAlignment="1" applyProtection="1">
      <alignment horizontal="left"/>
      <protection/>
    </xf>
    <xf numFmtId="168" fontId="0" fillId="0" borderId="0" xfId="0" applyNumberFormat="1" applyFont="1" applyFill="1" applyBorder="1" applyAlignment="1">
      <alignment horizontal="right"/>
    </xf>
    <xf numFmtId="0" fontId="2" fillId="0" borderId="0" xfId="0" applyFont="1" applyFill="1" applyBorder="1" applyAlignment="1" applyProtection="1">
      <alignment horizontal="left"/>
      <protection/>
    </xf>
    <xf numFmtId="0" fontId="10" fillId="0" borderId="0" xfId="0" applyFont="1" applyFill="1" applyBorder="1" applyAlignment="1">
      <alignment/>
    </xf>
    <xf numFmtId="0" fontId="0" fillId="0" borderId="0" xfId="0" applyFont="1" applyFill="1" applyBorder="1" applyAlignment="1" applyProtection="1">
      <alignment horizontal="right" indent="1"/>
      <protection/>
    </xf>
    <xf numFmtId="0" fontId="0" fillId="0" borderId="0" xfId="0" applyFont="1" applyFill="1" applyBorder="1" applyAlignment="1">
      <alignment horizontal="right" indent="1"/>
    </xf>
    <xf numFmtId="168" fontId="0" fillId="0" borderId="0" xfId="0" applyNumberFormat="1" applyFont="1" applyFill="1" applyBorder="1" applyAlignment="1">
      <alignment horizontal="right" indent="1"/>
    </xf>
    <xf numFmtId="2" fontId="0" fillId="0" borderId="0" xfId="0" applyNumberFormat="1" applyBorder="1" applyAlignment="1">
      <alignment horizontal="center"/>
    </xf>
    <xf numFmtId="1" fontId="0" fillId="0" borderId="0" xfId="0" applyNumberFormat="1" applyBorder="1" applyAlignment="1">
      <alignment horizontal="right" wrapText="1" indent="1"/>
    </xf>
    <xf numFmtId="1" fontId="0" fillId="0" borderId="0" xfId="15" applyNumberFormat="1" applyBorder="1" applyAlignment="1">
      <alignment horizontal="right" indent="1"/>
    </xf>
    <xf numFmtId="1" fontId="0" fillId="0" borderId="0" xfId="31" applyNumberFormat="1" applyBorder="1" applyAlignment="1">
      <alignment horizontal="right" indent="1"/>
    </xf>
    <xf numFmtId="1" fontId="0" fillId="0" borderId="0" xfId="0" applyNumberFormat="1" applyBorder="1" applyAlignment="1">
      <alignment horizontal="right" indent="1"/>
    </xf>
    <xf numFmtId="0" fontId="10" fillId="0" borderId="0" xfId="0" applyFont="1" applyBorder="1" applyAlignment="1">
      <alignment horizontal="left"/>
    </xf>
    <xf numFmtId="0" fontId="0" fillId="0" borderId="0" xfId="0" applyFont="1" applyBorder="1" applyAlignment="1">
      <alignment horizontal="center" wrapText="1"/>
    </xf>
    <xf numFmtId="0" fontId="0" fillId="0" borderId="0" xfId="0" applyFont="1" applyBorder="1" applyAlignment="1">
      <alignment horizontal="left" wrapText="1"/>
    </xf>
    <xf numFmtId="177" fontId="20" fillId="0" borderId="0" xfId="29" applyFill="1">
      <alignment/>
      <protection/>
    </xf>
    <xf numFmtId="3" fontId="20" fillId="0" borderId="0" xfId="29" applyNumberFormat="1" applyFill="1">
      <alignment/>
      <protection/>
    </xf>
    <xf numFmtId="170" fontId="22" fillId="0" borderId="0" xfId="29" applyNumberFormat="1" applyFont="1" applyFill="1" applyAlignment="1">
      <alignment horizontal="center"/>
      <protection/>
    </xf>
    <xf numFmtId="170" fontId="20" fillId="0" borderId="0" xfId="29" applyNumberFormat="1" applyFill="1">
      <alignment/>
      <protection/>
    </xf>
    <xf numFmtId="177" fontId="20" fillId="0" borderId="0" xfId="22">
      <alignment/>
      <protection/>
    </xf>
    <xf numFmtId="43" fontId="0" fillId="0" borderId="0" xfId="15" applyFont="1" applyFill="1" applyBorder="1" applyAlignment="1">
      <alignment horizontal="right" wrapText="1"/>
    </xf>
    <xf numFmtId="164" fontId="0" fillId="0" borderId="0" xfId="15" applyNumberFormat="1" applyBorder="1" applyAlignment="1">
      <alignment/>
    </xf>
    <xf numFmtId="168" fontId="0" fillId="0" borderId="0" xfId="15" applyNumberFormat="1" applyFont="1" applyFill="1" applyBorder="1" applyAlignment="1">
      <alignment horizontal="right" wrapText="1" indent="1"/>
    </xf>
    <xf numFmtId="3" fontId="0" fillId="0" borderId="0" xfId="15" applyNumberFormat="1" applyFont="1" applyBorder="1" applyAlignment="1">
      <alignment horizontal="right" wrapText="1" indent="1"/>
    </xf>
    <xf numFmtId="170" fontId="0" fillId="0" borderId="0" xfId="15" applyNumberFormat="1" applyFont="1" applyBorder="1" applyAlignment="1">
      <alignment horizontal="right" wrapText="1" indent="1"/>
    </xf>
    <xf numFmtId="3" fontId="0" fillId="0" borderId="0" xfId="15" applyNumberFormat="1" applyFont="1" applyFill="1" applyBorder="1" applyAlignment="1">
      <alignment horizontal="right" wrapText="1" indent="1"/>
    </xf>
    <xf numFmtId="3" fontId="0" fillId="0" borderId="0" xfId="0" applyNumberFormat="1" applyFont="1" applyBorder="1" applyAlignment="1">
      <alignment horizontal="right" wrapText="1" indent="2"/>
    </xf>
    <xf numFmtId="0" fontId="0" fillId="0" borderId="0" xfId="0" applyBorder="1" applyAlignment="1">
      <alignment horizontal="right" indent="1"/>
    </xf>
    <xf numFmtId="3" fontId="0" fillId="0" borderId="0" xfId="15" applyNumberFormat="1" applyFont="1" applyFill="1" applyBorder="1" applyAlignment="1">
      <alignment horizontal="right" wrapText="1" indent="4"/>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64" fontId="0" fillId="0" borderId="0" xfId="15" applyNumberFormat="1" applyFont="1" applyBorder="1" applyAlignment="1">
      <alignment horizontal="center" vertical="center" wrapText="1"/>
    </xf>
    <xf numFmtId="0" fontId="0" fillId="0" borderId="0" xfId="0" applyFont="1" applyBorder="1" applyAlignment="1">
      <alignment wrapText="1"/>
    </xf>
    <xf numFmtId="164" fontId="0" fillId="0" borderId="0" xfId="15" applyNumberFormat="1" applyBorder="1" applyAlignment="1">
      <alignment horizontal="left"/>
    </xf>
    <xf numFmtId="0" fontId="0" fillId="0" borderId="0" xfId="0" applyFont="1" applyBorder="1" applyAlignment="1">
      <alignment vertical="center" wrapText="1"/>
    </xf>
    <xf numFmtId="168" fontId="0" fillId="0" borderId="0" xfId="15" applyNumberFormat="1" applyFont="1" applyFill="1" applyBorder="1" applyAlignment="1">
      <alignment horizontal="right" wrapText="1" indent="2"/>
    </xf>
    <xf numFmtId="168" fontId="0" fillId="0" borderId="0" xfId="15" applyNumberFormat="1" applyFont="1" applyFill="1" applyBorder="1" applyAlignment="1">
      <alignment horizontal="right" wrapText="1" indent="3"/>
    </xf>
    <xf numFmtId="3" fontId="0" fillId="0" borderId="0" xfId="15" applyNumberFormat="1" applyFont="1" applyBorder="1" applyAlignment="1">
      <alignment horizontal="right" wrapText="1" indent="3"/>
    </xf>
    <xf numFmtId="0" fontId="10" fillId="0" borderId="0" xfId="0" applyFont="1" applyBorder="1" applyAlignment="1">
      <alignment/>
    </xf>
    <xf numFmtId="0" fontId="12" fillId="0" borderId="0" xfId="0" applyNumberFormat="1" applyFont="1" applyFill="1" applyBorder="1" applyAlignment="1">
      <alignment/>
    </xf>
    <xf numFmtId="9" fontId="0" fillId="0" borderId="0" xfId="31" applyBorder="1" applyAlignment="1">
      <alignment/>
    </xf>
    <xf numFmtId="0" fontId="2" fillId="0" borderId="0" xfId="0" applyFont="1" applyBorder="1" applyAlignment="1">
      <alignment/>
    </xf>
    <xf numFmtId="9" fontId="0" fillId="0" borderId="0" xfId="31" applyFill="1" applyBorder="1" applyAlignment="1">
      <alignment/>
    </xf>
    <xf numFmtId="9" fontId="0" fillId="0" borderId="0" xfId="0" applyNumberFormat="1" applyBorder="1" applyAlignment="1">
      <alignment/>
    </xf>
    <xf numFmtId="9" fontId="0" fillId="0" borderId="0" xfId="31" applyBorder="1" applyAlignment="1">
      <alignment horizontal="center"/>
    </xf>
    <xf numFmtId="9" fontId="0" fillId="0" borderId="0" xfId="0" applyNumberFormat="1" applyFill="1" applyBorder="1" applyAlignment="1">
      <alignment horizontal="center"/>
    </xf>
    <xf numFmtId="0" fontId="2" fillId="0" borderId="0" xfId="0" applyFont="1" applyFill="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wrapText="1"/>
    </xf>
    <xf numFmtId="0" fontId="26" fillId="0" borderId="0" xfId="0" applyFont="1" applyFill="1" applyBorder="1" applyAlignment="1">
      <alignment wrapText="1"/>
    </xf>
    <xf numFmtId="9" fontId="0" fillId="0" borderId="0" xfId="31" applyNumberFormat="1" applyFont="1" applyBorder="1" applyAlignment="1">
      <alignment horizontal="center"/>
    </xf>
    <xf numFmtId="168" fontId="20" fillId="0" borderId="0" xfId="28" applyNumberFormat="1" applyFont="1" applyFill="1" applyAlignment="1" applyProtection="1">
      <alignment horizontal="right"/>
      <protection/>
    </xf>
    <xf numFmtId="0" fontId="2" fillId="0" borderId="0" xfId="0" applyFont="1" applyFill="1" applyAlignment="1">
      <alignment/>
    </xf>
    <xf numFmtId="168" fontId="9" fillId="0" borderId="5" xfId="0" applyNumberFormat="1" applyFont="1" applyFill="1" applyBorder="1" applyAlignment="1">
      <alignment horizontal="center"/>
    </xf>
    <xf numFmtId="168" fontId="0" fillId="0" borderId="13" xfId="0" applyNumberFormat="1" applyFont="1" applyFill="1" applyBorder="1" applyAlignment="1">
      <alignment horizontal="center"/>
    </xf>
    <xf numFmtId="3" fontId="0" fillId="0" borderId="8" xfId="24" applyNumberFormat="1" applyFont="1" applyBorder="1" applyAlignment="1">
      <alignment horizontal="center"/>
      <protection/>
    </xf>
    <xf numFmtId="3" fontId="0" fillId="0" borderId="14" xfId="24" applyNumberFormat="1" applyFont="1" applyFill="1" applyBorder="1" applyAlignment="1">
      <alignment horizontal="center"/>
      <protection/>
    </xf>
    <xf numFmtId="168" fontId="0" fillId="0" borderId="7" xfId="0" applyNumberFormat="1" applyFont="1" applyFill="1" applyBorder="1" applyAlignment="1">
      <alignment horizontal="center"/>
    </xf>
    <xf numFmtId="168" fontId="0" fillId="0" borderId="6" xfId="0" applyNumberFormat="1" applyFont="1" applyFill="1" applyBorder="1" applyAlignment="1">
      <alignment horizontal="center"/>
    </xf>
    <xf numFmtId="164" fontId="0" fillId="0" borderId="0" xfId="15" applyNumberFormat="1" applyBorder="1" applyAlignment="1">
      <alignment horizontal="center"/>
    </xf>
    <xf numFmtId="0" fontId="0" fillId="0" borderId="0" xfId="0" applyFont="1" applyBorder="1" applyAlignment="1">
      <alignment horizontal="center" wrapText="1"/>
    </xf>
    <xf numFmtId="170" fontId="0" fillId="0" borderId="0" xfId="31" applyNumberFormat="1" applyBorder="1" applyAlignment="1">
      <alignment horizontal="right" indent="2"/>
    </xf>
    <xf numFmtId="170" fontId="0" fillId="0" borderId="0" xfId="31" applyNumberFormat="1" applyFill="1" applyBorder="1" applyAlignment="1">
      <alignment horizontal="right" indent="2"/>
    </xf>
    <xf numFmtId="170" fontId="0" fillId="0" borderId="0" xfId="31" applyNumberFormat="1" applyBorder="1" applyAlignment="1">
      <alignment horizontal="right" indent="3"/>
    </xf>
    <xf numFmtId="170" fontId="0" fillId="0" borderId="0" xfId="31" applyNumberFormat="1" applyFill="1" applyBorder="1" applyAlignment="1">
      <alignment horizontal="right" indent="3"/>
    </xf>
    <xf numFmtId="3" fontId="0" fillId="0" borderId="0" xfId="0" applyNumberFormat="1" applyBorder="1" applyAlignment="1">
      <alignment horizontal="right" indent="2"/>
    </xf>
    <xf numFmtId="3" fontId="0" fillId="0" borderId="0" xfId="0" applyNumberFormat="1" applyBorder="1" applyAlignment="1">
      <alignment horizontal="right" indent="3"/>
    </xf>
    <xf numFmtId="3" fontId="0" fillId="0" borderId="0" xfId="0" applyNumberFormat="1" applyBorder="1" applyAlignment="1">
      <alignment horizontal="right" indent="1"/>
    </xf>
    <xf numFmtId="165" fontId="0" fillId="0" borderId="0" xfId="31" applyNumberFormat="1" applyFont="1" applyFill="1" applyBorder="1" applyAlignment="1">
      <alignment/>
    </xf>
    <xf numFmtId="0" fontId="2" fillId="0" borderId="4" xfId="0" applyFont="1" applyBorder="1" applyAlignment="1">
      <alignment horizontal="center" vertical="center" wrapText="1"/>
    </xf>
    <xf numFmtId="0" fontId="2" fillId="0" borderId="15" xfId="0" applyFont="1" applyFill="1" applyBorder="1" applyAlignment="1">
      <alignment horizontal="center" vertical="center" wrapText="1"/>
    </xf>
    <xf numFmtId="3" fontId="20" fillId="0" borderId="0" xfId="25" applyNumberFormat="1" applyFont="1" applyFill="1" applyAlignment="1">
      <alignment wrapText="1"/>
      <protection/>
    </xf>
    <xf numFmtId="3" fontId="20" fillId="0" borderId="0" xfId="25" applyNumberFormat="1" applyFont="1" applyFill="1" applyAlignment="1">
      <alignment vertical="top" wrapText="1"/>
      <protection/>
    </xf>
    <xf numFmtId="177" fontId="20" fillId="0" borderId="0" xfId="28" applyNumberFormat="1" applyFill="1" applyAlignment="1" applyProtection="1">
      <alignment horizontal="center"/>
      <protection/>
    </xf>
    <xf numFmtId="177" fontId="20" fillId="0" borderId="1" xfId="28" applyNumberFormat="1" applyFont="1" applyFill="1" applyBorder="1" applyAlignment="1" applyProtection="1">
      <alignment horizontal="center"/>
      <protection/>
    </xf>
    <xf numFmtId="177" fontId="20" fillId="0" borderId="1" xfId="28" applyNumberFormat="1" applyFill="1" applyBorder="1" applyAlignment="1" applyProtection="1">
      <alignment horizontal="center"/>
      <protection/>
    </xf>
    <xf numFmtId="3" fontId="20" fillId="0" borderId="0" xfId="28" applyNumberFormat="1" applyFill="1" applyAlignment="1" applyProtection="1">
      <alignment horizontal="center"/>
      <protection/>
    </xf>
    <xf numFmtId="3" fontId="20" fillId="0" borderId="1" xfId="28" applyNumberFormat="1" applyFill="1" applyBorder="1" applyAlignment="1" applyProtection="1">
      <alignment horizontal="center"/>
      <protection/>
    </xf>
    <xf numFmtId="3" fontId="20" fillId="0" borderId="1" xfId="28" applyNumberFormat="1" applyFont="1" applyFill="1" applyBorder="1" applyAlignment="1" applyProtection="1">
      <alignment horizontal="center"/>
      <protection/>
    </xf>
    <xf numFmtId="3" fontId="22" fillId="0" borderId="1" xfId="28" applyNumberFormat="1" applyFont="1" applyFill="1" applyBorder="1" applyAlignment="1" applyProtection="1">
      <alignment horizontal="center"/>
      <protection/>
    </xf>
    <xf numFmtId="0" fontId="5" fillId="0" borderId="0" xfId="0" applyFont="1" applyFill="1" applyAlignment="1">
      <alignment horizontal="center"/>
    </xf>
    <xf numFmtId="0" fontId="0" fillId="0" borderId="1" xfId="0" applyFont="1" applyFill="1" applyBorder="1" applyAlignment="1">
      <alignment horizontal="center"/>
    </xf>
    <xf numFmtId="0" fontId="2" fillId="0" borderId="1" xfId="0" applyFont="1" applyBorder="1" applyAlignment="1">
      <alignment horizontal="center"/>
    </xf>
    <xf numFmtId="0" fontId="0" fillId="0" borderId="0" xfId="0" applyFont="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15" xfId="0" applyFont="1" applyBorder="1" applyAlignment="1">
      <alignment horizontal="center" wrapText="1"/>
    </xf>
    <xf numFmtId="0" fontId="0" fillId="0" borderId="0" xfId="0" applyFont="1" applyBorder="1" applyAlignment="1">
      <alignment horizontal="left" wrapText="1"/>
    </xf>
    <xf numFmtId="0" fontId="0" fillId="0" borderId="0" xfId="0" applyAlignment="1">
      <alignment horizontal="left" wrapText="1"/>
    </xf>
    <xf numFmtId="0" fontId="0" fillId="0" borderId="2" xfId="30" applyFill="1" applyBorder="1" applyAlignment="1">
      <alignment horizontal="center"/>
      <protection/>
    </xf>
    <xf numFmtId="0" fontId="0" fillId="0" borderId="2" xfId="30" applyFont="1" applyFill="1" applyBorder="1" applyAlignment="1">
      <alignment horizontal="center"/>
      <protection/>
    </xf>
    <xf numFmtId="0" fontId="0" fillId="0" borderId="0" xfId="30" applyFont="1" applyFill="1" applyBorder="1" applyAlignment="1">
      <alignment horizontal="left" wrapText="1"/>
      <protection/>
    </xf>
    <xf numFmtId="0" fontId="0" fillId="0" borderId="1" xfId="0"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center"/>
    </xf>
    <xf numFmtId="168" fontId="0" fillId="0" borderId="1" xfId="23" applyNumberFormat="1" applyFont="1" applyBorder="1" applyAlignment="1">
      <alignment horizontal="center" wrapText="1"/>
    </xf>
    <xf numFmtId="168" fontId="0" fillId="0" borderId="1" xfId="23" applyNumberFormat="1" applyBorder="1" applyAlignment="1">
      <alignment horizontal="center" wrapText="1"/>
    </xf>
    <xf numFmtId="0" fontId="0" fillId="0" borderId="0" xfId="0" applyFont="1" applyBorder="1" applyAlignment="1">
      <alignment horizontal="left" wrapText="1"/>
    </xf>
    <xf numFmtId="0" fontId="2" fillId="0" borderId="1" xfId="0" applyFont="1" applyFill="1" applyBorder="1" applyAlignment="1">
      <alignment horizontal="center"/>
    </xf>
    <xf numFmtId="0" fontId="0" fillId="0" borderId="0" xfId="0" applyFill="1" applyBorder="1" applyAlignment="1">
      <alignment horizontal="left" wrapText="1"/>
    </xf>
    <xf numFmtId="168" fontId="2" fillId="0" borderId="16" xfId="0" applyNumberFormat="1" applyFont="1" applyBorder="1" applyAlignment="1">
      <alignment horizontal="center"/>
    </xf>
    <xf numFmtId="168" fontId="2" fillId="0" borderId="17" xfId="0" applyNumberFormat="1" applyFont="1" applyBorder="1" applyAlignment="1">
      <alignment horizontal="center"/>
    </xf>
    <xf numFmtId="0" fontId="0" fillId="0" borderId="15" xfId="0" applyBorder="1" applyAlignment="1">
      <alignment horizontal="center"/>
    </xf>
    <xf numFmtId="2" fontId="0" fillId="0" borderId="15" xfId="0" applyNumberFormat="1" applyBorder="1" applyAlignment="1">
      <alignment horizontal="center"/>
    </xf>
    <xf numFmtId="0" fontId="0" fillId="0" borderId="1" xfId="0" applyFont="1" applyBorder="1" applyAlignment="1">
      <alignment horizontal="center" vertical="center" wrapText="1"/>
    </xf>
  </cellXfs>
  <cellStyles count="19">
    <cellStyle name="Normal" xfId="0"/>
    <cellStyle name="Comma" xfId="15"/>
    <cellStyle name="Comma [0]" xfId="16"/>
    <cellStyle name="Currency" xfId="17"/>
    <cellStyle name="Currency [0]" xfId="18"/>
    <cellStyle name="Followed Hyperlink" xfId="19"/>
    <cellStyle name="Hyperlink" xfId="20"/>
    <cellStyle name="Normal_Housing Market Indicators 2007" xfId="21"/>
    <cellStyle name="Normal_Housing Market Indicators 2007_May07" xfId="22"/>
    <cellStyle name="Normal_Permitting Levels by State" xfId="23"/>
    <cellStyle name="Normal_REFIUPB2 signoff" xfId="24"/>
    <cellStyle name="Normal_Sheet1" xfId="25"/>
    <cellStyle name="Normal_Sheet1_1" xfId="26"/>
    <cellStyle name="Normal_Sheet1_Book2" xfId="27"/>
    <cellStyle name="Normal_Sheet1_Housing Market Indicators 2007" xfId="28"/>
    <cellStyle name="Normal_Sheet1_Housing Market Indicators 2007_May07" xfId="29"/>
    <cellStyle name="Normal_Tables group1" xfId="30"/>
    <cellStyle name="Percent" xfId="31"/>
    <cellStyle name="shaded"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New Jersey</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-0.09763905562224895</c:v>
              </c:pt>
              <c:pt idx="1">
                <c:v>0.09736211031175057</c:v>
              </c:pt>
              <c:pt idx="2">
                <c:v>-0.08190789473684212</c:v>
              </c:pt>
              <c:pt idx="3">
                <c:v>-0.36385224274406336</c:v>
              </c:pt>
              <c:pt idx="4">
                <c:v>-0.034653465346534684</c:v>
              </c:pt>
              <c:pt idx="5">
                <c:v>-0.19683149303888625</c:v>
              </c:pt>
              <c:pt idx="6">
                <c:v>-0.1266666666666667</c:v>
              </c:pt>
              <c:pt idx="7">
                <c:v>-0.29753979739507963</c:v>
              </c:pt>
              <c:pt idx="8">
                <c:v>0.024202034373904002</c:v>
              </c:pt>
              <c:pt idx="9">
                <c:v>-0.3021167415009621</c:v>
              </c:pt>
              <c:pt idx="10">
                <c:v>0.08871812783793231</c:v>
              </c:pt>
            </c:numLit>
          </c:val>
        </c:ser>
        <c:ser>
          <c:idx val="1"/>
          <c:order val="1"/>
          <c:tx>
            <c:v>New York</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0.23562676720075393</c:v>
              </c:pt>
              <c:pt idx="1">
                <c:v>0.09654350417163293</c:v>
              </c:pt>
              <c:pt idx="2">
                <c:v>0.18365921787709505</c:v>
              </c:pt>
              <c:pt idx="3">
                <c:v>-0.23338124326266618</c:v>
              </c:pt>
              <c:pt idx="4">
                <c:v>-0.07381818181818178</c:v>
              </c:pt>
              <c:pt idx="5">
                <c:v>-0.19632847533632292</c:v>
              </c:pt>
              <c:pt idx="6">
                <c:v>-0.1286527514231499</c:v>
              </c:pt>
              <c:pt idx="7">
                <c:v>0.20439819359905753</c:v>
              </c:pt>
              <c:pt idx="8">
                <c:v>-0.28825681969394545</c:v>
              </c:pt>
              <c:pt idx="9">
                <c:v>0.14221891288160826</c:v>
              </c:pt>
              <c:pt idx="10">
                <c:v>-0.4136363636363637</c:v>
              </c:pt>
            </c:numLit>
          </c:val>
        </c:ser>
        <c:ser>
          <c:idx val="2"/>
          <c:order val="2"/>
          <c:tx>
            <c:v>Texas</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0.18217959235186476</c:v>
              </c:pt>
              <c:pt idx="1">
                <c:v>0.05593674442919694</c:v>
              </c:pt>
              <c:pt idx="2">
                <c:v>0.20727856865894867</c:v>
              </c:pt>
              <c:pt idx="3">
                <c:v>0.06225231175693535</c:v>
              </c:pt>
              <c:pt idx="4">
                <c:v>0.13587301587301592</c:v>
              </c:pt>
              <c:pt idx="5">
                <c:v>0.17471958584987068</c:v>
              </c:pt>
              <c:pt idx="6">
                <c:v>-0.04819874407844005</c:v>
              </c:pt>
              <c:pt idx="7">
                <c:v>-0.12665921135800073</c:v>
              </c:pt>
              <c:pt idx="8">
                <c:v>-0.10324201459504723</c:v>
              </c:pt>
              <c:pt idx="9">
                <c:v>-0.08741854048024422</c:v>
              </c:pt>
              <c:pt idx="10">
                <c:v>0.012871633438265029</c:v>
              </c:pt>
            </c:numLit>
          </c:val>
        </c:ser>
        <c:ser>
          <c:idx val="3"/>
          <c:order val="3"/>
          <c:tx>
            <c:v>Arizona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0.134829619921363</c:v>
              </c:pt>
              <c:pt idx="1">
                <c:v>-0.15243451235755512</c:v>
              </c:pt>
              <c:pt idx="2">
                <c:v>-0.08331251561329</c:v>
              </c:pt>
              <c:pt idx="3">
                <c:v>-0.23947767284598342</c:v>
              </c:pt>
              <c:pt idx="4">
                <c:v>0.023495248152059167</c:v>
              </c:pt>
              <c:pt idx="5">
                <c:v>-0.2522605013162412</c:v>
              </c:pt>
              <c:pt idx="6">
                <c:v>-0.3374830852503383</c:v>
              </c:pt>
              <c:pt idx="7">
                <c:v>-0.45251065845570815</c:v>
              </c:pt>
              <c:pt idx="8">
                <c:v>-0.48497474747474745</c:v>
              </c:pt>
              <c:pt idx="9">
                <c:v>-0.5460928357820829</c:v>
              </c:pt>
              <c:pt idx="10">
                <c:v>-0.4623464482820011</c:v>
              </c:pt>
            </c:numLit>
          </c:val>
        </c:ser>
        <c:ser>
          <c:idx val="4"/>
          <c:order val="4"/>
          <c:tx>
            <c:v>Florida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0.02670695452994787</c:v>
              </c:pt>
              <c:pt idx="1">
                <c:v>0.10433187946074551</c:v>
              </c:pt>
              <c:pt idx="2">
                <c:v>-0.006076975016880537</c:v>
              </c:pt>
              <c:pt idx="3">
                <c:v>-0.23218083011735058</c:v>
              </c:pt>
              <c:pt idx="4">
                <c:v>-0.12406231967686099</c:v>
              </c:pt>
              <c:pt idx="5">
                <c:v>-0.3108316704943338</c:v>
              </c:pt>
              <c:pt idx="6">
                <c:v>-0.3112329465765651</c:v>
              </c:pt>
              <c:pt idx="7">
                <c:v>-0.3855987477171928</c:v>
              </c:pt>
              <c:pt idx="8">
                <c:v>-0.5276875453815875</c:v>
              </c:pt>
              <c:pt idx="9">
                <c:v>-0.37001953125</c:v>
              </c:pt>
              <c:pt idx="10">
                <c:v>-0.44188937228091985</c:v>
              </c:pt>
            </c:numLit>
          </c:val>
        </c:ser>
        <c:ser>
          <c:idx val="5"/>
          <c:order val="5"/>
          <c:tx>
            <c:v>Nevada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0.501503006012024</c:v>
              </c:pt>
              <c:pt idx="1">
                <c:v>0.03202328966521106</c:v>
              </c:pt>
              <c:pt idx="2">
                <c:v>0.5881877022653721</c:v>
              </c:pt>
              <c:pt idx="3">
                <c:v>-0.21988388969521044</c:v>
              </c:pt>
              <c:pt idx="4">
                <c:v>0.012464046021092967</c:v>
              </c:pt>
              <c:pt idx="5">
                <c:v>-0.33272826284262114</c:v>
              </c:pt>
              <c:pt idx="6">
                <c:v>-0.36184210526315785</c:v>
              </c:pt>
              <c:pt idx="7">
                <c:v>-0.3554388268767783</c:v>
              </c:pt>
              <c:pt idx="8">
                <c:v>-0.6339249697458653</c:v>
              </c:pt>
              <c:pt idx="9">
                <c:v>-0.4163874505025891</c:v>
              </c:pt>
              <c:pt idx="10">
                <c:v>-0.6809102402022755</c:v>
              </c:pt>
            </c:numLit>
          </c:val>
        </c:ser>
        <c:axId val="22949916"/>
        <c:axId val="5222653"/>
      </c:barChart>
      <c:catAx>
        <c:axId val="22949916"/>
        <c:scaling>
          <c:orientation val="minMax"/>
        </c:scaling>
        <c:axPos val="b"/>
        <c:delete val="0"/>
        <c:numFmt formatCode="General" sourceLinked="1"/>
        <c:majorTickMark val="out"/>
        <c:minorTickMark val="none"/>
        <c:tickLblPos val="low"/>
        <c:txPr>
          <a:bodyPr/>
          <a:lstStyle/>
          <a:p>
            <a:pPr>
              <a:defRPr lang="en-US" cap="none" sz="150" b="0" i="0" u="none" baseline="0">
                <a:latin typeface="Arial"/>
                <a:ea typeface="Arial"/>
                <a:cs typeface="Arial"/>
              </a:defRPr>
            </a:pPr>
          </a:p>
        </c:txPr>
        <c:crossAx val="5222653"/>
        <c:crosses val="autoZero"/>
        <c:auto val="1"/>
        <c:lblOffset val="100"/>
        <c:noMultiLvlLbl val="0"/>
      </c:catAx>
      <c:valAx>
        <c:axId val="5222653"/>
        <c:scaling>
          <c:orientation val="minMax"/>
        </c:scaling>
        <c:axPos val="l"/>
        <c:majorGridlines/>
        <c:delete val="0"/>
        <c:numFmt formatCode="General" sourceLinked="1"/>
        <c:majorTickMark val="out"/>
        <c:minorTickMark val="none"/>
        <c:tickLblPos val="nextTo"/>
        <c:crossAx val="22949916"/>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17</xdr:col>
      <xdr:colOff>676275</xdr:colOff>
      <xdr:row>50</xdr:row>
      <xdr:rowOff>133350</xdr:rowOff>
    </xdr:to>
    <xdr:sp>
      <xdr:nvSpPr>
        <xdr:cNvPr id="1" name="TextBox 1"/>
        <xdr:cNvSpPr txBox="1">
          <a:spLocks noChangeArrowheads="1"/>
        </xdr:cNvSpPr>
      </xdr:nvSpPr>
      <xdr:spPr>
        <a:xfrm>
          <a:off x="0" y="7143750"/>
          <a:ext cx="10944225" cy="1428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Notes and Sources:  All dollar amounts are expressed in 2006 constant dollars using the Bureau of Labor Statistics' Consumer Price Index (CPI-UX) for All Items. Owner and renter median incomes through 2005 are from Current Population Survey P60 published reports. Renters exclude those paying no cash rent. 2006 income is based on Moody's Economy.com estimate for all households, adjusted by the three-year average ratio of CPS owner and renter incomes to all household incomes. Home price is the 2006 median sales price of existing single-family homes determined by the National Association of Realtors, indexed by the Freddie Mac Conventional Mortgage Home Price Index. Mortgage rates are contract interest rates from the Federal Housing Finance Board Monthly Interest Rate Survey; 2006 value is the average of monthly rates. Mortgage payments assume a 30-year mortgage with 10% down. After-tax mortgage payment equals mortgage payment less tax savings of homeownership. Tax savings are based on the excess of housing (mortgage interest and real-estate taxes) plus non-housing deductions over the standard deduction. Non-housing deductions are set at 5% of income through 1986, 4.25% in 1987, and 3.5% from 1988 on. Contract rent equals median 2005 contract rent from the American Housing Survey, indexed by the CPI residential rent index with adjustments for depreciation in the stock before 1987. Gross rent is equal to contract rent plus fuel and utilities.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51</xdr:row>
      <xdr:rowOff>142875</xdr:rowOff>
    </xdr:from>
    <xdr:to>
      <xdr:col>10</xdr:col>
      <xdr:colOff>0</xdr:colOff>
      <xdr:row>59</xdr:row>
      <xdr:rowOff>0</xdr:rowOff>
    </xdr:to>
    <xdr:graphicFrame>
      <xdr:nvGraphicFramePr>
        <xdr:cNvPr id="1" name="Chart 1"/>
        <xdr:cNvGraphicFramePr/>
      </xdr:nvGraphicFramePr>
      <xdr:xfrm>
        <a:off x="6781800" y="8562975"/>
        <a:ext cx="0" cy="1152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 name="Picture 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 name="Picture 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 name="Picture 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 name="Picture 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6" name="Picture 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7" name="Picture 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8" name="Picture 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9" name="Picture 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0" name="Picture 1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1" name="Picture 1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2" name="Picture 1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3" name="Picture 1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4" name="Picture 1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5" name="Picture 1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6" name="Picture 1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7" name="Picture 1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8" name="Picture 1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9" name="Picture 1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0" name="Picture 2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1" name="Picture 2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2" name="Picture 2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3" name="Picture 2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4" name="Picture 2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5" name="Picture 2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6" name="Picture 2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7" name="Picture 2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8" name="Picture 2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9" name="Picture 2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0" name="Picture 3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1" name="Picture 3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2" name="Picture 3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3" name="Picture 3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4" name="Picture 3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5" name="Picture 3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6" name="Picture 3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7" name="Picture 3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8" name="Picture 3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9" name="Picture 3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0" name="Picture 4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1" name="Picture 4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2" name="Picture 4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3" name="Picture 4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4" name="Picture 4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5" name="Picture 4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6" name="Picture 4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7" name="Picture 4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8" name="Picture 4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9" name="Picture 4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0" name="Picture 5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1" name="Picture 5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2" name="Picture 5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3" name="Picture 5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4" name="Picture 5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5" name="Picture 5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6" name="Picture 56"/>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7" name="Picture 57"/>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8" name="Picture 58"/>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9" name="Picture 59"/>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0" name="Picture 60"/>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1" name="Picture 61"/>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2" name="Picture 6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3" name="Picture 6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4" name="Picture 6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5" name="Picture 6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6" name="Picture 66"/>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7" name="Picture 67"/>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8" name="Picture 68"/>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9" name="Picture 69"/>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0" name="Picture 70"/>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1" name="Picture 71"/>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2" name="Picture 7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3" name="Picture 7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4" name="Picture 7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5" name="Picture 7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udora\maildata\attach\HO%20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ISTOR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wners%20by%20age%20and%20household%20typ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chs\SON%202006\Appendix%20tables\Orig%20worksheets\Owners%20by%20age%20and%20household%20typ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chs\SON%202007\Appedix%20tables\EXPEND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2"/>
      <sheetName val="Chart 3"/>
      <sheetName val="Chart 4"/>
      <sheetName val="Chart 5"/>
      <sheetName val="Chart 6"/>
      <sheetName val="Chart NA"/>
      <sheetName val="Chart NA2"/>
    </sheetNames>
    <sheetDataSet>
      <sheetData sheetId="0">
        <row r="6">
          <cell r="D6" t="str">
            <v>Conv. Prime</v>
          </cell>
          <cell r="E6" t="str">
            <v>Conv. Subprime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
      <sheetName val="NSA Volume"/>
      <sheetName val="Condo Volume"/>
      <sheetName val="Quarterly Volume"/>
      <sheetName val="Inventory"/>
      <sheetName val="NE Inv"/>
      <sheetName val="MW Inv"/>
      <sheetName val="S Inv"/>
      <sheetName val="W Inv"/>
      <sheetName val="Median Price"/>
      <sheetName val="Mean Price"/>
      <sheetName val="Dollar Volume"/>
      <sheetName val="Condo Price"/>
      <sheetName val="Total Sales Volume"/>
      <sheetName val="US Affordability"/>
      <sheetName val="NE Aff"/>
      <sheetName val="MW Aff"/>
      <sheetName val="So Aff"/>
      <sheetName val="We Aff"/>
      <sheetName val="First-time Affordability"/>
      <sheetName val="Quarterly US Aff"/>
      <sheetName val="State Volume"/>
      <sheetName val="MSA Median Price"/>
      <sheetName val="MSA Qtr 79-89"/>
      <sheetName val="MSA Ann 79-87"/>
      <sheetName val="MSA Average Price"/>
      <sheetName val="Graph2"/>
      <sheetName val="Graph7"/>
      <sheetName val="Graph8"/>
      <sheetName val="Graph10"/>
      <sheetName val="Graph11"/>
      <sheetName val="Old Volume"/>
      <sheetName val="Old NSA Volume"/>
      <sheetName val="Old Median Price"/>
      <sheetName val="Old Mean Price"/>
      <sheetName val="Old Dollar Volume"/>
      <sheetName val="Old Quarterly Volume"/>
      <sheetName val="Old Condo Volume"/>
      <sheetName val="Old Condo Price"/>
      <sheetName val="Old State Volume"/>
      <sheetName val="Old MSA Median Price"/>
      <sheetName val="Old US Affordability"/>
      <sheetName val="Old Regional Affordability"/>
      <sheetName val="Old First-time Affordability"/>
      <sheetName val="QP6 Macros"/>
      <sheetName val="QP6 Extract Macros"/>
      <sheetName val="QP6 Criteria"/>
      <sheetName val="QP6 Names"/>
      <sheetName val="QP6 Outlook Macros"/>
    </sheetNames>
    <sheetDataSet>
      <sheetData sheetId="0">
        <row r="1">
          <cell r="A1" t="str">
            <v>Existing Single-Family Home Sales</v>
          </cell>
        </row>
        <row r="2">
          <cell r="A2" t="str">
            <v>United States and Each Region </v>
          </cell>
        </row>
        <row r="3">
          <cell r="A3" t="str">
            <v>Annual and monthly, 1989 to current</v>
          </cell>
        </row>
        <row r="4">
          <cell r="A4" t="str">
            <v>(Seasonally Adjusted Annual Rate)</v>
          </cell>
        </row>
        <row r="6">
          <cell r="B6" t="str">
            <v>Year</v>
          </cell>
          <cell r="C6" t="str">
            <v>Month</v>
          </cell>
          <cell r="D6" t="str">
            <v>U.S.</v>
          </cell>
          <cell r="E6" t="str">
            <v>Northeast</v>
          </cell>
          <cell r="F6" t="str">
            <v>Midwest</v>
          </cell>
          <cell r="G6" t="str">
            <v>South</v>
          </cell>
          <cell r="H6" t="str">
            <v>West</v>
          </cell>
        </row>
        <row r="7">
          <cell r="A7">
            <v>1989</v>
          </cell>
          <cell r="B7" t="str">
            <v>1989</v>
          </cell>
          <cell r="D7">
            <v>3325000</v>
          </cell>
          <cell r="E7">
            <v>490000</v>
          </cell>
          <cell r="F7">
            <v>832000</v>
          </cell>
          <cell r="G7">
            <v>1185000</v>
          </cell>
          <cell r="H7">
            <v>818000</v>
          </cell>
        </row>
        <row r="8">
          <cell r="A8">
            <v>1990</v>
          </cell>
          <cell r="B8" t="str">
            <v>1990</v>
          </cell>
          <cell r="D8">
            <v>3219000</v>
          </cell>
          <cell r="E8">
            <v>458000</v>
          </cell>
          <cell r="F8">
            <v>809000</v>
          </cell>
          <cell r="G8">
            <v>1193000</v>
          </cell>
          <cell r="H8">
            <v>759000</v>
          </cell>
        </row>
        <row r="9">
          <cell r="A9">
            <v>1991</v>
          </cell>
          <cell r="B9" t="str">
            <v>1991</v>
          </cell>
          <cell r="D9">
            <v>3186000</v>
          </cell>
          <cell r="E9">
            <v>463000</v>
          </cell>
          <cell r="F9">
            <v>812000</v>
          </cell>
          <cell r="G9">
            <v>1173000</v>
          </cell>
          <cell r="H9">
            <v>737000</v>
          </cell>
        </row>
        <row r="10">
          <cell r="A10">
            <v>1992</v>
          </cell>
          <cell r="B10" t="str">
            <v>1992</v>
          </cell>
          <cell r="D10">
            <v>3479000</v>
          </cell>
          <cell r="E10">
            <v>521000</v>
          </cell>
          <cell r="F10">
            <v>913000</v>
          </cell>
          <cell r="G10">
            <v>1242000</v>
          </cell>
          <cell r="H10">
            <v>802000</v>
          </cell>
        </row>
        <row r="11">
          <cell r="A11">
            <v>1993</v>
          </cell>
          <cell r="B11" t="str">
            <v>1993</v>
          </cell>
          <cell r="D11">
            <v>3786000</v>
          </cell>
          <cell r="E11">
            <v>550000</v>
          </cell>
          <cell r="F11">
            <v>967000</v>
          </cell>
          <cell r="G11">
            <v>1386000</v>
          </cell>
          <cell r="H11">
            <v>882000</v>
          </cell>
        </row>
        <row r="12">
          <cell r="A12">
            <v>1994</v>
          </cell>
          <cell r="B12">
            <v>1994</v>
          </cell>
          <cell r="D12">
            <v>3916000</v>
          </cell>
          <cell r="E12">
            <v>552000</v>
          </cell>
          <cell r="F12">
            <v>965000</v>
          </cell>
          <cell r="G12">
            <v>1436000</v>
          </cell>
          <cell r="H12">
            <v>962000</v>
          </cell>
        </row>
        <row r="13">
          <cell r="A13">
            <v>1995</v>
          </cell>
          <cell r="B13">
            <v>1995</v>
          </cell>
          <cell r="D13">
            <v>3888000</v>
          </cell>
          <cell r="E13">
            <v>547000</v>
          </cell>
          <cell r="F13">
            <v>945000</v>
          </cell>
          <cell r="G13">
            <v>1433000</v>
          </cell>
          <cell r="H13">
            <v>964000</v>
          </cell>
        </row>
        <row r="14">
          <cell r="A14">
            <v>1996</v>
          </cell>
          <cell r="B14">
            <v>1996</v>
          </cell>
          <cell r="D14">
            <v>4196000</v>
          </cell>
          <cell r="E14">
            <v>584000</v>
          </cell>
          <cell r="F14">
            <v>986000</v>
          </cell>
          <cell r="G14">
            <v>1511000</v>
          </cell>
          <cell r="H14">
            <v>1116000</v>
          </cell>
        </row>
        <row r="15">
          <cell r="A15">
            <v>1997</v>
          </cell>
          <cell r="B15">
            <v>1997</v>
          </cell>
          <cell r="D15">
            <v>4382000</v>
          </cell>
          <cell r="E15">
            <v>607000</v>
          </cell>
          <cell r="F15">
            <v>1005000</v>
          </cell>
          <cell r="G15">
            <v>1595000</v>
          </cell>
          <cell r="H15">
            <v>1174000</v>
          </cell>
        </row>
        <row r="16">
          <cell r="A16">
            <v>1998</v>
          </cell>
          <cell r="B16">
            <v>1998</v>
          </cell>
          <cell r="D16">
            <v>4970000</v>
          </cell>
          <cell r="E16">
            <v>662000</v>
          </cell>
          <cell r="F16">
            <v>1130000</v>
          </cell>
          <cell r="G16">
            <v>1868000</v>
          </cell>
          <cell r="H16">
            <v>1309000</v>
          </cell>
        </row>
        <row r="17">
          <cell r="A17">
            <v>1999</v>
          </cell>
          <cell r="B17">
            <v>1999</v>
          </cell>
          <cell r="D17">
            <v>5205000</v>
          </cell>
          <cell r="E17">
            <v>656000</v>
          </cell>
          <cell r="F17">
            <v>1148000</v>
          </cell>
          <cell r="G17">
            <v>2015000</v>
          </cell>
          <cell r="H17">
            <v>1386000</v>
          </cell>
        </row>
        <row r="18">
          <cell r="A18">
            <v>2000</v>
          </cell>
          <cell r="B18">
            <v>2000</v>
          </cell>
          <cell r="D18">
            <v>5152000</v>
          </cell>
          <cell r="E18">
            <v>643000</v>
          </cell>
          <cell r="F18">
            <v>1119000</v>
          </cell>
          <cell r="G18">
            <v>2015000</v>
          </cell>
          <cell r="H18">
            <v>1376000</v>
          </cell>
        </row>
        <row r="19">
          <cell r="A19">
            <v>2001</v>
          </cell>
          <cell r="B19">
            <v>2001</v>
          </cell>
          <cell r="D19">
            <v>5296000</v>
          </cell>
          <cell r="E19">
            <v>638000</v>
          </cell>
          <cell r="F19">
            <v>1158000</v>
          </cell>
          <cell r="G19">
            <v>2114000</v>
          </cell>
          <cell r="H19">
            <v>1386000</v>
          </cell>
        </row>
        <row r="20">
          <cell r="A20">
            <v>2002</v>
          </cell>
          <cell r="B20">
            <v>2002</v>
          </cell>
          <cell r="D20">
            <v>5566000</v>
          </cell>
          <cell r="E20">
            <v>656000</v>
          </cell>
          <cell r="F20">
            <v>1217000</v>
          </cell>
          <cell r="G20">
            <v>2203000</v>
          </cell>
          <cell r="H20">
            <v>1490000</v>
          </cell>
        </row>
        <row r="21">
          <cell r="A21">
            <v>2003</v>
          </cell>
          <cell r="B21">
            <v>2003</v>
          </cell>
          <cell r="D21">
            <v>6100000</v>
          </cell>
          <cell r="E21">
            <v>692000</v>
          </cell>
          <cell r="F21">
            <v>1322000</v>
          </cell>
          <cell r="G21">
            <v>2436000</v>
          </cell>
          <cell r="H21">
            <v>1651000</v>
          </cell>
        </row>
        <row r="24">
          <cell r="A24">
            <v>1989.01</v>
          </cell>
          <cell r="B24" t="str">
            <v>1989:</v>
          </cell>
          <cell r="C24" t="str">
            <v>Jan</v>
          </cell>
          <cell r="D24">
            <v>3600000</v>
          </cell>
          <cell r="E24">
            <v>560000</v>
          </cell>
          <cell r="F24">
            <v>850000</v>
          </cell>
          <cell r="G24">
            <v>1290000</v>
          </cell>
          <cell r="H24">
            <v>900000</v>
          </cell>
        </row>
        <row r="25">
          <cell r="A25">
            <v>1989.02</v>
          </cell>
          <cell r="C25" t="str">
            <v>Feb</v>
          </cell>
          <cell r="D25">
            <v>3500000</v>
          </cell>
          <cell r="E25">
            <v>530000</v>
          </cell>
          <cell r="F25">
            <v>860000</v>
          </cell>
          <cell r="G25">
            <v>1260000</v>
          </cell>
          <cell r="H25">
            <v>860000</v>
          </cell>
        </row>
        <row r="26">
          <cell r="A26">
            <v>1989.03</v>
          </cell>
          <cell r="C26" t="str">
            <v>Mar</v>
          </cell>
          <cell r="D26">
            <v>3300000</v>
          </cell>
          <cell r="E26">
            <v>510000</v>
          </cell>
          <cell r="F26">
            <v>770000</v>
          </cell>
          <cell r="G26">
            <v>1190000</v>
          </cell>
          <cell r="H26">
            <v>830000</v>
          </cell>
        </row>
        <row r="27">
          <cell r="A27">
            <v>1989.04</v>
          </cell>
          <cell r="C27" t="str">
            <v>Apr</v>
          </cell>
          <cell r="D27">
            <v>3170000</v>
          </cell>
          <cell r="E27">
            <v>510000</v>
          </cell>
          <cell r="F27">
            <v>800000</v>
          </cell>
          <cell r="G27">
            <v>1140000</v>
          </cell>
          <cell r="H27">
            <v>720000</v>
          </cell>
        </row>
        <row r="28">
          <cell r="A28">
            <v>1989.05</v>
          </cell>
          <cell r="C28" t="str">
            <v>May</v>
          </cell>
          <cell r="D28">
            <v>3110000</v>
          </cell>
          <cell r="E28">
            <v>490000</v>
          </cell>
          <cell r="F28">
            <v>780000</v>
          </cell>
          <cell r="G28">
            <v>1090000</v>
          </cell>
          <cell r="H28">
            <v>740000</v>
          </cell>
        </row>
        <row r="29">
          <cell r="A29">
            <v>1989.06</v>
          </cell>
          <cell r="C29" t="str">
            <v>Jun</v>
          </cell>
          <cell r="D29">
            <v>3120000</v>
          </cell>
          <cell r="E29">
            <v>450000</v>
          </cell>
          <cell r="F29">
            <v>790000</v>
          </cell>
          <cell r="G29">
            <v>1110000</v>
          </cell>
          <cell r="H29">
            <v>760000</v>
          </cell>
        </row>
        <row r="30">
          <cell r="A30">
            <v>1989.07</v>
          </cell>
          <cell r="C30" t="str">
            <v>Jul</v>
          </cell>
          <cell r="D30">
            <v>3260000</v>
          </cell>
          <cell r="E30">
            <v>460000</v>
          </cell>
          <cell r="F30">
            <v>850000</v>
          </cell>
          <cell r="G30">
            <v>1150000</v>
          </cell>
          <cell r="H30">
            <v>790000</v>
          </cell>
        </row>
        <row r="31">
          <cell r="A31">
            <v>1989.08</v>
          </cell>
          <cell r="C31" t="str">
            <v>Aug</v>
          </cell>
          <cell r="D31">
            <v>3320000</v>
          </cell>
          <cell r="E31">
            <v>460000</v>
          </cell>
          <cell r="F31">
            <v>860000</v>
          </cell>
          <cell r="G31">
            <v>1190000</v>
          </cell>
          <cell r="H31">
            <v>820000</v>
          </cell>
        </row>
        <row r="32">
          <cell r="A32">
            <v>1989.09</v>
          </cell>
          <cell r="C32" t="str">
            <v>Sep</v>
          </cell>
          <cell r="D32">
            <v>3540000</v>
          </cell>
          <cell r="E32">
            <v>520000</v>
          </cell>
          <cell r="F32">
            <v>880000</v>
          </cell>
          <cell r="G32">
            <v>1270000</v>
          </cell>
          <cell r="H32">
            <v>870000</v>
          </cell>
        </row>
        <row r="33">
          <cell r="A33">
            <v>1989.1</v>
          </cell>
          <cell r="C33" t="str">
            <v>Oct</v>
          </cell>
          <cell r="D33">
            <v>3490000</v>
          </cell>
          <cell r="E33">
            <v>510000</v>
          </cell>
          <cell r="F33">
            <v>880000</v>
          </cell>
          <cell r="G33">
            <v>1220000</v>
          </cell>
          <cell r="H33">
            <v>880000</v>
          </cell>
        </row>
        <row r="34">
          <cell r="A34">
            <v>1989.11</v>
          </cell>
          <cell r="C34" t="str">
            <v>Nov</v>
          </cell>
          <cell r="D34">
            <v>3410000</v>
          </cell>
          <cell r="E34">
            <v>450000</v>
          </cell>
          <cell r="F34">
            <v>870000</v>
          </cell>
          <cell r="G34">
            <v>1200000</v>
          </cell>
          <cell r="H34">
            <v>900000</v>
          </cell>
        </row>
        <row r="35">
          <cell r="A35">
            <v>1989.12</v>
          </cell>
          <cell r="C35" t="str">
            <v>Dec</v>
          </cell>
          <cell r="D35">
            <v>3370000</v>
          </cell>
          <cell r="E35">
            <v>470000</v>
          </cell>
          <cell r="F35">
            <v>860000</v>
          </cell>
          <cell r="G35">
            <v>1220000</v>
          </cell>
          <cell r="H35">
            <v>830000</v>
          </cell>
        </row>
        <row r="36">
          <cell r="A36">
            <v>1990.01</v>
          </cell>
          <cell r="B36" t="str">
            <v>1990:</v>
          </cell>
          <cell r="C36" t="str">
            <v>Jan</v>
          </cell>
          <cell r="D36">
            <v>3630000</v>
          </cell>
          <cell r="E36">
            <v>530000</v>
          </cell>
          <cell r="F36">
            <v>870000</v>
          </cell>
          <cell r="G36">
            <v>1360000</v>
          </cell>
          <cell r="H36">
            <v>870000</v>
          </cell>
        </row>
        <row r="37">
          <cell r="A37">
            <v>1990.02</v>
          </cell>
          <cell r="C37" t="str">
            <v>Feb</v>
          </cell>
          <cell r="D37">
            <v>3400000</v>
          </cell>
          <cell r="E37">
            <v>480000</v>
          </cell>
          <cell r="F37">
            <v>850000</v>
          </cell>
          <cell r="G37">
            <v>1200000</v>
          </cell>
          <cell r="H37">
            <v>870000</v>
          </cell>
        </row>
        <row r="38">
          <cell r="A38">
            <v>1990.03</v>
          </cell>
          <cell r="C38" t="str">
            <v>Mar</v>
          </cell>
          <cell r="D38">
            <v>3340000</v>
          </cell>
          <cell r="E38">
            <v>470000</v>
          </cell>
          <cell r="F38">
            <v>830000</v>
          </cell>
          <cell r="G38">
            <v>1230000</v>
          </cell>
          <cell r="H38">
            <v>810000</v>
          </cell>
        </row>
        <row r="39">
          <cell r="A39">
            <v>1990.04</v>
          </cell>
          <cell r="C39" t="str">
            <v>Apr</v>
          </cell>
          <cell r="D39">
            <v>3220000</v>
          </cell>
          <cell r="E39">
            <v>460000</v>
          </cell>
          <cell r="F39">
            <v>820000</v>
          </cell>
          <cell r="G39">
            <v>1170000</v>
          </cell>
          <cell r="H39">
            <v>770000</v>
          </cell>
        </row>
        <row r="40">
          <cell r="A40">
            <v>1990.05</v>
          </cell>
          <cell r="C40" t="str">
            <v>May</v>
          </cell>
          <cell r="D40">
            <v>3200000</v>
          </cell>
          <cell r="E40">
            <v>450000</v>
          </cell>
          <cell r="F40">
            <v>800000</v>
          </cell>
          <cell r="G40">
            <v>1190000</v>
          </cell>
          <cell r="H40">
            <v>770000</v>
          </cell>
        </row>
        <row r="41">
          <cell r="A41">
            <v>1990.06</v>
          </cell>
          <cell r="C41" t="str">
            <v>Jun</v>
          </cell>
          <cell r="D41">
            <v>3210000</v>
          </cell>
          <cell r="E41">
            <v>460000</v>
          </cell>
          <cell r="F41">
            <v>820000</v>
          </cell>
          <cell r="G41">
            <v>1170000</v>
          </cell>
          <cell r="H41">
            <v>750000</v>
          </cell>
        </row>
        <row r="42">
          <cell r="A42">
            <v>1990.07</v>
          </cell>
          <cell r="C42" t="str">
            <v>Jul</v>
          </cell>
          <cell r="D42">
            <v>3190000</v>
          </cell>
          <cell r="E42">
            <v>460000</v>
          </cell>
          <cell r="F42">
            <v>810000</v>
          </cell>
          <cell r="G42">
            <v>1170000</v>
          </cell>
          <cell r="H42">
            <v>750000</v>
          </cell>
        </row>
        <row r="43">
          <cell r="A43">
            <v>1990.08</v>
          </cell>
          <cell r="C43" t="str">
            <v>Aug</v>
          </cell>
          <cell r="D43">
            <v>3340000</v>
          </cell>
          <cell r="E43">
            <v>460000</v>
          </cell>
          <cell r="F43">
            <v>840000</v>
          </cell>
          <cell r="G43">
            <v>1270000</v>
          </cell>
          <cell r="H43">
            <v>770000</v>
          </cell>
        </row>
        <row r="44">
          <cell r="A44">
            <v>1990.09</v>
          </cell>
          <cell r="C44" t="str">
            <v>Sep</v>
          </cell>
          <cell r="D44">
            <v>3180000</v>
          </cell>
          <cell r="E44">
            <v>460000</v>
          </cell>
          <cell r="F44">
            <v>820000</v>
          </cell>
          <cell r="G44">
            <v>1190000</v>
          </cell>
          <cell r="H44">
            <v>720000</v>
          </cell>
        </row>
        <row r="45">
          <cell r="A45">
            <v>1990.1</v>
          </cell>
          <cell r="C45" t="str">
            <v>Oct</v>
          </cell>
          <cell r="D45">
            <v>3120000</v>
          </cell>
          <cell r="E45">
            <v>440000</v>
          </cell>
          <cell r="F45">
            <v>780000</v>
          </cell>
          <cell r="G45">
            <v>1170000</v>
          </cell>
          <cell r="H45">
            <v>730000</v>
          </cell>
        </row>
        <row r="46">
          <cell r="A46">
            <v>1990.11</v>
          </cell>
          <cell r="C46" t="str">
            <v>Nov</v>
          </cell>
          <cell r="D46">
            <v>2980000</v>
          </cell>
          <cell r="E46">
            <v>430000</v>
          </cell>
          <cell r="F46">
            <v>740000</v>
          </cell>
          <cell r="G46">
            <v>1140000</v>
          </cell>
          <cell r="H46">
            <v>670000</v>
          </cell>
        </row>
        <row r="47">
          <cell r="A47">
            <v>1990.12</v>
          </cell>
          <cell r="C47" t="str">
            <v>Dec</v>
          </cell>
          <cell r="D47">
            <v>2900000</v>
          </cell>
          <cell r="E47">
            <v>420000</v>
          </cell>
          <cell r="F47">
            <v>720000</v>
          </cell>
          <cell r="G47">
            <v>1100000</v>
          </cell>
          <cell r="H47">
            <v>660000</v>
          </cell>
        </row>
        <row r="48">
          <cell r="A48">
            <v>1991.01</v>
          </cell>
          <cell r="B48" t="str">
            <v>1991:</v>
          </cell>
          <cell r="C48" t="str">
            <v>Jan</v>
          </cell>
          <cell r="D48">
            <v>2900000</v>
          </cell>
          <cell r="E48">
            <v>390000</v>
          </cell>
          <cell r="F48">
            <v>760000</v>
          </cell>
          <cell r="G48">
            <v>1090000</v>
          </cell>
          <cell r="H48">
            <v>660000</v>
          </cell>
        </row>
        <row r="49">
          <cell r="A49">
            <v>1991.02</v>
          </cell>
          <cell r="C49" t="str">
            <v>Feb</v>
          </cell>
          <cell r="D49">
            <v>3090000</v>
          </cell>
          <cell r="E49">
            <v>450000</v>
          </cell>
          <cell r="F49">
            <v>820000</v>
          </cell>
          <cell r="G49">
            <v>1130000</v>
          </cell>
          <cell r="H49">
            <v>700000</v>
          </cell>
        </row>
        <row r="50">
          <cell r="A50">
            <v>1991.03</v>
          </cell>
          <cell r="C50" t="str">
            <v>Mar</v>
          </cell>
          <cell r="D50">
            <v>3120000</v>
          </cell>
          <cell r="E50">
            <v>460000</v>
          </cell>
          <cell r="F50">
            <v>830000</v>
          </cell>
          <cell r="G50">
            <v>1110000</v>
          </cell>
          <cell r="H50">
            <v>710000</v>
          </cell>
        </row>
        <row r="51">
          <cell r="A51">
            <v>1991.04</v>
          </cell>
          <cell r="C51" t="str">
            <v>Apr</v>
          </cell>
          <cell r="D51">
            <v>3230000</v>
          </cell>
          <cell r="E51">
            <v>470000</v>
          </cell>
          <cell r="F51">
            <v>840000</v>
          </cell>
          <cell r="G51">
            <v>1160000</v>
          </cell>
          <cell r="H51">
            <v>750000</v>
          </cell>
        </row>
        <row r="52">
          <cell r="A52">
            <v>1991.05</v>
          </cell>
          <cell r="C52" t="str">
            <v>May</v>
          </cell>
          <cell r="D52">
            <v>3400000</v>
          </cell>
          <cell r="E52">
            <v>480000</v>
          </cell>
          <cell r="F52">
            <v>870000</v>
          </cell>
          <cell r="G52">
            <v>1280000</v>
          </cell>
          <cell r="H52">
            <v>780000</v>
          </cell>
        </row>
        <row r="53">
          <cell r="A53">
            <v>1991.06</v>
          </cell>
          <cell r="C53" t="str">
            <v>Jun</v>
          </cell>
          <cell r="D53">
            <v>3400000</v>
          </cell>
          <cell r="E53">
            <v>480000</v>
          </cell>
          <cell r="F53">
            <v>850000</v>
          </cell>
          <cell r="G53">
            <v>1270000</v>
          </cell>
          <cell r="H53">
            <v>800000</v>
          </cell>
        </row>
        <row r="54">
          <cell r="A54">
            <v>1991.07</v>
          </cell>
          <cell r="C54" t="str">
            <v>Jul</v>
          </cell>
          <cell r="D54">
            <v>3260000</v>
          </cell>
          <cell r="E54">
            <v>490000</v>
          </cell>
          <cell r="F54">
            <v>810000</v>
          </cell>
          <cell r="G54">
            <v>1190000</v>
          </cell>
          <cell r="H54">
            <v>770000</v>
          </cell>
        </row>
        <row r="55">
          <cell r="A55">
            <v>1991.08</v>
          </cell>
          <cell r="C55" t="str">
            <v>Aug</v>
          </cell>
          <cell r="D55">
            <v>3130000</v>
          </cell>
          <cell r="E55">
            <v>470000</v>
          </cell>
          <cell r="F55">
            <v>810000</v>
          </cell>
          <cell r="G55">
            <v>1160000</v>
          </cell>
          <cell r="H55">
            <v>700000</v>
          </cell>
        </row>
        <row r="56">
          <cell r="A56">
            <v>1991.09</v>
          </cell>
          <cell r="C56" t="str">
            <v>Sep</v>
          </cell>
          <cell r="D56">
            <v>3170000</v>
          </cell>
          <cell r="E56">
            <v>460000</v>
          </cell>
          <cell r="F56">
            <v>770000</v>
          </cell>
          <cell r="G56">
            <v>1160000</v>
          </cell>
          <cell r="H56">
            <v>770000</v>
          </cell>
        </row>
        <row r="57">
          <cell r="A57">
            <v>1991.1</v>
          </cell>
          <cell r="C57" t="str">
            <v>Oct</v>
          </cell>
          <cell r="D57">
            <v>3070000</v>
          </cell>
          <cell r="E57">
            <v>430000</v>
          </cell>
          <cell r="F57">
            <v>790000</v>
          </cell>
          <cell r="G57">
            <v>1140000</v>
          </cell>
          <cell r="H57">
            <v>710000</v>
          </cell>
        </row>
        <row r="58">
          <cell r="A58">
            <v>1991.11</v>
          </cell>
          <cell r="C58" t="str">
            <v>Nov</v>
          </cell>
          <cell r="D58">
            <v>3090000</v>
          </cell>
          <cell r="E58">
            <v>460000</v>
          </cell>
          <cell r="F58">
            <v>790000</v>
          </cell>
          <cell r="G58">
            <v>1160000</v>
          </cell>
          <cell r="H58">
            <v>690000</v>
          </cell>
        </row>
        <row r="59">
          <cell r="A59">
            <v>1991.12</v>
          </cell>
          <cell r="C59" t="str">
            <v>Dec</v>
          </cell>
          <cell r="D59">
            <v>3140000</v>
          </cell>
          <cell r="E59">
            <v>460000</v>
          </cell>
          <cell r="F59">
            <v>760000</v>
          </cell>
          <cell r="G59">
            <v>1160000</v>
          </cell>
          <cell r="H59">
            <v>760000</v>
          </cell>
        </row>
        <row r="60">
          <cell r="A60">
            <v>1992.01</v>
          </cell>
          <cell r="B60" t="str">
            <v>1992:</v>
          </cell>
          <cell r="C60" t="str">
            <v>Jan</v>
          </cell>
          <cell r="D60">
            <v>3260000</v>
          </cell>
          <cell r="E60">
            <v>460000</v>
          </cell>
          <cell r="F60">
            <v>870000</v>
          </cell>
          <cell r="G60">
            <v>1160000</v>
          </cell>
          <cell r="H60">
            <v>760000</v>
          </cell>
        </row>
        <row r="61">
          <cell r="A61">
            <v>1992.02</v>
          </cell>
          <cell r="C61" t="str">
            <v>Feb</v>
          </cell>
          <cell r="D61">
            <v>3500000</v>
          </cell>
          <cell r="E61">
            <v>490000</v>
          </cell>
          <cell r="F61">
            <v>990000</v>
          </cell>
          <cell r="G61">
            <v>1230000</v>
          </cell>
          <cell r="H61">
            <v>790000</v>
          </cell>
        </row>
        <row r="62">
          <cell r="A62">
            <v>1992.03</v>
          </cell>
          <cell r="C62" t="str">
            <v>Mar</v>
          </cell>
          <cell r="D62">
            <v>3510000</v>
          </cell>
          <cell r="E62">
            <v>510000</v>
          </cell>
          <cell r="F62">
            <v>940000</v>
          </cell>
          <cell r="G62">
            <v>1240000</v>
          </cell>
          <cell r="H62">
            <v>810000</v>
          </cell>
        </row>
        <row r="63">
          <cell r="A63">
            <v>1992.04</v>
          </cell>
          <cell r="C63" t="str">
            <v>Apr</v>
          </cell>
          <cell r="D63">
            <v>3500000</v>
          </cell>
          <cell r="E63">
            <v>510000</v>
          </cell>
          <cell r="F63">
            <v>910000</v>
          </cell>
          <cell r="G63">
            <v>1260000</v>
          </cell>
          <cell r="H63">
            <v>830000</v>
          </cell>
        </row>
        <row r="64">
          <cell r="A64">
            <v>1992.05</v>
          </cell>
          <cell r="C64" t="str">
            <v>May</v>
          </cell>
          <cell r="D64">
            <v>3420000</v>
          </cell>
          <cell r="E64">
            <v>520000</v>
          </cell>
          <cell r="F64">
            <v>870000</v>
          </cell>
          <cell r="G64">
            <v>1210000</v>
          </cell>
          <cell r="H64">
            <v>810000</v>
          </cell>
        </row>
        <row r="65">
          <cell r="A65">
            <v>1992.06</v>
          </cell>
          <cell r="C65" t="str">
            <v>Jun</v>
          </cell>
          <cell r="D65">
            <v>3340000</v>
          </cell>
          <cell r="E65">
            <v>530000</v>
          </cell>
          <cell r="F65">
            <v>850000</v>
          </cell>
          <cell r="G65">
            <v>1170000</v>
          </cell>
          <cell r="H65">
            <v>790000</v>
          </cell>
        </row>
        <row r="66">
          <cell r="A66">
            <v>1992.07</v>
          </cell>
          <cell r="C66" t="str">
            <v>Jul</v>
          </cell>
          <cell r="D66">
            <v>3350000</v>
          </cell>
          <cell r="E66">
            <v>500000</v>
          </cell>
          <cell r="F66">
            <v>880000</v>
          </cell>
          <cell r="G66">
            <v>1200000</v>
          </cell>
          <cell r="H66">
            <v>770000</v>
          </cell>
        </row>
        <row r="67">
          <cell r="A67">
            <v>1992.08</v>
          </cell>
          <cell r="C67" t="str">
            <v>Aug</v>
          </cell>
          <cell r="D67">
            <v>3320000</v>
          </cell>
          <cell r="E67">
            <v>500000</v>
          </cell>
          <cell r="F67">
            <v>870000</v>
          </cell>
          <cell r="G67">
            <v>1190000</v>
          </cell>
          <cell r="H67">
            <v>760000</v>
          </cell>
        </row>
        <row r="68">
          <cell r="A68">
            <v>1992.09</v>
          </cell>
          <cell r="C68" t="str">
            <v>Sep</v>
          </cell>
          <cell r="D68">
            <v>3390000</v>
          </cell>
          <cell r="E68">
            <v>510000</v>
          </cell>
          <cell r="F68">
            <v>910000</v>
          </cell>
          <cell r="G68">
            <v>1220000</v>
          </cell>
          <cell r="H68">
            <v>750000</v>
          </cell>
        </row>
        <row r="69">
          <cell r="A69">
            <v>1992.1</v>
          </cell>
          <cell r="C69" t="str">
            <v>Oct</v>
          </cell>
          <cell r="D69">
            <v>3590000</v>
          </cell>
          <cell r="E69">
            <v>540000</v>
          </cell>
          <cell r="F69">
            <v>940000</v>
          </cell>
          <cell r="G69">
            <v>1270000</v>
          </cell>
          <cell r="H69">
            <v>840000</v>
          </cell>
        </row>
        <row r="70">
          <cell r="A70">
            <v>1992.11</v>
          </cell>
          <cell r="C70" t="str">
            <v>Nov</v>
          </cell>
          <cell r="D70">
            <v>3660000</v>
          </cell>
          <cell r="E70">
            <v>540000</v>
          </cell>
          <cell r="F70">
            <v>960000</v>
          </cell>
          <cell r="G70">
            <v>1300000</v>
          </cell>
          <cell r="H70">
            <v>860000</v>
          </cell>
        </row>
        <row r="71">
          <cell r="A71">
            <v>1992.12</v>
          </cell>
          <cell r="C71" t="str">
            <v>Dec</v>
          </cell>
          <cell r="D71">
            <v>3830000</v>
          </cell>
          <cell r="E71">
            <v>570000</v>
          </cell>
          <cell r="F71">
            <v>960000</v>
          </cell>
          <cell r="G71">
            <v>1420000</v>
          </cell>
          <cell r="H71">
            <v>880000</v>
          </cell>
        </row>
        <row r="72">
          <cell r="A72">
            <v>1993.01</v>
          </cell>
          <cell r="B72" t="str">
            <v>1993:</v>
          </cell>
          <cell r="C72" t="str">
            <v>Jan</v>
          </cell>
          <cell r="D72">
            <v>3710000</v>
          </cell>
          <cell r="E72">
            <v>570000</v>
          </cell>
          <cell r="F72">
            <v>930000</v>
          </cell>
          <cell r="G72">
            <v>1350000</v>
          </cell>
          <cell r="H72">
            <v>850000</v>
          </cell>
        </row>
        <row r="73">
          <cell r="A73">
            <v>1993.02</v>
          </cell>
          <cell r="C73" t="str">
            <v>Feb</v>
          </cell>
          <cell r="D73">
            <v>3540000</v>
          </cell>
          <cell r="E73">
            <v>540000</v>
          </cell>
          <cell r="F73">
            <v>900000</v>
          </cell>
          <cell r="G73">
            <v>1290000</v>
          </cell>
          <cell r="H73">
            <v>810000</v>
          </cell>
        </row>
        <row r="74">
          <cell r="A74">
            <v>1993.03</v>
          </cell>
          <cell r="C74" t="str">
            <v>Mar</v>
          </cell>
          <cell r="D74">
            <v>3440000</v>
          </cell>
          <cell r="E74">
            <v>490000</v>
          </cell>
          <cell r="F74">
            <v>930000</v>
          </cell>
          <cell r="G74">
            <v>1220000</v>
          </cell>
          <cell r="H74">
            <v>790000</v>
          </cell>
        </row>
        <row r="75">
          <cell r="A75">
            <v>1993.04</v>
          </cell>
          <cell r="C75" t="str">
            <v>Apr</v>
          </cell>
          <cell r="D75">
            <v>3440000</v>
          </cell>
          <cell r="E75">
            <v>510000</v>
          </cell>
          <cell r="F75">
            <v>900000</v>
          </cell>
          <cell r="G75">
            <v>1270000</v>
          </cell>
          <cell r="H75">
            <v>760000</v>
          </cell>
        </row>
        <row r="76">
          <cell r="A76">
            <v>1993.05</v>
          </cell>
          <cell r="C76" t="str">
            <v>May</v>
          </cell>
          <cell r="D76">
            <v>3600000</v>
          </cell>
          <cell r="E76">
            <v>510000</v>
          </cell>
          <cell r="F76">
            <v>930000</v>
          </cell>
          <cell r="G76">
            <v>1320000</v>
          </cell>
          <cell r="H76">
            <v>830000</v>
          </cell>
        </row>
        <row r="77">
          <cell r="A77">
            <v>1993.06</v>
          </cell>
          <cell r="C77" t="str">
            <v>Jun</v>
          </cell>
          <cell r="D77">
            <v>3720000</v>
          </cell>
          <cell r="E77">
            <v>510000</v>
          </cell>
          <cell r="F77">
            <v>970000</v>
          </cell>
          <cell r="G77">
            <v>1390000</v>
          </cell>
          <cell r="H77">
            <v>860000</v>
          </cell>
        </row>
        <row r="78">
          <cell r="A78">
            <v>1993.07</v>
          </cell>
          <cell r="C78" t="str">
            <v>Jul</v>
          </cell>
          <cell r="D78">
            <v>3830000</v>
          </cell>
          <cell r="E78">
            <v>540000</v>
          </cell>
          <cell r="F78">
            <v>980000</v>
          </cell>
          <cell r="G78">
            <v>1400000</v>
          </cell>
          <cell r="H78">
            <v>910000</v>
          </cell>
        </row>
        <row r="79">
          <cell r="A79">
            <v>1993.08</v>
          </cell>
          <cell r="C79" t="str">
            <v>Aug</v>
          </cell>
          <cell r="D79">
            <v>3850000</v>
          </cell>
          <cell r="E79">
            <v>560000</v>
          </cell>
          <cell r="F79">
            <v>970000</v>
          </cell>
          <cell r="G79">
            <v>1410000</v>
          </cell>
          <cell r="H79">
            <v>910000</v>
          </cell>
        </row>
        <row r="80">
          <cell r="A80">
            <v>1993.09</v>
          </cell>
          <cell r="C80" t="str">
            <v>Sep</v>
          </cell>
          <cell r="D80">
            <v>3920000</v>
          </cell>
          <cell r="E80">
            <v>570000</v>
          </cell>
          <cell r="F80">
            <v>970000</v>
          </cell>
          <cell r="G80">
            <v>1450000</v>
          </cell>
          <cell r="H80">
            <v>920000</v>
          </cell>
        </row>
        <row r="81">
          <cell r="A81">
            <v>1993.1</v>
          </cell>
          <cell r="C81" t="str">
            <v>Oct</v>
          </cell>
          <cell r="D81">
            <v>3930000</v>
          </cell>
          <cell r="E81">
            <v>560000</v>
          </cell>
          <cell r="F81">
            <v>970000</v>
          </cell>
          <cell r="G81">
            <v>1450000</v>
          </cell>
          <cell r="H81">
            <v>950000</v>
          </cell>
        </row>
        <row r="82">
          <cell r="A82">
            <v>1993.11</v>
          </cell>
          <cell r="C82" t="str">
            <v>Nov</v>
          </cell>
          <cell r="D82">
            <v>4080000</v>
          </cell>
          <cell r="E82">
            <v>600000</v>
          </cell>
          <cell r="F82">
            <v>1030000</v>
          </cell>
          <cell r="G82">
            <v>1470000</v>
          </cell>
          <cell r="H82">
            <v>980000</v>
          </cell>
        </row>
        <row r="83">
          <cell r="A83">
            <v>1993.12</v>
          </cell>
          <cell r="C83" t="str">
            <v>Dec</v>
          </cell>
          <cell r="D83">
            <v>4280000</v>
          </cell>
          <cell r="E83">
            <v>590000</v>
          </cell>
          <cell r="F83">
            <v>1100000</v>
          </cell>
          <cell r="G83">
            <v>1590000</v>
          </cell>
          <cell r="H83">
            <v>1000000</v>
          </cell>
        </row>
        <row r="84">
          <cell r="A84">
            <v>1994.01</v>
          </cell>
          <cell r="B84" t="str">
            <v>1994:</v>
          </cell>
          <cell r="C84" t="str">
            <v>Jan</v>
          </cell>
          <cell r="D84">
            <v>4170000</v>
          </cell>
          <cell r="E84">
            <v>600000</v>
          </cell>
          <cell r="F84">
            <v>1020000</v>
          </cell>
          <cell r="G84">
            <v>1520000</v>
          </cell>
          <cell r="H84">
            <v>1040000</v>
          </cell>
        </row>
        <row r="85">
          <cell r="A85">
            <v>1994.02</v>
          </cell>
          <cell r="C85" t="str">
            <v>Feb</v>
          </cell>
          <cell r="D85">
            <v>3960000</v>
          </cell>
          <cell r="E85">
            <v>570000</v>
          </cell>
          <cell r="F85">
            <v>940000</v>
          </cell>
          <cell r="G85">
            <v>1460000</v>
          </cell>
          <cell r="H85">
            <v>990000</v>
          </cell>
        </row>
        <row r="86">
          <cell r="A86">
            <v>1994.03</v>
          </cell>
          <cell r="C86" t="str">
            <v>Mar</v>
          </cell>
          <cell r="D86">
            <v>4050000</v>
          </cell>
          <cell r="E86">
            <v>540000</v>
          </cell>
          <cell r="F86">
            <v>970000</v>
          </cell>
          <cell r="G86">
            <v>1500000</v>
          </cell>
          <cell r="H86">
            <v>1040000</v>
          </cell>
        </row>
        <row r="87">
          <cell r="A87">
            <v>1994.04</v>
          </cell>
          <cell r="C87" t="str">
            <v>Apr</v>
          </cell>
          <cell r="D87">
            <v>4140000</v>
          </cell>
          <cell r="E87">
            <v>560000</v>
          </cell>
          <cell r="F87">
            <v>1010000</v>
          </cell>
          <cell r="G87">
            <v>1540000</v>
          </cell>
          <cell r="H87">
            <v>1030000</v>
          </cell>
        </row>
        <row r="88">
          <cell r="A88">
            <v>1994.05</v>
          </cell>
          <cell r="C88" t="str">
            <v>May</v>
          </cell>
          <cell r="D88">
            <v>4090000</v>
          </cell>
          <cell r="E88">
            <v>580000</v>
          </cell>
          <cell r="F88">
            <v>1000000</v>
          </cell>
          <cell r="G88">
            <v>1500000</v>
          </cell>
          <cell r="H88">
            <v>1010000</v>
          </cell>
        </row>
        <row r="89">
          <cell r="A89">
            <v>1994.06</v>
          </cell>
          <cell r="C89" t="str">
            <v>Jun </v>
          </cell>
          <cell r="D89">
            <v>3970000</v>
          </cell>
          <cell r="E89">
            <v>570000</v>
          </cell>
          <cell r="F89">
            <v>990000</v>
          </cell>
          <cell r="G89">
            <v>1430000</v>
          </cell>
          <cell r="H89">
            <v>970000</v>
          </cell>
        </row>
        <row r="90">
          <cell r="A90">
            <v>1994.07</v>
          </cell>
          <cell r="C90" t="str">
            <v>Jul</v>
          </cell>
          <cell r="D90">
            <v>3820000</v>
          </cell>
          <cell r="E90">
            <v>560000</v>
          </cell>
          <cell r="F90">
            <v>950000</v>
          </cell>
          <cell r="G90">
            <v>1390000</v>
          </cell>
          <cell r="H90">
            <v>920000</v>
          </cell>
        </row>
        <row r="91">
          <cell r="A91">
            <v>1994.08</v>
          </cell>
          <cell r="C91" t="str">
            <v>Aug</v>
          </cell>
          <cell r="D91">
            <v>3850000</v>
          </cell>
          <cell r="E91">
            <v>560000</v>
          </cell>
          <cell r="F91">
            <v>940000</v>
          </cell>
          <cell r="G91">
            <v>1400000</v>
          </cell>
          <cell r="H91">
            <v>950000</v>
          </cell>
        </row>
        <row r="92">
          <cell r="A92">
            <v>1994.09</v>
          </cell>
          <cell r="C92" t="str">
            <v>Sep</v>
          </cell>
          <cell r="D92">
            <v>3760000</v>
          </cell>
          <cell r="E92">
            <v>530000</v>
          </cell>
          <cell r="F92">
            <v>960000</v>
          </cell>
          <cell r="G92">
            <v>1370000</v>
          </cell>
          <cell r="H92">
            <v>900000</v>
          </cell>
        </row>
        <row r="93">
          <cell r="A93">
            <v>1994.1</v>
          </cell>
          <cell r="C93" t="str">
            <v>Oct</v>
          </cell>
          <cell r="D93">
            <v>3780000</v>
          </cell>
          <cell r="E93">
            <v>520000</v>
          </cell>
          <cell r="F93">
            <v>950000</v>
          </cell>
          <cell r="G93">
            <v>1390000</v>
          </cell>
          <cell r="H93">
            <v>920000</v>
          </cell>
        </row>
        <row r="94">
          <cell r="A94">
            <v>1994.11</v>
          </cell>
          <cell r="C94" t="str">
            <v>Nov</v>
          </cell>
          <cell r="D94">
            <v>3710000</v>
          </cell>
          <cell r="E94">
            <v>510000</v>
          </cell>
          <cell r="F94">
            <v>920000</v>
          </cell>
          <cell r="G94">
            <v>1360000</v>
          </cell>
          <cell r="H94">
            <v>910000</v>
          </cell>
        </row>
        <row r="95">
          <cell r="A95">
            <v>1994.12</v>
          </cell>
          <cell r="C95" t="str">
            <v>Dec</v>
          </cell>
          <cell r="D95">
            <v>3810000</v>
          </cell>
          <cell r="E95">
            <v>530000</v>
          </cell>
          <cell r="F95">
            <v>930000</v>
          </cell>
          <cell r="G95">
            <v>1460000</v>
          </cell>
          <cell r="H95">
            <v>890000</v>
          </cell>
        </row>
        <row r="96">
          <cell r="A96">
            <v>1995.01</v>
          </cell>
          <cell r="B96" t="str">
            <v>1995:</v>
          </cell>
          <cell r="C96" t="str">
            <v>Jan</v>
          </cell>
          <cell r="D96">
            <v>3680000</v>
          </cell>
          <cell r="E96">
            <v>510000</v>
          </cell>
          <cell r="F96">
            <v>890000</v>
          </cell>
          <cell r="G96">
            <v>1360000</v>
          </cell>
          <cell r="H96">
            <v>920000</v>
          </cell>
        </row>
        <row r="97">
          <cell r="A97">
            <v>1995.02</v>
          </cell>
          <cell r="C97" t="str">
            <v>Feb</v>
          </cell>
          <cell r="D97">
            <v>3670000</v>
          </cell>
          <cell r="E97">
            <v>530000</v>
          </cell>
          <cell r="F97">
            <v>880000</v>
          </cell>
          <cell r="G97">
            <v>1350000</v>
          </cell>
          <cell r="H97">
            <v>910000</v>
          </cell>
        </row>
        <row r="98">
          <cell r="A98">
            <v>1995.03</v>
          </cell>
          <cell r="C98" t="str">
            <v>Mar</v>
          </cell>
          <cell r="D98">
            <v>3650000</v>
          </cell>
          <cell r="E98">
            <v>530000</v>
          </cell>
          <cell r="F98">
            <v>880000</v>
          </cell>
          <cell r="G98">
            <v>1340000</v>
          </cell>
          <cell r="H98">
            <v>900000</v>
          </cell>
        </row>
        <row r="99">
          <cell r="A99">
            <v>1995.04</v>
          </cell>
          <cell r="C99" t="str">
            <v>Apr</v>
          </cell>
          <cell r="D99">
            <v>3460000</v>
          </cell>
          <cell r="E99">
            <v>510000</v>
          </cell>
          <cell r="F99">
            <v>870000</v>
          </cell>
          <cell r="G99">
            <v>1260000</v>
          </cell>
          <cell r="H99">
            <v>830000</v>
          </cell>
        </row>
        <row r="100">
          <cell r="A100">
            <v>1995.05</v>
          </cell>
          <cell r="C100" t="str">
            <v>May</v>
          </cell>
          <cell r="D100">
            <v>3690000</v>
          </cell>
          <cell r="E100">
            <v>510000</v>
          </cell>
          <cell r="F100">
            <v>920000</v>
          </cell>
          <cell r="G100">
            <v>1370000</v>
          </cell>
          <cell r="H100">
            <v>890000</v>
          </cell>
        </row>
        <row r="101">
          <cell r="A101">
            <v>1995.06</v>
          </cell>
          <cell r="C101" t="str">
            <v>Jun</v>
          </cell>
          <cell r="D101">
            <v>3840000</v>
          </cell>
          <cell r="E101">
            <v>540000</v>
          </cell>
          <cell r="F101">
            <v>940000</v>
          </cell>
          <cell r="G101">
            <v>1410000</v>
          </cell>
          <cell r="H101">
            <v>950000</v>
          </cell>
        </row>
        <row r="102">
          <cell r="A102">
            <v>1995.07</v>
          </cell>
          <cell r="C102" t="str">
            <v>Jul</v>
          </cell>
          <cell r="D102">
            <v>3960000</v>
          </cell>
          <cell r="E102">
            <v>540000</v>
          </cell>
          <cell r="F102">
            <v>970000</v>
          </cell>
          <cell r="G102">
            <v>1470000</v>
          </cell>
          <cell r="H102">
            <v>990000</v>
          </cell>
        </row>
        <row r="103">
          <cell r="A103">
            <v>1995.08</v>
          </cell>
          <cell r="C103" t="str">
            <v>Aug</v>
          </cell>
          <cell r="D103">
            <v>4110000</v>
          </cell>
          <cell r="E103">
            <v>570000</v>
          </cell>
          <cell r="F103">
            <v>1010000</v>
          </cell>
          <cell r="G103">
            <v>1520000</v>
          </cell>
          <cell r="H103">
            <v>1010000</v>
          </cell>
        </row>
        <row r="104">
          <cell r="A104">
            <v>1995.09</v>
          </cell>
          <cell r="C104" t="str">
            <v>Sep</v>
          </cell>
          <cell r="D104">
            <v>4170000</v>
          </cell>
          <cell r="E104">
            <v>590000</v>
          </cell>
          <cell r="F104">
            <v>1010000</v>
          </cell>
          <cell r="G104">
            <v>1530000</v>
          </cell>
          <cell r="H104">
            <v>1050000</v>
          </cell>
        </row>
        <row r="105">
          <cell r="A105">
            <v>1995.1</v>
          </cell>
          <cell r="C105" t="str">
            <v>Oct</v>
          </cell>
          <cell r="D105">
            <v>4130000</v>
          </cell>
          <cell r="E105">
            <v>570000</v>
          </cell>
          <cell r="F105">
            <v>1000000</v>
          </cell>
          <cell r="G105">
            <v>1520000</v>
          </cell>
          <cell r="H105">
            <v>1040000</v>
          </cell>
        </row>
        <row r="106">
          <cell r="A106">
            <v>1995.11</v>
          </cell>
          <cell r="C106" t="str">
            <v>Nov</v>
          </cell>
          <cell r="D106">
            <v>4120000</v>
          </cell>
          <cell r="E106">
            <v>590000</v>
          </cell>
          <cell r="F106">
            <v>990000</v>
          </cell>
          <cell r="G106">
            <v>1500000</v>
          </cell>
          <cell r="H106">
            <v>1030000</v>
          </cell>
        </row>
        <row r="107">
          <cell r="A107">
            <v>1995.12</v>
          </cell>
          <cell r="C107" t="str">
            <v>Dec</v>
          </cell>
          <cell r="D107">
            <v>4100000</v>
          </cell>
          <cell r="E107">
            <v>560000</v>
          </cell>
          <cell r="F107">
            <v>950000</v>
          </cell>
          <cell r="G107">
            <v>1530000</v>
          </cell>
          <cell r="H107">
            <v>1060000</v>
          </cell>
        </row>
        <row r="108">
          <cell r="A108">
            <v>1996.01</v>
          </cell>
          <cell r="B108" t="str">
            <v>1996:</v>
          </cell>
          <cell r="C108" t="str">
            <v>Jan</v>
          </cell>
          <cell r="D108">
            <v>4060000</v>
          </cell>
          <cell r="E108">
            <v>550000</v>
          </cell>
          <cell r="F108">
            <v>970000</v>
          </cell>
          <cell r="G108">
            <v>1480000</v>
          </cell>
          <cell r="H108">
            <v>1060000</v>
          </cell>
        </row>
        <row r="109">
          <cell r="A109">
            <v>1996.02</v>
          </cell>
          <cell r="C109" t="str">
            <v>Feb</v>
          </cell>
          <cell r="D109">
            <v>4010000</v>
          </cell>
          <cell r="E109">
            <v>560000</v>
          </cell>
          <cell r="F109">
            <v>920000</v>
          </cell>
          <cell r="G109">
            <v>1450000</v>
          </cell>
          <cell r="H109">
            <v>1090000</v>
          </cell>
        </row>
        <row r="110">
          <cell r="A110">
            <v>1996.03</v>
          </cell>
          <cell r="C110" t="str">
            <v>Mar</v>
          </cell>
          <cell r="D110">
            <v>4200000</v>
          </cell>
          <cell r="E110">
            <v>570000</v>
          </cell>
          <cell r="F110">
            <v>980000</v>
          </cell>
          <cell r="G110">
            <v>1540000</v>
          </cell>
          <cell r="H110">
            <v>1100000</v>
          </cell>
        </row>
        <row r="111">
          <cell r="A111">
            <v>1996.04</v>
          </cell>
          <cell r="C111" t="str">
            <v>Apr</v>
          </cell>
          <cell r="D111">
            <v>4340000</v>
          </cell>
          <cell r="E111">
            <v>600000</v>
          </cell>
          <cell r="F111">
            <v>1020000</v>
          </cell>
          <cell r="G111">
            <v>1550000</v>
          </cell>
          <cell r="H111">
            <v>1170000</v>
          </cell>
        </row>
        <row r="112">
          <cell r="A112">
            <v>1996.05</v>
          </cell>
          <cell r="C112" t="str">
            <v>May</v>
          </cell>
          <cell r="D112">
            <v>4310000</v>
          </cell>
          <cell r="E112">
            <v>600000</v>
          </cell>
          <cell r="F112">
            <v>1030000</v>
          </cell>
          <cell r="G112">
            <v>1540000</v>
          </cell>
          <cell r="H112">
            <v>1140000</v>
          </cell>
        </row>
        <row r="113">
          <cell r="A113">
            <v>1996.06</v>
          </cell>
          <cell r="C113" t="str">
            <v>Jun</v>
          </cell>
          <cell r="D113">
            <v>4170000</v>
          </cell>
          <cell r="E113">
            <v>590000</v>
          </cell>
          <cell r="F113">
            <v>950000</v>
          </cell>
          <cell r="G113">
            <v>1500000</v>
          </cell>
          <cell r="H113">
            <v>1120000</v>
          </cell>
        </row>
        <row r="114">
          <cell r="A114">
            <v>1996.07</v>
          </cell>
          <cell r="C114" t="str">
            <v>Jul</v>
          </cell>
          <cell r="D114">
            <v>4240000</v>
          </cell>
          <cell r="E114">
            <v>590000</v>
          </cell>
          <cell r="F114">
            <v>1020000</v>
          </cell>
          <cell r="G114">
            <v>1530000</v>
          </cell>
          <cell r="H114">
            <v>1110000</v>
          </cell>
        </row>
        <row r="115">
          <cell r="A115">
            <v>1996.08</v>
          </cell>
          <cell r="C115" t="str">
            <v>Aug</v>
          </cell>
          <cell r="D115">
            <v>4190000</v>
          </cell>
          <cell r="E115">
            <v>580000</v>
          </cell>
          <cell r="F115">
            <v>1000000</v>
          </cell>
          <cell r="G115">
            <v>1490000</v>
          </cell>
          <cell r="H115">
            <v>1120000</v>
          </cell>
        </row>
        <row r="116">
          <cell r="A116">
            <v>1996.09</v>
          </cell>
          <cell r="C116" t="str">
            <v>Sep</v>
          </cell>
          <cell r="D116">
            <v>4120000</v>
          </cell>
          <cell r="E116">
            <v>560000</v>
          </cell>
          <cell r="F116">
            <v>970000</v>
          </cell>
          <cell r="G116">
            <v>1490000</v>
          </cell>
          <cell r="H116">
            <v>1100000</v>
          </cell>
        </row>
        <row r="117">
          <cell r="A117">
            <v>1996.1</v>
          </cell>
          <cell r="C117" t="str">
            <v>Oct</v>
          </cell>
          <cell r="D117">
            <v>4130000</v>
          </cell>
          <cell r="E117">
            <v>600000</v>
          </cell>
          <cell r="F117">
            <v>970000</v>
          </cell>
          <cell r="G117">
            <v>1470000</v>
          </cell>
          <cell r="H117">
            <v>1100000</v>
          </cell>
        </row>
        <row r="118">
          <cell r="A118">
            <v>1996.11</v>
          </cell>
          <cell r="C118" t="str">
            <v>Nov</v>
          </cell>
          <cell r="D118">
            <v>4210000</v>
          </cell>
          <cell r="E118">
            <v>600000</v>
          </cell>
          <cell r="F118">
            <v>970000</v>
          </cell>
          <cell r="G118">
            <v>1520000</v>
          </cell>
          <cell r="H118">
            <v>1120000</v>
          </cell>
        </row>
        <row r="119">
          <cell r="A119">
            <v>1996.12</v>
          </cell>
          <cell r="C119" t="str">
            <v>Dec</v>
          </cell>
          <cell r="D119">
            <v>4170000</v>
          </cell>
          <cell r="E119">
            <v>580000</v>
          </cell>
          <cell r="F119">
            <v>980000</v>
          </cell>
          <cell r="G119">
            <v>1500000</v>
          </cell>
          <cell r="H119">
            <v>1100000</v>
          </cell>
        </row>
        <row r="120">
          <cell r="A120">
            <v>1997.01</v>
          </cell>
          <cell r="B120" t="str">
            <v>1997:</v>
          </cell>
          <cell r="C120" t="str">
            <v>Jan</v>
          </cell>
          <cell r="D120">
            <v>4260000</v>
          </cell>
          <cell r="E120">
            <v>610000</v>
          </cell>
          <cell r="F120">
            <v>1000000</v>
          </cell>
          <cell r="G120">
            <v>1540000</v>
          </cell>
          <cell r="H120">
            <v>1110000</v>
          </cell>
        </row>
        <row r="121">
          <cell r="A121">
            <v>1997.02</v>
          </cell>
          <cell r="C121" t="str">
            <v>Feb</v>
          </cell>
          <cell r="D121">
            <v>4280000</v>
          </cell>
          <cell r="E121">
            <v>590000</v>
          </cell>
          <cell r="F121">
            <v>1010000</v>
          </cell>
          <cell r="G121">
            <v>1530000</v>
          </cell>
          <cell r="H121">
            <v>1150000</v>
          </cell>
        </row>
        <row r="122">
          <cell r="A122">
            <v>1997.03</v>
          </cell>
          <cell r="C122" t="str">
            <v>Mar</v>
          </cell>
          <cell r="D122">
            <v>4190000</v>
          </cell>
          <cell r="E122">
            <v>580000</v>
          </cell>
          <cell r="F122">
            <v>930000</v>
          </cell>
          <cell r="G122">
            <v>1520000</v>
          </cell>
          <cell r="H122">
            <v>1160000</v>
          </cell>
        </row>
        <row r="123">
          <cell r="A123">
            <v>1997.04</v>
          </cell>
          <cell r="C123" t="str">
            <v>Apr</v>
          </cell>
          <cell r="D123">
            <v>4190000</v>
          </cell>
          <cell r="E123">
            <v>590000</v>
          </cell>
          <cell r="F123">
            <v>960000</v>
          </cell>
          <cell r="G123">
            <v>1520000</v>
          </cell>
          <cell r="H123">
            <v>1130000</v>
          </cell>
        </row>
        <row r="124">
          <cell r="A124">
            <v>1997.05</v>
          </cell>
          <cell r="C124" t="str">
            <v>May</v>
          </cell>
          <cell r="D124">
            <v>4320000</v>
          </cell>
          <cell r="E124">
            <v>630000</v>
          </cell>
          <cell r="F124">
            <v>990000</v>
          </cell>
          <cell r="G124">
            <v>1560000</v>
          </cell>
          <cell r="H124">
            <v>1140000</v>
          </cell>
        </row>
        <row r="125">
          <cell r="A125">
            <v>1997.06</v>
          </cell>
          <cell r="C125" t="str">
            <v>June</v>
          </cell>
          <cell r="D125">
            <v>4250000</v>
          </cell>
          <cell r="E125">
            <v>560000</v>
          </cell>
          <cell r="F125">
            <v>990000</v>
          </cell>
          <cell r="G125">
            <v>1560000</v>
          </cell>
          <cell r="H125">
            <v>1140000</v>
          </cell>
        </row>
        <row r="126">
          <cell r="A126">
            <v>1997.07</v>
          </cell>
          <cell r="C126" t="str">
            <v>July</v>
          </cell>
          <cell r="D126">
            <v>4300000</v>
          </cell>
          <cell r="E126">
            <v>590000</v>
          </cell>
          <cell r="F126">
            <v>1000000</v>
          </cell>
          <cell r="G126">
            <v>1550000</v>
          </cell>
          <cell r="H126">
            <v>1160000</v>
          </cell>
        </row>
        <row r="127">
          <cell r="A127">
            <v>1997.08</v>
          </cell>
          <cell r="C127" t="str">
            <v>Aug</v>
          </cell>
          <cell r="D127">
            <v>4470000</v>
          </cell>
          <cell r="E127">
            <v>610000</v>
          </cell>
          <cell r="F127">
            <v>1030000</v>
          </cell>
          <cell r="G127">
            <v>1640000</v>
          </cell>
          <cell r="H127">
            <v>1190000</v>
          </cell>
        </row>
        <row r="128">
          <cell r="A128">
            <v>1997.09</v>
          </cell>
          <cell r="C128" t="str">
            <v>Sep</v>
          </cell>
          <cell r="D128">
            <v>4530000</v>
          </cell>
          <cell r="E128">
            <v>640000</v>
          </cell>
          <cell r="F128">
            <v>1030000</v>
          </cell>
          <cell r="G128">
            <v>1670000</v>
          </cell>
          <cell r="H128">
            <v>1190000</v>
          </cell>
        </row>
        <row r="129">
          <cell r="A129">
            <v>1997.1</v>
          </cell>
          <cell r="C129" t="str">
            <v>Oct</v>
          </cell>
          <cell r="D129">
            <v>4650000</v>
          </cell>
          <cell r="E129">
            <v>640000</v>
          </cell>
          <cell r="F129">
            <v>1070000</v>
          </cell>
          <cell r="G129">
            <v>1720000</v>
          </cell>
          <cell r="H129">
            <v>1230000</v>
          </cell>
        </row>
        <row r="130">
          <cell r="A130">
            <v>1997.11</v>
          </cell>
          <cell r="C130" t="str">
            <v>Nov</v>
          </cell>
          <cell r="D130">
            <v>4570000</v>
          </cell>
          <cell r="E130">
            <v>620000</v>
          </cell>
          <cell r="F130">
            <v>1040000</v>
          </cell>
          <cell r="G130">
            <v>1670000</v>
          </cell>
          <cell r="H130">
            <v>1240000</v>
          </cell>
        </row>
        <row r="131">
          <cell r="A131">
            <v>1997.12</v>
          </cell>
          <cell r="C131" t="str">
            <v>Dec</v>
          </cell>
          <cell r="D131">
            <v>4670000</v>
          </cell>
          <cell r="E131">
            <v>640000</v>
          </cell>
          <cell r="F131">
            <v>1070000</v>
          </cell>
          <cell r="G131">
            <v>1720000</v>
          </cell>
          <cell r="H131">
            <v>1240000</v>
          </cell>
        </row>
        <row r="132">
          <cell r="A132">
            <v>1998.01</v>
          </cell>
          <cell r="B132">
            <v>1998</v>
          </cell>
          <cell r="C132" t="str">
            <v>Jan</v>
          </cell>
          <cell r="D132">
            <v>4610000</v>
          </cell>
          <cell r="E132">
            <v>640000</v>
          </cell>
          <cell r="F132">
            <v>1030000</v>
          </cell>
          <cell r="G132">
            <v>1720000</v>
          </cell>
          <cell r="H132">
            <v>1230000</v>
          </cell>
        </row>
        <row r="133">
          <cell r="A133">
            <v>1998.02</v>
          </cell>
          <cell r="C133" t="str">
            <v>Feb</v>
          </cell>
          <cell r="D133">
            <v>4830000</v>
          </cell>
          <cell r="E133">
            <v>650000</v>
          </cell>
          <cell r="F133">
            <v>1100000</v>
          </cell>
          <cell r="G133">
            <v>1810000</v>
          </cell>
          <cell r="H133">
            <v>1280000</v>
          </cell>
        </row>
        <row r="134">
          <cell r="A134">
            <v>1998.03</v>
          </cell>
          <cell r="C134" t="str">
            <v>Mar</v>
          </cell>
          <cell r="D134">
            <v>4940000</v>
          </cell>
          <cell r="E134">
            <v>700000</v>
          </cell>
          <cell r="F134">
            <v>1130000</v>
          </cell>
          <cell r="G134">
            <v>1840000</v>
          </cell>
          <cell r="H134">
            <v>1270000</v>
          </cell>
        </row>
        <row r="135">
          <cell r="A135">
            <v>1998.04</v>
          </cell>
          <cell r="C135" t="str">
            <v>Apr</v>
          </cell>
          <cell r="D135">
            <v>4910000</v>
          </cell>
          <cell r="E135">
            <v>690000</v>
          </cell>
          <cell r="F135">
            <v>1140000</v>
          </cell>
          <cell r="G135">
            <v>1820000</v>
          </cell>
          <cell r="H135">
            <v>1260000</v>
          </cell>
        </row>
        <row r="136">
          <cell r="A136">
            <v>1998.05</v>
          </cell>
          <cell r="C136" t="str">
            <v>May</v>
          </cell>
          <cell r="D136">
            <v>4960000</v>
          </cell>
          <cell r="E136">
            <v>690000</v>
          </cell>
          <cell r="F136">
            <v>1120000</v>
          </cell>
          <cell r="G136">
            <v>1850000</v>
          </cell>
          <cell r="H136">
            <v>1300000</v>
          </cell>
        </row>
        <row r="137">
          <cell r="A137">
            <v>1998.06</v>
          </cell>
          <cell r="C137" t="str">
            <v>Jun</v>
          </cell>
          <cell r="D137">
            <v>4900000</v>
          </cell>
          <cell r="E137">
            <v>630000</v>
          </cell>
          <cell r="F137">
            <v>1120000</v>
          </cell>
          <cell r="G137">
            <v>1840000</v>
          </cell>
          <cell r="H137">
            <v>1320000</v>
          </cell>
        </row>
        <row r="138">
          <cell r="A138">
            <v>1998.07</v>
          </cell>
          <cell r="C138" t="str">
            <v>Jul</v>
          </cell>
          <cell r="D138">
            <v>5020000</v>
          </cell>
          <cell r="E138">
            <v>660000</v>
          </cell>
          <cell r="F138">
            <v>1120000</v>
          </cell>
          <cell r="G138">
            <v>1880000</v>
          </cell>
          <cell r="H138">
            <v>1350000</v>
          </cell>
        </row>
        <row r="139">
          <cell r="A139">
            <v>1998.08</v>
          </cell>
          <cell r="C139" t="str">
            <v>Aug</v>
          </cell>
          <cell r="D139">
            <v>4970000</v>
          </cell>
          <cell r="E139">
            <v>660000</v>
          </cell>
          <cell r="F139">
            <v>1120000</v>
          </cell>
          <cell r="G139">
            <v>1870000</v>
          </cell>
          <cell r="H139">
            <v>1330000</v>
          </cell>
        </row>
        <row r="140">
          <cell r="A140">
            <v>1998.09</v>
          </cell>
          <cell r="C140" t="str">
            <v>Sep</v>
          </cell>
          <cell r="D140">
            <v>4970000</v>
          </cell>
          <cell r="E140">
            <v>670000</v>
          </cell>
          <cell r="F140">
            <v>1150000</v>
          </cell>
          <cell r="G140">
            <v>1850000</v>
          </cell>
          <cell r="H140">
            <v>1310000</v>
          </cell>
        </row>
        <row r="141">
          <cell r="A141">
            <v>1998.1</v>
          </cell>
          <cell r="C141" t="str">
            <v>Oct</v>
          </cell>
          <cell r="D141">
            <v>5050000</v>
          </cell>
          <cell r="E141">
            <v>670000</v>
          </cell>
          <cell r="F141">
            <v>1150000</v>
          </cell>
          <cell r="G141">
            <v>1910000</v>
          </cell>
          <cell r="H141">
            <v>1330000</v>
          </cell>
        </row>
        <row r="142">
          <cell r="A142">
            <v>1998.11</v>
          </cell>
          <cell r="C142" t="str">
            <v>Nov</v>
          </cell>
          <cell r="D142">
            <v>5120000</v>
          </cell>
          <cell r="E142">
            <v>670000</v>
          </cell>
          <cell r="F142">
            <v>1170000</v>
          </cell>
          <cell r="G142">
            <v>1970000</v>
          </cell>
          <cell r="H142">
            <v>1310000</v>
          </cell>
        </row>
        <row r="143">
          <cell r="A143">
            <v>1998.12</v>
          </cell>
          <cell r="C143" t="str">
            <v>Dec</v>
          </cell>
          <cell r="D143">
            <v>5280000</v>
          </cell>
          <cell r="E143">
            <v>680000</v>
          </cell>
          <cell r="F143">
            <v>1210000</v>
          </cell>
          <cell r="G143">
            <v>2010000</v>
          </cell>
          <cell r="H143">
            <v>1380000</v>
          </cell>
        </row>
        <row r="144">
          <cell r="A144">
            <v>1999.01</v>
          </cell>
          <cell r="B144">
            <v>1999</v>
          </cell>
          <cell r="C144" t="str">
            <v>Jan</v>
          </cell>
          <cell r="D144">
            <v>5210000</v>
          </cell>
          <cell r="E144">
            <v>660000</v>
          </cell>
          <cell r="F144">
            <v>1170000</v>
          </cell>
          <cell r="G144">
            <v>2010000</v>
          </cell>
          <cell r="H144">
            <v>1370000</v>
          </cell>
        </row>
        <row r="145">
          <cell r="A145">
            <v>1999.02</v>
          </cell>
          <cell r="C145" t="str">
            <v>Feb</v>
          </cell>
          <cell r="D145">
            <v>5100000</v>
          </cell>
          <cell r="E145">
            <v>690000</v>
          </cell>
          <cell r="F145">
            <v>1110000</v>
          </cell>
          <cell r="G145">
            <v>1980000</v>
          </cell>
          <cell r="H145">
            <v>1330000</v>
          </cell>
        </row>
        <row r="146">
          <cell r="A146">
            <v>1999.03</v>
          </cell>
          <cell r="C146" t="str">
            <v>Mar</v>
          </cell>
          <cell r="D146">
            <v>5160000</v>
          </cell>
          <cell r="E146">
            <v>670000</v>
          </cell>
          <cell r="F146">
            <v>1120000</v>
          </cell>
          <cell r="G146">
            <v>1990000</v>
          </cell>
          <cell r="H146">
            <v>1370000</v>
          </cell>
        </row>
        <row r="147">
          <cell r="A147">
            <v>1999.04</v>
          </cell>
          <cell r="C147" t="str">
            <v>Apr</v>
          </cell>
          <cell r="D147">
            <v>5140000</v>
          </cell>
          <cell r="E147">
            <v>660000</v>
          </cell>
          <cell r="F147">
            <v>1130000</v>
          </cell>
          <cell r="G147">
            <v>1980000</v>
          </cell>
          <cell r="H147">
            <v>1370000</v>
          </cell>
        </row>
        <row r="148">
          <cell r="A148">
            <v>1999.05</v>
          </cell>
          <cell r="C148" t="str">
            <v>May</v>
          </cell>
          <cell r="D148">
            <v>5210000</v>
          </cell>
          <cell r="E148">
            <v>670000</v>
          </cell>
          <cell r="F148">
            <v>1140000</v>
          </cell>
          <cell r="G148">
            <v>2010000</v>
          </cell>
          <cell r="H148">
            <v>1390000</v>
          </cell>
        </row>
        <row r="149">
          <cell r="A149">
            <v>1999.06</v>
          </cell>
          <cell r="C149" t="str">
            <v>Jun</v>
          </cell>
          <cell r="D149">
            <v>5420000</v>
          </cell>
          <cell r="E149">
            <v>670000</v>
          </cell>
          <cell r="F149">
            <v>1220000</v>
          </cell>
          <cell r="G149">
            <v>2100000</v>
          </cell>
          <cell r="H149">
            <v>1430000</v>
          </cell>
        </row>
        <row r="150">
          <cell r="A150">
            <v>1999.07</v>
          </cell>
          <cell r="C150" t="str">
            <v>Jul</v>
          </cell>
          <cell r="D150">
            <v>5320000</v>
          </cell>
          <cell r="E150">
            <v>650000</v>
          </cell>
          <cell r="F150">
            <v>1180000</v>
          </cell>
          <cell r="G150">
            <v>2060000</v>
          </cell>
          <cell r="H150">
            <v>1420000</v>
          </cell>
        </row>
        <row r="151">
          <cell r="A151">
            <v>1999.08</v>
          </cell>
          <cell r="C151" t="str">
            <v>Aug</v>
          </cell>
          <cell r="D151">
            <v>5270000</v>
          </cell>
          <cell r="E151">
            <v>700000</v>
          </cell>
          <cell r="F151">
            <v>1170000</v>
          </cell>
          <cell r="G151">
            <v>2030000</v>
          </cell>
          <cell r="H151">
            <v>1370000</v>
          </cell>
        </row>
        <row r="152">
          <cell r="A152">
            <v>1999.09</v>
          </cell>
          <cell r="C152" t="str">
            <v>Sep</v>
          </cell>
          <cell r="D152">
            <v>5160000</v>
          </cell>
          <cell r="E152">
            <v>630000</v>
          </cell>
          <cell r="F152">
            <v>1120000</v>
          </cell>
          <cell r="G152">
            <v>2000000</v>
          </cell>
          <cell r="H152">
            <v>1410000</v>
          </cell>
        </row>
        <row r="153">
          <cell r="A153">
            <v>1999.1</v>
          </cell>
          <cell r="C153" t="str">
            <v>Oct</v>
          </cell>
          <cell r="D153">
            <v>5110000</v>
          </cell>
          <cell r="E153">
            <v>640000</v>
          </cell>
          <cell r="F153">
            <v>1120000</v>
          </cell>
          <cell r="G153">
            <v>1990000</v>
          </cell>
          <cell r="H153">
            <v>1360000</v>
          </cell>
        </row>
        <row r="154">
          <cell r="A154">
            <v>1999.11</v>
          </cell>
          <cell r="C154" t="str">
            <v>Nov</v>
          </cell>
          <cell r="D154">
            <v>5110000</v>
          </cell>
          <cell r="E154">
            <v>620000</v>
          </cell>
          <cell r="F154">
            <v>1130000</v>
          </cell>
          <cell r="G154">
            <v>1990000</v>
          </cell>
          <cell r="H154">
            <v>1370000</v>
          </cell>
        </row>
        <row r="155">
          <cell r="A155">
            <v>1999.12</v>
          </cell>
          <cell r="C155" t="str">
            <v>Dec</v>
          </cell>
          <cell r="D155">
            <v>5100000</v>
          </cell>
          <cell r="E155">
            <v>640000</v>
          </cell>
          <cell r="F155">
            <v>1120000</v>
          </cell>
          <cell r="G155">
            <v>1980000</v>
          </cell>
          <cell r="H155">
            <v>1370000</v>
          </cell>
        </row>
        <row r="156">
          <cell r="A156">
            <v>2000.01</v>
          </cell>
          <cell r="B156">
            <v>2000</v>
          </cell>
          <cell r="C156" t="str">
            <v>Jan </v>
          </cell>
          <cell r="D156">
            <v>5160000</v>
          </cell>
          <cell r="E156">
            <v>660000</v>
          </cell>
          <cell r="F156">
            <v>1150000</v>
          </cell>
          <cell r="G156">
            <v>2000000</v>
          </cell>
          <cell r="H156">
            <v>1360000</v>
          </cell>
        </row>
        <row r="157">
          <cell r="A157">
            <v>2000.02</v>
          </cell>
          <cell r="C157" t="str">
            <v>Feb </v>
          </cell>
          <cell r="D157">
            <v>5110000</v>
          </cell>
          <cell r="E157">
            <v>640000</v>
          </cell>
          <cell r="F157">
            <v>1120000</v>
          </cell>
          <cell r="G157">
            <v>2000000</v>
          </cell>
          <cell r="H157">
            <v>1360000</v>
          </cell>
        </row>
        <row r="158">
          <cell r="A158">
            <v>2000.03</v>
          </cell>
          <cell r="C158" t="str">
            <v>Mar </v>
          </cell>
          <cell r="D158">
            <v>5140000</v>
          </cell>
          <cell r="E158">
            <v>640000</v>
          </cell>
          <cell r="F158">
            <v>1130000</v>
          </cell>
          <cell r="G158">
            <v>2000000</v>
          </cell>
          <cell r="H158">
            <v>1370000</v>
          </cell>
        </row>
        <row r="159">
          <cell r="A159">
            <v>2000.04</v>
          </cell>
          <cell r="C159" t="str">
            <v>Apr </v>
          </cell>
          <cell r="D159">
            <v>5170000</v>
          </cell>
          <cell r="E159">
            <v>640000</v>
          </cell>
          <cell r="F159">
            <v>1130000</v>
          </cell>
          <cell r="G159">
            <v>2030000</v>
          </cell>
          <cell r="H159">
            <v>1370000</v>
          </cell>
        </row>
        <row r="160">
          <cell r="A160">
            <v>2000.05</v>
          </cell>
          <cell r="C160" t="str">
            <v>May </v>
          </cell>
          <cell r="D160">
            <v>5120000</v>
          </cell>
          <cell r="E160">
            <v>630000</v>
          </cell>
          <cell r="F160">
            <v>1130000</v>
          </cell>
          <cell r="G160">
            <v>2000000</v>
          </cell>
          <cell r="H160">
            <v>1360000</v>
          </cell>
        </row>
        <row r="161">
          <cell r="A161">
            <v>2000.06</v>
          </cell>
          <cell r="C161" t="str">
            <v>Jun </v>
          </cell>
          <cell r="D161">
            <v>5070000</v>
          </cell>
          <cell r="E161">
            <v>650000</v>
          </cell>
          <cell r="F161">
            <v>1100000</v>
          </cell>
          <cell r="G161">
            <v>2000000</v>
          </cell>
          <cell r="H161">
            <v>1330000</v>
          </cell>
        </row>
        <row r="162">
          <cell r="A162">
            <v>2000.07</v>
          </cell>
          <cell r="C162" t="str">
            <v>Jul </v>
          </cell>
          <cell r="D162">
            <v>5100000</v>
          </cell>
          <cell r="E162">
            <v>680000</v>
          </cell>
          <cell r="F162">
            <v>1100000</v>
          </cell>
          <cell r="G162">
            <v>2000000</v>
          </cell>
          <cell r="H162">
            <v>1320000</v>
          </cell>
        </row>
        <row r="163">
          <cell r="A163">
            <v>2000.08</v>
          </cell>
          <cell r="C163" t="str">
            <v>Aug </v>
          </cell>
          <cell r="D163">
            <v>5130000</v>
          </cell>
          <cell r="E163">
            <v>630000</v>
          </cell>
          <cell r="F163">
            <v>1110000</v>
          </cell>
          <cell r="G163">
            <v>2010000</v>
          </cell>
          <cell r="H163">
            <v>1380000</v>
          </cell>
        </row>
        <row r="164">
          <cell r="A164">
            <v>2000.09</v>
          </cell>
          <cell r="C164" t="str">
            <v>Sep </v>
          </cell>
          <cell r="D164">
            <v>5310000</v>
          </cell>
          <cell r="E164">
            <v>660000</v>
          </cell>
          <cell r="F164">
            <v>1140000</v>
          </cell>
          <cell r="G164">
            <v>2050000</v>
          </cell>
          <cell r="H164">
            <v>1460000</v>
          </cell>
        </row>
        <row r="165">
          <cell r="A165">
            <v>2000.1</v>
          </cell>
          <cell r="C165" t="str">
            <v>Oct</v>
          </cell>
          <cell r="D165">
            <v>5210000</v>
          </cell>
          <cell r="E165">
            <v>630000</v>
          </cell>
          <cell r="F165">
            <v>1120000</v>
          </cell>
          <cell r="G165">
            <v>2050000</v>
          </cell>
          <cell r="H165">
            <v>1420000</v>
          </cell>
        </row>
        <row r="166">
          <cell r="A166">
            <v>2000.11</v>
          </cell>
          <cell r="C166" t="str">
            <v>Nov </v>
          </cell>
          <cell r="D166">
            <v>5310000</v>
          </cell>
          <cell r="E166">
            <v>660000</v>
          </cell>
          <cell r="F166">
            <v>1140000</v>
          </cell>
          <cell r="G166">
            <v>2070000</v>
          </cell>
          <cell r="H166">
            <v>1430000</v>
          </cell>
        </row>
        <row r="167">
          <cell r="A167">
            <v>2000.12</v>
          </cell>
          <cell r="C167" t="str">
            <v>Dec </v>
          </cell>
          <cell r="D167">
            <v>5070000</v>
          </cell>
          <cell r="E167">
            <v>630000</v>
          </cell>
          <cell r="F167">
            <v>1100000</v>
          </cell>
          <cell r="G167">
            <v>1970000</v>
          </cell>
          <cell r="H167">
            <v>1380000</v>
          </cell>
        </row>
        <row r="168">
          <cell r="A168">
            <v>2001.01</v>
          </cell>
          <cell r="B168">
            <v>2001</v>
          </cell>
          <cell r="C168" t="str">
            <v>Jan </v>
          </cell>
          <cell r="D168">
            <v>5090000</v>
          </cell>
          <cell r="E168">
            <v>610000</v>
          </cell>
          <cell r="F168">
            <v>1070000</v>
          </cell>
          <cell r="G168">
            <v>2030000</v>
          </cell>
          <cell r="H168">
            <v>1370000</v>
          </cell>
        </row>
        <row r="169">
          <cell r="A169">
            <v>2001.02</v>
          </cell>
          <cell r="C169" t="str">
            <v>Feb </v>
          </cell>
          <cell r="D169">
            <v>5190000</v>
          </cell>
          <cell r="E169">
            <v>620000</v>
          </cell>
          <cell r="F169">
            <v>1120000</v>
          </cell>
          <cell r="G169">
            <v>2070000</v>
          </cell>
          <cell r="H169">
            <v>1370000</v>
          </cell>
        </row>
        <row r="170">
          <cell r="A170">
            <v>2001.03</v>
          </cell>
          <cell r="C170" t="str">
            <v>Mar </v>
          </cell>
          <cell r="D170">
            <v>5410000</v>
          </cell>
          <cell r="E170">
            <v>640000</v>
          </cell>
          <cell r="F170">
            <v>1160000</v>
          </cell>
          <cell r="G170">
            <v>2140000</v>
          </cell>
          <cell r="H170">
            <v>1470000</v>
          </cell>
        </row>
        <row r="171">
          <cell r="A171">
            <v>2001.04</v>
          </cell>
          <cell r="C171" t="str">
            <v>Apr </v>
          </cell>
          <cell r="D171">
            <v>5280000</v>
          </cell>
          <cell r="E171">
            <v>640000</v>
          </cell>
          <cell r="F171">
            <v>1150000</v>
          </cell>
          <cell r="G171">
            <v>2120000</v>
          </cell>
          <cell r="H171">
            <v>1370000</v>
          </cell>
        </row>
        <row r="172">
          <cell r="A172">
            <v>2001.05</v>
          </cell>
          <cell r="C172" t="str">
            <v>May </v>
          </cell>
          <cell r="D172">
            <v>5240000</v>
          </cell>
          <cell r="E172">
            <v>620000</v>
          </cell>
          <cell r="F172">
            <v>1130000</v>
          </cell>
          <cell r="G172">
            <v>2130000</v>
          </cell>
          <cell r="H172">
            <v>1360000</v>
          </cell>
        </row>
        <row r="173">
          <cell r="A173">
            <v>2001.06</v>
          </cell>
          <cell r="C173" t="str">
            <v>Jun </v>
          </cell>
          <cell r="D173">
            <v>5430000</v>
          </cell>
          <cell r="E173">
            <v>650000</v>
          </cell>
          <cell r="F173">
            <v>1190000</v>
          </cell>
          <cell r="G173">
            <v>2170000</v>
          </cell>
          <cell r="H173">
            <v>1420000</v>
          </cell>
        </row>
        <row r="174">
          <cell r="A174">
            <v>2001.07</v>
          </cell>
          <cell r="C174" t="str">
            <v>Jul </v>
          </cell>
          <cell r="D174">
            <v>5390000</v>
          </cell>
          <cell r="E174">
            <v>660000</v>
          </cell>
          <cell r="F174">
            <v>1170000</v>
          </cell>
          <cell r="G174">
            <v>2130000</v>
          </cell>
          <cell r="H174">
            <v>1430000</v>
          </cell>
        </row>
        <row r="175">
          <cell r="A175">
            <v>2001.08</v>
          </cell>
          <cell r="C175" t="str">
            <v>Aug </v>
          </cell>
          <cell r="D175">
            <v>5410000</v>
          </cell>
          <cell r="E175">
            <v>690000</v>
          </cell>
          <cell r="F175">
            <v>1160000</v>
          </cell>
          <cell r="G175">
            <v>2170000</v>
          </cell>
          <cell r="H175">
            <v>1400000</v>
          </cell>
        </row>
        <row r="176">
          <cell r="A176">
            <v>2001.09</v>
          </cell>
          <cell r="C176" t="str">
            <v>Sept </v>
          </cell>
          <cell r="D176">
            <v>5210000</v>
          </cell>
          <cell r="E176">
            <v>620000</v>
          </cell>
          <cell r="F176">
            <v>1150000</v>
          </cell>
          <cell r="G176">
            <v>2060000</v>
          </cell>
          <cell r="H176">
            <v>1370000</v>
          </cell>
        </row>
        <row r="177">
          <cell r="A177">
            <v>2001.1</v>
          </cell>
          <cell r="C177" t="str">
            <v>Oct </v>
          </cell>
          <cell r="D177">
            <v>5250000</v>
          </cell>
          <cell r="E177">
            <v>630000</v>
          </cell>
          <cell r="F177">
            <v>1170000</v>
          </cell>
          <cell r="G177">
            <v>2070000</v>
          </cell>
          <cell r="H177">
            <v>1380000</v>
          </cell>
        </row>
        <row r="178">
          <cell r="A178">
            <v>2001.11</v>
          </cell>
          <cell r="C178" t="str">
            <v>Nov </v>
          </cell>
          <cell r="D178">
            <v>5170000</v>
          </cell>
          <cell r="E178">
            <v>640000</v>
          </cell>
          <cell r="F178">
            <v>1170000</v>
          </cell>
          <cell r="G178">
            <v>2090000</v>
          </cell>
          <cell r="H178">
            <v>1280000</v>
          </cell>
        </row>
        <row r="179">
          <cell r="A179">
            <v>2001.12</v>
          </cell>
          <cell r="C179" t="str">
            <v>Dec </v>
          </cell>
          <cell r="D179">
            <v>5410000</v>
          </cell>
          <cell r="E179">
            <v>640000</v>
          </cell>
          <cell r="F179">
            <v>1230000</v>
          </cell>
          <cell r="G179">
            <v>2130000</v>
          </cell>
          <cell r="H179">
            <v>1410000</v>
          </cell>
        </row>
        <row r="180">
          <cell r="A180">
            <v>2002.01</v>
          </cell>
          <cell r="B180">
            <v>2002</v>
          </cell>
          <cell r="C180" t="str">
            <v>Jan </v>
          </cell>
          <cell r="D180">
            <v>5800000</v>
          </cell>
          <cell r="E180">
            <v>680000</v>
          </cell>
          <cell r="F180">
            <v>1240000</v>
          </cell>
          <cell r="G180">
            <v>2310000</v>
          </cell>
          <cell r="H180">
            <v>1570000</v>
          </cell>
        </row>
        <row r="181">
          <cell r="A181">
            <v>2002.02</v>
          </cell>
          <cell r="C181" t="str">
            <v>Feb </v>
          </cell>
          <cell r="D181">
            <v>5740000</v>
          </cell>
          <cell r="E181">
            <v>720000</v>
          </cell>
          <cell r="F181">
            <v>1250000</v>
          </cell>
          <cell r="G181">
            <v>2240000</v>
          </cell>
          <cell r="H181">
            <v>1540000</v>
          </cell>
        </row>
        <row r="182">
          <cell r="A182">
            <v>2002.03</v>
          </cell>
          <cell r="C182" t="str">
            <v>Mar </v>
          </cell>
          <cell r="D182">
            <v>5520000</v>
          </cell>
          <cell r="E182">
            <v>660000</v>
          </cell>
          <cell r="F182">
            <v>1230000</v>
          </cell>
          <cell r="G182">
            <v>2160000</v>
          </cell>
          <cell r="H182">
            <v>1480000</v>
          </cell>
        </row>
        <row r="183">
          <cell r="A183">
            <v>2002.04</v>
          </cell>
          <cell r="C183" t="str">
            <v>Apr </v>
          </cell>
          <cell r="D183">
            <v>5580000</v>
          </cell>
          <cell r="E183">
            <v>670000</v>
          </cell>
          <cell r="F183">
            <v>1210000</v>
          </cell>
          <cell r="G183">
            <v>2200000</v>
          </cell>
          <cell r="H183">
            <v>1500000</v>
          </cell>
        </row>
        <row r="184">
          <cell r="A184">
            <v>2002.05</v>
          </cell>
          <cell r="C184" t="str">
            <v>May </v>
          </cell>
          <cell r="D184">
            <v>5570000</v>
          </cell>
          <cell r="E184">
            <v>670000</v>
          </cell>
          <cell r="F184">
            <v>1210000</v>
          </cell>
          <cell r="G184">
            <v>2170000</v>
          </cell>
          <cell r="H184">
            <v>1530000</v>
          </cell>
        </row>
        <row r="185">
          <cell r="A185">
            <v>2002.06</v>
          </cell>
          <cell r="C185" t="str">
            <v>Jun </v>
          </cell>
          <cell r="D185">
            <v>5450000</v>
          </cell>
          <cell r="E185">
            <v>640000</v>
          </cell>
          <cell r="F185">
            <v>1180000</v>
          </cell>
          <cell r="G185">
            <v>2170000</v>
          </cell>
          <cell r="H185">
            <v>1460000</v>
          </cell>
        </row>
        <row r="186">
          <cell r="A186">
            <v>2002.07</v>
          </cell>
          <cell r="C186" t="str">
            <v>Jul </v>
          </cell>
          <cell r="D186">
            <v>5400000</v>
          </cell>
          <cell r="E186">
            <v>630000</v>
          </cell>
          <cell r="F186">
            <v>1190000</v>
          </cell>
          <cell r="G186">
            <v>2160000</v>
          </cell>
          <cell r="H186">
            <v>1420000</v>
          </cell>
        </row>
        <row r="187">
          <cell r="A187">
            <v>2002.08</v>
          </cell>
          <cell r="C187" t="str">
            <v>Aug </v>
          </cell>
          <cell r="D187">
            <v>5280000</v>
          </cell>
          <cell r="E187">
            <v>640000</v>
          </cell>
          <cell r="F187">
            <v>1150000</v>
          </cell>
          <cell r="G187">
            <v>2110000</v>
          </cell>
          <cell r="H187">
            <v>1390000</v>
          </cell>
        </row>
        <row r="188">
          <cell r="A188">
            <v>2002.09</v>
          </cell>
          <cell r="C188" t="str">
            <v>Sept </v>
          </cell>
          <cell r="D188">
            <v>5560000</v>
          </cell>
          <cell r="E188">
            <v>640000</v>
          </cell>
          <cell r="F188">
            <v>1220000</v>
          </cell>
          <cell r="G188">
            <v>2240000</v>
          </cell>
          <cell r="H188">
            <v>1460000</v>
          </cell>
        </row>
        <row r="189">
          <cell r="A189">
            <v>2002.1</v>
          </cell>
          <cell r="C189" t="str">
            <v>Oct </v>
          </cell>
          <cell r="D189">
            <v>5650000</v>
          </cell>
          <cell r="E189">
            <v>660000</v>
          </cell>
          <cell r="F189">
            <v>1240000</v>
          </cell>
          <cell r="G189">
            <v>2250000</v>
          </cell>
          <cell r="H189">
            <v>1500000</v>
          </cell>
        </row>
        <row r="190">
          <cell r="A190">
            <v>2002.11</v>
          </cell>
          <cell r="C190" t="str">
            <v>Nov </v>
          </cell>
          <cell r="D190">
            <v>5680000</v>
          </cell>
          <cell r="E190">
            <v>670000</v>
          </cell>
          <cell r="F190">
            <v>1250000</v>
          </cell>
          <cell r="G190">
            <v>2250000</v>
          </cell>
          <cell r="H190">
            <v>1510000</v>
          </cell>
        </row>
        <row r="191">
          <cell r="A191">
            <v>2002.12</v>
          </cell>
          <cell r="C191" t="str">
            <v>Dec </v>
          </cell>
          <cell r="D191">
            <v>5880000</v>
          </cell>
          <cell r="E191">
            <v>660000</v>
          </cell>
          <cell r="F191">
            <v>1320000</v>
          </cell>
          <cell r="G191">
            <v>2310000</v>
          </cell>
          <cell r="H191">
            <v>1590000</v>
          </cell>
        </row>
        <row r="192">
          <cell r="A192">
            <v>2003.01</v>
          </cell>
          <cell r="C192" t="str">
            <v>Jan </v>
          </cell>
          <cell r="D192">
            <v>5920000</v>
          </cell>
          <cell r="E192">
            <v>670000</v>
          </cell>
          <cell r="F192">
            <v>1220000</v>
          </cell>
          <cell r="G192">
            <v>2450000</v>
          </cell>
          <cell r="H192">
            <v>1570000</v>
          </cell>
        </row>
        <row r="193">
          <cell r="A193">
            <v>2003.02</v>
          </cell>
          <cell r="C193" t="str">
            <v>Feb </v>
          </cell>
          <cell r="D193">
            <v>5790000</v>
          </cell>
          <cell r="E193">
            <v>670000</v>
          </cell>
          <cell r="F193">
            <v>1280000</v>
          </cell>
          <cell r="G193">
            <v>2290000</v>
          </cell>
          <cell r="H193">
            <v>1550000</v>
          </cell>
        </row>
        <row r="194">
          <cell r="A194">
            <v>2003.03</v>
          </cell>
          <cell r="C194" t="str">
            <v>Mar </v>
          </cell>
          <cell r="D194">
            <v>5750000</v>
          </cell>
          <cell r="E194">
            <v>650000</v>
          </cell>
          <cell r="F194">
            <v>1260000</v>
          </cell>
          <cell r="G194">
            <v>2300000</v>
          </cell>
          <cell r="H194">
            <v>1550000</v>
          </cell>
        </row>
        <row r="195">
          <cell r="A195">
            <v>2003.04</v>
          </cell>
          <cell r="C195" t="str">
            <v>Apr </v>
          </cell>
          <cell r="D195">
            <v>5770000</v>
          </cell>
          <cell r="E195">
            <v>650000</v>
          </cell>
          <cell r="F195">
            <v>1270000</v>
          </cell>
          <cell r="G195">
            <v>2290000</v>
          </cell>
          <cell r="H195">
            <v>1560000</v>
          </cell>
        </row>
        <row r="196">
          <cell r="A196">
            <v>2003.05</v>
          </cell>
          <cell r="C196" t="str">
            <v>May </v>
          </cell>
          <cell r="D196">
            <v>5870000</v>
          </cell>
          <cell r="E196">
            <v>670000</v>
          </cell>
          <cell r="F196">
            <v>1320000</v>
          </cell>
          <cell r="G196">
            <v>2310000</v>
          </cell>
          <cell r="H196">
            <v>1570000</v>
          </cell>
        </row>
        <row r="197">
          <cell r="A197">
            <v>2003.06</v>
          </cell>
          <cell r="C197" t="str">
            <v>Jun </v>
          </cell>
          <cell r="D197">
            <v>5920000</v>
          </cell>
          <cell r="E197">
            <v>660000</v>
          </cell>
          <cell r="F197">
            <v>1310000</v>
          </cell>
          <cell r="G197">
            <v>2330000</v>
          </cell>
          <cell r="H197">
            <v>1620000</v>
          </cell>
        </row>
        <row r="198">
          <cell r="A198">
            <v>2003.07</v>
          </cell>
          <cell r="C198" t="str">
            <v>Jul </v>
          </cell>
          <cell r="D198">
            <v>6190000</v>
          </cell>
          <cell r="E198">
            <v>700000</v>
          </cell>
          <cell r="F198">
            <v>1350000</v>
          </cell>
          <cell r="G198">
            <v>2480000</v>
          </cell>
          <cell r="H198">
            <v>1670000</v>
          </cell>
        </row>
        <row r="199">
          <cell r="A199">
            <v>2003.08</v>
          </cell>
          <cell r="C199" t="str">
            <v>Aug </v>
          </cell>
          <cell r="D199">
            <v>6390000</v>
          </cell>
          <cell r="E199">
            <v>720000</v>
          </cell>
          <cell r="F199">
            <v>1380000</v>
          </cell>
          <cell r="G199">
            <v>2560000</v>
          </cell>
          <cell r="H199">
            <v>1730000</v>
          </cell>
        </row>
        <row r="200">
          <cell r="A200">
            <v>2003.09</v>
          </cell>
          <cell r="C200" t="str">
            <v>Sept </v>
          </cell>
          <cell r="D200">
            <v>6680000</v>
          </cell>
          <cell r="E200">
            <v>740000</v>
          </cell>
          <cell r="F200">
            <v>1430000</v>
          </cell>
          <cell r="G200">
            <v>2650000</v>
          </cell>
          <cell r="H200">
            <v>1850000</v>
          </cell>
        </row>
        <row r="201">
          <cell r="A201">
            <v>2003.1</v>
          </cell>
          <cell r="B201">
            <v>2003</v>
          </cell>
          <cell r="C201" t="str">
            <v>Oct </v>
          </cell>
          <cell r="D201">
            <v>6390000</v>
          </cell>
          <cell r="E201">
            <v>740000</v>
          </cell>
          <cell r="F201">
            <v>1360000</v>
          </cell>
          <cell r="G201">
            <v>2580000</v>
          </cell>
          <cell r="H201">
            <v>1700000</v>
          </cell>
        </row>
        <row r="202">
          <cell r="A202">
            <v>2003.11</v>
          </cell>
          <cell r="C202" t="str">
            <v>Nov </v>
          </cell>
          <cell r="D202">
            <v>6130000</v>
          </cell>
          <cell r="E202">
            <v>710000</v>
          </cell>
          <cell r="F202">
            <v>1270000</v>
          </cell>
          <cell r="G202">
            <v>2450000</v>
          </cell>
          <cell r="H202">
            <v>1690000</v>
          </cell>
        </row>
        <row r="203">
          <cell r="A203">
            <v>2003.12</v>
          </cell>
          <cell r="C203" t="str">
            <v>Dec </v>
          </cell>
          <cell r="D203">
            <v>6370000</v>
          </cell>
          <cell r="E203">
            <v>720000</v>
          </cell>
          <cell r="F203">
            <v>1360000</v>
          </cell>
          <cell r="G203">
            <v>2550000</v>
          </cell>
          <cell r="H203">
            <v>1740000</v>
          </cell>
        </row>
        <row r="204">
          <cell r="A204">
            <v>2004.01</v>
          </cell>
          <cell r="B204">
            <v>2004</v>
          </cell>
          <cell r="C204" t="str">
            <v>Jan </v>
          </cell>
          <cell r="D204">
            <v>6000000</v>
          </cell>
          <cell r="E204">
            <v>630000</v>
          </cell>
          <cell r="F204">
            <v>1180000</v>
          </cell>
          <cell r="G204">
            <v>2600000</v>
          </cell>
          <cell r="H204">
            <v>1590000</v>
          </cell>
        </row>
        <row r="205">
          <cell r="A205">
            <v>2004.02</v>
          </cell>
          <cell r="C205" t="str">
            <v>Feb </v>
          </cell>
          <cell r="D205">
            <v>6130000</v>
          </cell>
          <cell r="E205">
            <v>720000</v>
          </cell>
          <cell r="F205">
            <v>1270000</v>
          </cell>
          <cell r="G205">
            <v>2490000</v>
          </cell>
          <cell r="H205">
            <v>1660000</v>
          </cell>
        </row>
        <row r="206">
          <cell r="A206">
            <v>2004.03</v>
          </cell>
          <cell r="C206" t="str">
            <v>Mar </v>
          </cell>
          <cell r="D206">
            <v>6480000</v>
          </cell>
          <cell r="E206">
            <v>720000</v>
          </cell>
          <cell r="F206">
            <v>1350000</v>
          </cell>
          <cell r="G206">
            <v>2580000</v>
          </cell>
          <cell r="H206">
            <v>1830000</v>
          </cell>
        </row>
        <row r="207">
          <cell r="A207">
            <v>2004.04</v>
          </cell>
          <cell r="C207" t="str">
            <v>Apr </v>
          </cell>
          <cell r="D207">
            <v>6630000</v>
          </cell>
          <cell r="E207">
            <v>730000</v>
          </cell>
          <cell r="F207">
            <v>1410000</v>
          </cell>
          <cell r="G207">
            <v>2650000</v>
          </cell>
          <cell r="H207">
            <v>1830000</v>
          </cell>
        </row>
        <row r="208">
          <cell r="A208">
            <v>2004.05</v>
          </cell>
          <cell r="C208" t="str">
            <v>May </v>
          </cell>
          <cell r="D208">
            <v>6810000</v>
          </cell>
          <cell r="E208">
            <v>720000</v>
          </cell>
          <cell r="F208">
            <v>1410000</v>
          </cell>
          <cell r="G208">
            <v>2750000</v>
          </cell>
          <cell r="H208">
            <v>1930000</v>
          </cell>
        </row>
        <row r="209">
          <cell r="A209">
            <v>2004.06</v>
          </cell>
          <cell r="C209" t="str">
            <v>Jun </v>
          </cell>
          <cell r="D209">
            <v>6920000</v>
          </cell>
          <cell r="E209">
            <v>740000</v>
          </cell>
          <cell r="F209">
            <v>1460000</v>
          </cell>
          <cell r="G209">
            <v>2760000</v>
          </cell>
          <cell r="H209">
            <v>1960000</v>
          </cell>
        </row>
        <row r="210">
          <cell r="A210">
            <v>2004.07</v>
          </cell>
          <cell r="C210" t="str">
            <v>Jul </v>
          </cell>
          <cell r="D210">
            <v>6720000</v>
          </cell>
          <cell r="E210">
            <v>730000</v>
          </cell>
          <cell r="F210">
            <v>1390000</v>
          </cell>
          <cell r="G210">
            <v>2770000</v>
          </cell>
          <cell r="H210">
            <v>1820000</v>
          </cell>
        </row>
        <row r="211">
          <cell r="A211">
            <v>2004.08</v>
          </cell>
          <cell r="C211" t="str">
            <v>Aug </v>
          </cell>
          <cell r="D211">
            <v>6550000</v>
          </cell>
          <cell r="E211">
            <v>730000</v>
          </cell>
          <cell r="F211">
            <v>1340000</v>
          </cell>
          <cell r="G211">
            <v>2690000</v>
          </cell>
          <cell r="H211">
            <v>1790000</v>
          </cell>
        </row>
        <row r="212">
          <cell r="A212">
            <v>2004.09</v>
          </cell>
          <cell r="C212" t="str">
            <v>Sept r</v>
          </cell>
          <cell r="D212">
            <v>6760000</v>
          </cell>
          <cell r="E212">
            <v>760000</v>
          </cell>
          <cell r="F212">
            <v>1410000</v>
          </cell>
          <cell r="G212">
            <v>2670000</v>
          </cell>
          <cell r="H212">
            <v>1930000</v>
          </cell>
        </row>
        <row r="213">
          <cell r="A213">
            <v>2004.1</v>
          </cell>
          <cell r="C213" t="str">
            <v>Oct p</v>
          </cell>
          <cell r="D213">
            <v>6750000</v>
          </cell>
          <cell r="E213">
            <v>750000</v>
          </cell>
          <cell r="F213">
            <v>1370000</v>
          </cell>
          <cell r="G213">
            <v>2770000</v>
          </cell>
          <cell r="H213">
            <v>1860000</v>
          </cell>
        </row>
        <row r="214">
          <cell r="A214">
            <v>6575000</v>
          </cell>
        </row>
        <row r="215">
          <cell r="C215" t="str">
            <v>mo ago</v>
          </cell>
          <cell r="D215">
            <v>-0.001</v>
          </cell>
          <cell r="E215">
            <v>-0.013</v>
          </cell>
          <cell r="F215">
            <v>-0.028</v>
          </cell>
          <cell r="G215">
            <v>0.037</v>
          </cell>
          <cell r="H215">
            <v>-0.036</v>
          </cell>
        </row>
        <row r="216">
          <cell r="A216">
            <v>5820000</v>
          </cell>
          <cell r="B216" t="str">
            <v>2003Q1</v>
          </cell>
          <cell r="C216" t="str">
            <v>yr ago</v>
          </cell>
          <cell r="D216">
            <v>0.056</v>
          </cell>
          <cell r="E216">
            <v>0.014</v>
          </cell>
          <cell r="F216">
            <v>0.007</v>
          </cell>
          <cell r="G216">
            <v>0.074</v>
          </cell>
          <cell r="H216">
            <v>0.094</v>
          </cell>
        </row>
        <row r="217">
          <cell r="A217">
            <v>5853333.33</v>
          </cell>
          <cell r="B217" t="str">
            <v>2003Q2</v>
          </cell>
        </row>
        <row r="218">
          <cell r="A218">
            <v>6420000</v>
          </cell>
          <cell r="B218" t="str">
            <v>2003Q3</v>
          </cell>
          <cell r="D218">
            <v>6786667</v>
          </cell>
          <cell r="E218">
            <v>730000</v>
          </cell>
          <cell r="F218">
            <v>1426667</v>
          </cell>
          <cell r="G218">
            <v>2720000</v>
          </cell>
          <cell r="H218">
            <v>1906667</v>
          </cell>
        </row>
        <row r="219">
          <cell r="A219">
            <v>6296666.67</v>
          </cell>
          <cell r="B219" t="str">
            <v>2003Q4</v>
          </cell>
          <cell r="D219">
            <v>6676667</v>
          </cell>
          <cell r="E219">
            <v>740000</v>
          </cell>
          <cell r="F219">
            <v>1380000</v>
          </cell>
          <cell r="G219">
            <v>2710000</v>
          </cell>
          <cell r="H219">
            <v>1846667</v>
          </cell>
        </row>
        <row r="220">
          <cell r="A220">
            <v>6203333</v>
          </cell>
          <cell r="B220" t="str">
            <v>2004Q1</v>
          </cell>
        </row>
        <row r="221">
          <cell r="A221">
            <v>6786666.67</v>
          </cell>
          <cell r="B221" t="str">
            <v>2004Q2</v>
          </cell>
          <cell r="D221">
            <v>1010000</v>
          </cell>
          <cell r="E221">
            <v>172000</v>
          </cell>
          <cell r="F221">
            <v>117000</v>
          </cell>
          <cell r="G221">
            <v>454000</v>
          </cell>
          <cell r="H221">
            <v>268000</v>
          </cell>
        </row>
        <row r="222">
          <cell r="A222">
            <v>6676666.67</v>
          </cell>
          <cell r="B222" t="str">
            <v>2004Q3</v>
          </cell>
          <cell r="D222">
            <v>990000</v>
          </cell>
          <cell r="E222">
            <v>165000</v>
          </cell>
          <cell r="F222">
            <v>121000</v>
          </cell>
          <cell r="G222">
            <v>446000</v>
          </cell>
          <cell r="H222">
            <v>258000</v>
          </cell>
        </row>
        <row r="224">
          <cell r="D224">
            <v>7796667</v>
          </cell>
          <cell r="E224">
            <v>902000</v>
          </cell>
          <cell r="F224">
            <v>1543667</v>
          </cell>
          <cell r="G224">
            <v>3174000</v>
          </cell>
          <cell r="H224">
            <v>2174667</v>
          </cell>
        </row>
        <row r="225">
          <cell r="D225">
            <v>7666667</v>
          </cell>
          <cell r="E225">
            <v>905000</v>
          </cell>
          <cell r="F225">
            <v>1501000</v>
          </cell>
          <cell r="G225">
            <v>3156000</v>
          </cell>
          <cell r="H225">
            <v>2104667</v>
          </cell>
        </row>
        <row r="227">
          <cell r="D227">
            <v>7796700</v>
          </cell>
          <cell r="E227">
            <v>902000</v>
          </cell>
          <cell r="F227">
            <v>1543700</v>
          </cell>
          <cell r="G227">
            <v>3174000</v>
          </cell>
          <cell r="H227">
            <v>2174700</v>
          </cell>
        </row>
        <row r="228">
          <cell r="D228">
            <v>7666700</v>
          </cell>
          <cell r="E228">
            <v>905000</v>
          </cell>
          <cell r="F228">
            <v>1501000</v>
          </cell>
          <cell r="G228">
            <v>3156000</v>
          </cell>
          <cell r="H228">
            <v>2104700</v>
          </cell>
        </row>
        <row r="230">
          <cell r="D230">
            <v>7796700</v>
          </cell>
          <cell r="E230">
            <v>7666700</v>
          </cell>
          <cell r="F230">
            <v>7796.7</v>
          </cell>
          <cell r="G230">
            <v>7666.7</v>
          </cell>
        </row>
        <row r="231">
          <cell r="D231">
            <v>902000</v>
          </cell>
          <cell r="E231">
            <v>905000</v>
          </cell>
          <cell r="F231">
            <v>902</v>
          </cell>
          <cell r="G231">
            <v>905</v>
          </cell>
        </row>
        <row r="232">
          <cell r="D232">
            <v>1543700</v>
          </cell>
          <cell r="E232">
            <v>1501000</v>
          </cell>
          <cell r="F232">
            <v>1543.7</v>
          </cell>
          <cell r="G232">
            <v>1501</v>
          </cell>
        </row>
        <row r="233">
          <cell r="D233">
            <v>3174000</v>
          </cell>
          <cell r="E233">
            <v>3156000</v>
          </cell>
          <cell r="F233">
            <v>3174</v>
          </cell>
          <cell r="G233">
            <v>3156</v>
          </cell>
        </row>
        <row r="234">
          <cell r="D234">
            <v>2174700</v>
          </cell>
          <cell r="E234">
            <v>2104700</v>
          </cell>
          <cell r="F234">
            <v>2174.7</v>
          </cell>
          <cell r="G234">
            <v>2104.7</v>
          </cell>
        </row>
        <row r="238">
          <cell r="D238">
            <v>5566000</v>
          </cell>
          <cell r="E238">
            <v>656000</v>
          </cell>
          <cell r="F238">
            <v>1217000</v>
          </cell>
          <cell r="G238">
            <v>2203000</v>
          </cell>
          <cell r="H238">
            <v>1490000</v>
          </cell>
        </row>
        <row r="239">
          <cell r="D239">
            <v>820000</v>
          </cell>
          <cell r="E239">
            <v>132000</v>
          </cell>
          <cell r="F239">
            <v>97000</v>
          </cell>
          <cell r="G239">
            <v>376000</v>
          </cell>
          <cell r="H239">
            <v>215000</v>
          </cell>
        </row>
        <row r="240">
          <cell r="D240">
            <v>6386000</v>
          </cell>
          <cell r="E240">
            <v>788000</v>
          </cell>
          <cell r="F240">
            <v>1314000</v>
          </cell>
          <cell r="G240">
            <v>2579000</v>
          </cell>
          <cell r="H240">
            <v>1705000</v>
          </cell>
        </row>
        <row r="242">
          <cell r="D242">
            <v>6386</v>
          </cell>
          <cell r="E242">
            <v>788</v>
          </cell>
          <cell r="F242">
            <v>1314</v>
          </cell>
          <cell r="G242">
            <v>2579</v>
          </cell>
          <cell r="H242">
            <v>1705</v>
          </cell>
        </row>
        <row r="243">
          <cell r="D243">
            <v>6386</v>
          </cell>
        </row>
        <row r="244">
          <cell r="D244">
            <v>788</v>
          </cell>
        </row>
        <row r="245">
          <cell r="D245">
            <v>1314</v>
          </cell>
        </row>
        <row r="246">
          <cell r="D246">
            <v>2579</v>
          </cell>
        </row>
        <row r="247">
          <cell r="D247">
            <v>1705</v>
          </cell>
        </row>
      </sheetData>
      <sheetData sheetId="1">
        <row r="1">
          <cell r="A1" t="str">
            <v>Existing Single-Family Home Sales</v>
          </cell>
        </row>
        <row r="2">
          <cell r="A2" t="str">
            <v>United States and Each Region </v>
          </cell>
        </row>
        <row r="3">
          <cell r="A3" t="str">
            <v>Monthly, 1989 to current</v>
          </cell>
        </row>
        <row r="4">
          <cell r="A4" t="str">
            <v>(Not Seasonally Adjusted)</v>
          </cell>
        </row>
        <row r="6">
          <cell r="B6" t="str">
            <v>U.S.</v>
          </cell>
          <cell r="C6" t="str">
            <v>Northeast</v>
          </cell>
          <cell r="D6" t="str">
            <v>Midwest</v>
          </cell>
          <cell r="E6" t="str">
            <v>South</v>
          </cell>
          <cell r="F6" t="str">
            <v>West</v>
          </cell>
        </row>
        <row r="7">
          <cell r="A7">
            <v>1989.01</v>
          </cell>
          <cell r="B7">
            <v>213000</v>
          </cell>
          <cell r="C7">
            <v>35000</v>
          </cell>
          <cell r="D7">
            <v>49000</v>
          </cell>
          <cell r="E7">
            <v>73000</v>
          </cell>
          <cell r="F7">
            <v>56000</v>
          </cell>
        </row>
        <row r="8">
          <cell r="A8">
            <v>1989.02</v>
          </cell>
          <cell r="B8">
            <v>207000</v>
          </cell>
          <cell r="C8">
            <v>32000</v>
          </cell>
          <cell r="D8">
            <v>54000</v>
          </cell>
          <cell r="E8">
            <v>73000</v>
          </cell>
          <cell r="F8">
            <v>48000</v>
          </cell>
        </row>
        <row r="9">
          <cell r="A9">
            <v>1989.03</v>
          </cell>
          <cell r="B9">
            <v>270000</v>
          </cell>
          <cell r="C9">
            <v>38000</v>
          </cell>
          <cell r="D9">
            <v>66000</v>
          </cell>
          <cell r="E9">
            <v>98000</v>
          </cell>
          <cell r="F9">
            <v>68000</v>
          </cell>
        </row>
        <row r="10">
          <cell r="A10">
            <v>1989.04</v>
          </cell>
          <cell r="B10">
            <v>268000</v>
          </cell>
          <cell r="C10">
            <v>40000</v>
          </cell>
          <cell r="D10">
            <v>71000</v>
          </cell>
          <cell r="E10">
            <v>92000</v>
          </cell>
          <cell r="F10">
            <v>65000</v>
          </cell>
        </row>
        <row r="11">
          <cell r="A11">
            <v>1989.05</v>
          </cell>
          <cell r="B11">
            <v>295000</v>
          </cell>
          <cell r="C11">
            <v>46000</v>
          </cell>
          <cell r="D11">
            <v>76000</v>
          </cell>
          <cell r="E11">
            <v>100000</v>
          </cell>
          <cell r="F11">
            <v>73000</v>
          </cell>
        </row>
        <row r="12">
          <cell r="A12">
            <v>1989.06</v>
          </cell>
          <cell r="B12">
            <v>325000</v>
          </cell>
          <cell r="C12">
            <v>45000</v>
          </cell>
          <cell r="D12">
            <v>85000</v>
          </cell>
          <cell r="E12">
            <v>115000</v>
          </cell>
          <cell r="F12">
            <v>80000</v>
          </cell>
        </row>
        <row r="13">
          <cell r="A13">
            <v>1989.07</v>
          </cell>
          <cell r="B13">
            <v>301000</v>
          </cell>
          <cell r="C13">
            <v>47000</v>
          </cell>
          <cell r="D13">
            <v>79000</v>
          </cell>
          <cell r="E13">
            <v>104000</v>
          </cell>
          <cell r="F13">
            <v>71000</v>
          </cell>
        </row>
        <row r="14">
          <cell r="A14">
            <v>1989.08</v>
          </cell>
          <cell r="B14">
            <v>340000</v>
          </cell>
          <cell r="C14">
            <v>47000</v>
          </cell>
          <cell r="D14">
            <v>89000</v>
          </cell>
          <cell r="E14">
            <v>124000</v>
          </cell>
          <cell r="F14">
            <v>79000</v>
          </cell>
        </row>
        <row r="15">
          <cell r="A15">
            <v>1989.09</v>
          </cell>
          <cell r="B15">
            <v>302000</v>
          </cell>
          <cell r="C15">
            <v>44000</v>
          </cell>
          <cell r="D15">
            <v>74000</v>
          </cell>
          <cell r="E15">
            <v>112000</v>
          </cell>
          <cell r="F15">
            <v>72000</v>
          </cell>
        </row>
        <row r="16">
          <cell r="A16">
            <v>1989.1</v>
          </cell>
          <cell r="B16">
            <v>295000</v>
          </cell>
          <cell r="C16">
            <v>44000</v>
          </cell>
          <cell r="D16">
            <v>71000</v>
          </cell>
          <cell r="E16">
            <v>105000</v>
          </cell>
          <cell r="F16">
            <v>75000</v>
          </cell>
        </row>
        <row r="17">
          <cell r="A17">
            <v>1989.11</v>
          </cell>
          <cell r="B17">
            <v>263000</v>
          </cell>
          <cell r="C17">
            <v>35000</v>
          </cell>
          <cell r="D17">
            <v>60000</v>
          </cell>
          <cell r="E17">
            <v>98000</v>
          </cell>
          <cell r="F17">
            <v>71000</v>
          </cell>
        </row>
        <row r="18">
          <cell r="A18">
            <v>1989.12</v>
          </cell>
          <cell r="B18">
            <v>245000</v>
          </cell>
          <cell r="C18">
            <v>35000</v>
          </cell>
          <cell r="D18">
            <v>58000</v>
          </cell>
          <cell r="E18">
            <v>93000</v>
          </cell>
          <cell r="F18">
            <v>59000</v>
          </cell>
        </row>
        <row r="19">
          <cell r="A19">
            <v>1990.01</v>
          </cell>
          <cell r="B19">
            <v>218000</v>
          </cell>
          <cell r="C19">
            <v>34000</v>
          </cell>
          <cell r="D19">
            <v>51000</v>
          </cell>
          <cell r="E19">
            <v>78000</v>
          </cell>
          <cell r="F19">
            <v>55000</v>
          </cell>
        </row>
        <row r="20">
          <cell r="A20">
            <v>1990.02</v>
          </cell>
          <cell r="B20">
            <v>201000</v>
          </cell>
          <cell r="C20">
            <v>29000</v>
          </cell>
          <cell r="D20">
            <v>53000</v>
          </cell>
          <cell r="E20">
            <v>70000</v>
          </cell>
          <cell r="F20">
            <v>48000</v>
          </cell>
        </row>
        <row r="21">
          <cell r="A21">
            <v>1990.03</v>
          </cell>
          <cell r="B21">
            <v>270000</v>
          </cell>
          <cell r="C21">
            <v>35000</v>
          </cell>
          <cell r="D21">
            <v>70000</v>
          </cell>
          <cell r="E21">
            <v>100000</v>
          </cell>
          <cell r="F21">
            <v>65000</v>
          </cell>
        </row>
        <row r="22">
          <cell r="A22">
            <v>1990.04</v>
          </cell>
          <cell r="B22">
            <v>279000</v>
          </cell>
          <cell r="C22">
            <v>37000</v>
          </cell>
          <cell r="D22">
            <v>74000</v>
          </cell>
          <cell r="E22">
            <v>98000</v>
          </cell>
          <cell r="F22">
            <v>70000</v>
          </cell>
        </row>
        <row r="23">
          <cell r="A23">
            <v>1990.05</v>
          </cell>
          <cell r="B23">
            <v>308000</v>
          </cell>
          <cell r="C23">
            <v>42000</v>
          </cell>
          <cell r="D23">
            <v>78000</v>
          </cell>
          <cell r="E23">
            <v>110000</v>
          </cell>
          <cell r="F23">
            <v>78000</v>
          </cell>
        </row>
        <row r="24">
          <cell r="A24">
            <v>1990.06</v>
          </cell>
          <cell r="B24">
            <v>324000</v>
          </cell>
          <cell r="C24">
            <v>45000</v>
          </cell>
          <cell r="D24">
            <v>84000</v>
          </cell>
          <cell r="E24">
            <v>117000</v>
          </cell>
          <cell r="F24">
            <v>78000</v>
          </cell>
        </row>
        <row r="25">
          <cell r="A25">
            <v>1990.07</v>
          </cell>
          <cell r="B25">
            <v>304000</v>
          </cell>
          <cell r="C25">
            <v>48000</v>
          </cell>
          <cell r="D25">
            <v>78000</v>
          </cell>
          <cell r="E25">
            <v>109000</v>
          </cell>
          <cell r="F25">
            <v>70000</v>
          </cell>
        </row>
        <row r="26">
          <cell r="A26">
            <v>1990.08</v>
          </cell>
          <cell r="B26">
            <v>340000</v>
          </cell>
          <cell r="C26">
            <v>46000</v>
          </cell>
          <cell r="D26">
            <v>87000</v>
          </cell>
          <cell r="E26">
            <v>132000</v>
          </cell>
          <cell r="F26">
            <v>76000</v>
          </cell>
        </row>
        <row r="27">
          <cell r="A27">
            <v>1990.09</v>
          </cell>
          <cell r="B27">
            <v>262000</v>
          </cell>
          <cell r="C27">
            <v>38000</v>
          </cell>
          <cell r="D27">
            <v>67000</v>
          </cell>
          <cell r="E27">
            <v>101000</v>
          </cell>
          <cell r="F27">
            <v>57000</v>
          </cell>
        </row>
        <row r="28">
          <cell r="A28">
            <v>1990.1</v>
          </cell>
          <cell r="B28">
            <v>268000</v>
          </cell>
          <cell r="C28">
            <v>39000</v>
          </cell>
          <cell r="D28">
            <v>64000</v>
          </cell>
          <cell r="E28">
            <v>102000</v>
          </cell>
          <cell r="F28">
            <v>63000</v>
          </cell>
        </row>
        <row r="29">
          <cell r="A29">
            <v>1990.11</v>
          </cell>
          <cell r="B29">
            <v>236000</v>
          </cell>
          <cell r="C29">
            <v>34000</v>
          </cell>
          <cell r="D29">
            <v>53000</v>
          </cell>
          <cell r="E29">
            <v>94000</v>
          </cell>
          <cell r="F29">
            <v>55000</v>
          </cell>
        </row>
        <row r="30">
          <cell r="A30">
            <v>1990.12</v>
          </cell>
          <cell r="B30">
            <v>210000</v>
          </cell>
          <cell r="C30">
            <v>32000</v>
          </cell>
          <cell r="D30">
            <v>49000</v>
          </cell>
          <cell r="E30">
            <v>84000</v>
          </cell>
          <cell r="F30">
            <v>45000</v>
          </cell>
        </row>
        <row r="31">
          <cell r="A31">
            <v>1991.01</v>
          </cell>
          <cell r="B31">
            <v>176000</v>
          </cell>
          <cell r="C31">
            <v>25000</v>
          </cell>
          <cell r="D31">
            <v>44000</v>
          </cell>
          <cell r="E31">
            <v>63000</v>
          </cell>
          <cell r="F31">
            <v>43000</v>
          </cell>
        </row>
        <row r="32">
          <cell r="A32">
            <v>1991.02</v>
          </cell>
          <cell r="B32">
            <v>182000</v>
          </cell>
          <cell r="C32">
            <v>27000</v>
          </cell>
          <cell r="D32">
            <v>51000</v>
          </cell>
          <cell r="E32">
            <v>65000</v>
          </cell>
          <cell r="F32">
            <v>39000</v>
          </cell>
        </row>
        <row r="33">
          <cell r="A33">
            <v>1991.03</v>
          </cell>
          <cell r="B33">
            <v>243000</v>
          </cell>
          <cell r="C33">
            <v>33000</v>
          </cell>
          <cell r="D33">
            <v>67000</v>
          </cell>
          <cell r="E33">
            <v>87000</v>
          </cell>
          <cell r="F33">
            <v>56000</v>
          </cell>
        </row>
        <row r="34">
          <cell r="A34">
            <v>1991.04</v>
          </cell>
          <cell r="B34">
            <v>287000</v>
          </cell>
          <cell r="C34">
            <v>40000</v>
          </cell>
          <cell r="D34">
            <v>78000</v>
          </cell>
          <cell r="E34">
            <v>101000</v>
          </cell>
          <cell r="F34">
            <v>70000</v>
          </cell>
        </row>
        <row r="35">
          <cell r="A35">
            <v>1991.05</v>
          </cell>
          <cell r="B35">
            <v>328000</v>
          </cell>
          <cell r="C35">
            <v>44000</v>
          </cell>
          <cell r="D35">
            <v>85000</v>
          </cell>
          <cell r="E35">
            <v>119000</v>
          </cell>
          <cell r="F35">
            <v>80000</v>
          </cell>
        </row>
        <row r="36">
          <cell r="A36">
            <v>1991.06</v>
          </cell>
          <cell r="B36">
            <v>331000</v>
          </cell>
          <cell r="C36">
            <v>46000</v>
          </cell>
          <cell r="D36">
            <v>85000</v>
          </cell>
          <cell r="E36">
            <v>121000</v>
          </cell>
          <cell r="F36">
            <v>79000</v>
          </cell>
        </row>
        <row r="37">
          <cell r="A37">
            <v>1991.07</v>
          </cell>
          <cell r="B37">
            <v>314000</v>
          </cell>
          <cell r="C37">
            <v>51000</v>
          </cell>
          <cell r="D37">
            <v>79000</v>
          </cell>
          <cell r="E37">
            <v>112000</v>
          </cell>
          <cell r="F37">
            <v>72000</v>
          </cell>
        </row>
        <row r="38">
          <cell r="A38">
            <v>1991.08</v>
          </cell>
          <cell r="B38">
            <v>315000</v>
          </cell>
          <cell r="C38">
            <v>46000</v>
          </cell>
          <cell r="D38">
            <v>82000</v>
          </cell>
          <cell r="E38">
            <v>119000</v>
          </cell>
          <cell r="F38">
            <v>67000</v>
          </cell>
        </row>
        <row r="39">
          <cell r="A39">
            <v>1991.09</v>
          </cell>
          <cell r="B39">
            <v>266000</v>
          </cell>
          <cell r="C39">
            <v>39000</v>
          </cell>
          <cell r="D39">
            <v>66000</v>
          </cell>
          <cell r="E39">
            <v>101000</v>
          </cell>
          <cell r="F39">
            <v>61000</v>
          </cell>
        </row>
        <row r="40">
          <cell r="A40">
            <v>1991.1</v>
          </cell>
          <cell r="B40">
            <v>268000</v>
          </cell>
          <cell r="C40">
            <v>38000</v>
          </cell>
          <cell r="D40">
            <v>67000</v>
          </cell>
          <cell r="E40">
            <v>100000</v>
          </cell>
          <cell r="F40">
            <v>63000</v>
          </cell>
        </row>
        <row r="41">
          <cell r="A41">
            <v>1991.11</v>
          </cell>
          <cell r="B41">
            <v>239000</v>
          </cell>
          <cell r="C41">
            <v>35000</v>
          </cell>
          <cell r="D41">
            <v>55000</v>
          </cell>
          <cell r="E41">
            <v>94000</v>
          </cell>
          <cell r="F41">
            <v>55000</v>
          </cell>
        </row>
        <row r="42">
          <cell r="A42">
            <v>1991.12</v>
          </cell>
          <cell r="B42">
            <v>237000</v>
          </cell>
          <cell r="C42">
            <v>38000</v>
          </cell>
          <cell r="D42">
            <v>54000</v>
          </cell>
          <cell r="E42">
            <v>92000</v>
          </cell>
          <cell r="F42">
            <v>54000</v>
          </cell>
        </row>
        <row r="43">
          <cell r="A43">
            <v>1992.01</v>
          </cell>
          <cell r="B43">
            <v>198000</v>
          </cell>
          <cell r="C43">
            <v>29000</v>
          </cell>
          <cell r="D43">
            <v>51000</v>
          </cell>
          <cell r="E43">
            <v>67000</v>
          </cell>
          <cell r="F43">
            <v>51000</v>
          </cell>
        </row>
        <row r="44">
          <cell r="A44">
            <v>1992.02</v>
          </cell>
          <cell r="B44">
            <v>207000</v>
          </cell>
          <cell r="C44">
            <v>30000</v>
          </cell>
          <cell r="D44">
            <v>61000</v>
          </cell>
          <cell r="E44">
            <v>72000</v>
          </cell>
          <cell r="F44">
            <v>44000</v>
          </cell>
        </row>
        <row r="45">
          <cell r="A45">
            <v>1992.03</v>
          </cell>
          <cell r="B45">
            <v>276000</v>
          </cell>
          <cell r="C45">
            <v>38000</v>
          </cell>
          <cell r="D45">
            <v>78000</v>
          </cell>
          <cell r="E45">
            <v>99000</v>
          </cell>
          <cell r="F45">
            <v>62000</v>
          </cell>
        </row>
        <row r="46">
          <cell r="A46">
            <v>1992.04</v>
          </cell>
          <cell r="B46">
            <v>309000</v>
          </cell>
          <cell r="C46">
            <v>41000</v>
          </cell>
          <cell r="D46">
            <v>83000</v>
          </cell>
          <cell r="E46">
            <v>108000</v>
          </cell>
          <cell r="F46">
            <v>78000</v>
          </cell>
        </row>
        <row r="47">
          <cell r="A47">
            <v>1992.05</v>
          </cell>
          <cell r="B47">
            <v>316000</v>
          </cell>
          <cell r="C47">
            <v>46000</v>
          </cell>
          <cell r="D47">
            <v>83000</v>
          </cell>
          <cell r="E47">
            <v>108000</v>
          </cell>
          <cell r="F47">
            <v>79000</v>
          </cell>
        </row>
        <row r="48">
          <cell r="A48">
            <v>1992.06</v>
          </cell>
          <cell r="B48">
            <v>343000</v>
          </cell>
          <cell r="C48">
            <v>55000</v>
          </cell>
          <cell r="D48">
            <v>90000</v>
          </cell>
          <cell r="E48">
            <v>119000</v>
          </cell>
          <cell r="F48">
            <v>78000</v>
          </cell>
        </row>
        <row r="49">
          <cell r="A49">
            <v>1992.07</v>
          </cell>
          <cell r="B49">
            <v>326000</v>
          </cell>
          <cell r="C49">
            <v>51000</v>
          </cell>
          <cell r="D49">
            <v>87000</v>
          </cell>
          <cell r="E49">
            <v>113000</v>
          </cell>
          <cell r="F49">
            <v>75000</v>
          </cell>
        </row>
        <row r="50">
          <cell r="A50">
            <v>1992.08</v>
          </cell>
          <cell r="B50">
            <v>319000</v>
          </cell>
          <cell r="C50">
            <v>49000</v>
          </cell>
          <cell r="D50">
            <v>85000</v>
          </cell>
          <cell r="E50">
            <v>117000</v>
          </cell>
          <cell r="F50">
            <v>69000</v>
          </cell>
        </row>
        <row r="51">
          <cell r="A51">
            <v>1992.09</v>
          </cell>
          <cell r="B51">
            <v>293000</v>
          </cell>
          <cell r="C51">
            <v>44000</v>
          </cell>
          <cell r="D51">
            <v>79000</v>
          </cell>
          <cell r="E51">
            <v>109000</v>
          </cell>
          <cell r="F51">
            <v>61000</v>
          </cell>
        </row>
        <row r="52">
          <cell r="A52">
            <v>1992.1</v>
          </cell>
          <cell r="B52">
            <v>310000</v>
          </cell>
          <cell r="C52">
            <v>47000</v>
          </cell>
          <cell r="D52">
            <v>78000</v>
          </cell>
          <cell r="E52">
            <v>110000</v>
          </cell>
          <cell r="F52">
            <v>75000</v>
          </cell>
        </row>
        <row r="53">
          <cell r="A53">
            <v>1992.11</v>
          </cell>
          <cell r="B53">
            <v>281000</v>
          </cell>
          <cell r="C53">
            <v>42000</v>
          </cell>
          <cell r="D53">
            <v>68000</v>
          </cell>
          <cell r="E53">
            <v>105000</v>
          </cell>
          <cell r="F53">
            <v>66000</v>
          </cell>
        </row>
        <row r="54">
          <cell r="A54">
            <v>1992.12</v>
          </cell>
          <cell r="B54">
            <v>301000</v>
          </cell>
          <cell r="C54">
            <v>48000</v>
          </cell>
          <cell r="D54">
            <v>71000</v>
          </cell>
          <cell r="E54">
            <v>118000</v>
          </cell>
          <cell r="F54">
            <v>65000</v>
          </cell>
        </row>
        <row r="55">
          <cell r="A55">
            <v>1993.01</v>
          </cell>
          <cell r="B55">
            <v>213000</v>
          </cell>
          <cell r="C55">
            <v>35000</v>
          </cell>
          <cell r="D55">
            <v>51000</v>
          </cell>
          <cell r="E55">
            <v>73000</v>
          </cell>
          <cell r="F55">
            <v>55000</v>
          </cell>
        </row>
        <row r="56">
          <cell r="A56">
            <v>1993.02</v>
          </cell>
          <cell r="B56">
            <v>204000</v>
          </cell>
          <cell r="C56">
            <v>32000</v>
          </cell>
          <cell r="D56">
            <v>54000</v>
          </cell>
          <cell r="E56">
            <v>74000</v>
          </cell>
          <cell r="F56">
            <v>44000</v>
          </cell>
        </row>
        <row r="57">
          <cell r="A57">
            <v>1993.03</v>
          </cell>
          <cell r="B57">
            <v>272000</v>
          </cell>
          <cell r="C57">
            <v>37000</v>
          </cell>
          <cell r="D57">
            <v>76000</v>
          </cell>
          <cell r="E57">
            <v>98000</v>
          </cell>
          <cell r="F57">
            <v>61000</v>
          </cell>
        </row>
        <row r="58">
          <cell r="A58">
            <v>1993.04</v>
          </cell>
          <cell r="B58">
            <v>308000</v>
          </cell>
          <cell r="C58">
            <v>41000</v>
          </cell>
          <cell r="D58">
            <v>83000</v>
          </cell>
          <cell r="E58">
            <v>111000</v>
          </cell>
          <cell r="F58">
            <v>74000</v>
          </cell>
        </row>
        <row r="59">
          <cell r="A59">
            <v>1993.05</v>
          </cell>
          <cell r="B59">
            <v>328000</v>
          </cell>
          <cell r="C59">
            <v>45000</v>
          </cell>
          <cell r="D59">
            <v>87000</v>
          </cell>
          <cell r="E59">
            <v>117000</v>
          </cell>
          <cell r="F59">
            <v>79000</v>
          </cell>
        </row>
        <row r="60">
          <cell r="A60">
            <v>1993.06</v>
          </cell>
          <cell r="B60">
            <v>379000</v>
          </cell>
          <cell r="C60">
            <v>53000</v>
          </cell>
          <cell r="D60">
            <v>101000</v>
          </cell>
          <cell r="E60">
            <v>138000</v>
          </cell>
          <cell r="F60">
            <v>87000</v>
          </cell>
        </row>
        <row r="61">
          <cell r="A61">
            <v>1993.07</v>
          </cell>
          <cell r="B61">
            <v>368000</v>
          </cell>
          <cell r="C61">
            <v>55000</v>
          </cell>
          <cell r="D61">
            <v>96000</v>
          </cell>
          <cell r="E61">
            <v>130000</v>
          </cell>
          <cell r="F61">
            <v>87000</v>
          </cell>
        </row>
        <row r="62">
          <cell r="A62">
            <v>1993.08</v>
          </cell>
          <cell r="B62">
            <v>383000</v>
          </cell>
          <cell r="C62">
            <v>57000</v>
          </cell>
          <cell r="D62">
            <v>97000</v>
          </cell>
          <cell r="E62">
            <v>143000</v>
          </cell>
          <cell r="F62">
            <v>85000</v>
          </cell>
        </row>
        <row r="63">
          <cell r="A63">
            <v>1993.09</v>
          </cell>
          <cell r="B63">
            <v>338000</v>
          </cell>
          <cell r="C63">
            <v>50000</v>
          </cell>
          <cell r="D63">
            <v>86000</v>
          </cell>
          <cell r="E63">
            <v>128000</v>
          </cell>
          <cell r="F63">
            <v>74000</v>
          </cell>
        </row>
        <row r="64">
          <cell r="A64">
            <v>1993.1</v>
          </cell>
          <cell r="B64">
            <v>330000</v>
          </cell>
          <cell r="C64">
            <v>47000</v>
          </cell>
          <cell r="D64">
            <v>78000</v>
          </cell>
          <cell r="E64">
            <v>120000</v>
          </cell>
          <cell r="F64">
            <v>84000</v>
          </cell>
        </row>
        <row r="65">
          <cell r="A65">
            <v>1993.11</v>
          </cell>
          <cell r="B65">
            <v>325000</v>
          </cell>
          <cell r="C65">
            <v>50000</v>
          </cell>
          <cell r="D65">
            <v>77000</v>
          </cell>
          <cell r="E65">
            <v>121000</v>
          </cell>
          <cell r="F65">
            <v>77000</v>
          </cell>
        </row>
        <row r="66">
          <cell r="A66">
            <v>1993.12</v>
          </cell>
          <cell r="B66">
            <v>339000</v>
          </cell>
          <cell r="C66">
            <v>49000</v>
          </cell>
          <cell r="D66">
            <v>81000</v>
          </cell>
          <cell r="E66">
            <v>132000</v>
          </cell>
          <cell r="F66">
            <v>76000</v>
          </cell>
        </row>
        <row r="67">
          <cell r="A67">
            <v>1994.01</v>
          </cell>
          <cell r="B67">
            <v>239000</v>
          </cell>
          <cell r="C67">
            <v>36000</v>
          </cell>
          <cell r="D67">
            <v>55000</v>
          </cell>
          <cell r="E67">
            <v>83000</v>
          </cell>
          <cell r="F67">
            <v>65000</v>
          </cell>
        </row>
        <row r="68">
          <cell r="A68">
            <v>1994.02</v>
          </cell>
          <cell r="B68">
            <v>225000</v>
          </cell>
          <cell r="C68">
            <v>33000</v>
          </cell>
          <cell r="D68">
            <v>55000</v>
          </cell>
          <cell r="E68">
            <v>83000</v>
          </cell>
          <cell r="F68">
            <v>53000</v>
          </cell>
        </row>
        <row r="69">
          <cell r="A69">
            <v>1994.03</v>
          </cell>
          <cell r="B69">
            <v>320000</v>
          </cell>
          <cell r="C69">
            <v>41000</v>
          </cell>
          <cell r="D69">
            <v>78000</v>
          </cell>
          <cell r="E69">
            <v>119000</v>
          </cell>
          <cell r="F69">
            <v>82000</v>
          </cell>
        </row>
        <row r="70">
          <cell r="A70">
            <v>1994.04</v>
          </cell>
          <cell r="B70">
            <v>356000</v>
          </cell>
          <cell r="C70">
            <v>43000</v>
          </cell>
          <cell r="D70">
            <v>87000</v>
          </cell>
          <cell r="E70">
            <v>129000</v>
          </cell>
          <cell r="F70">
            <v>97000</v>
          </cell>
        </row>
        <row r="71">
          <cell r="A71">
            <v>1994.05</v>
          </cell>
          <cell r="B71">
            <v>385000</v>
          </cell>
          <cell r="C71">
            <v>52000</v>
          </cell>
          <cell r="D71">
            <v>97000</v>
          </cell>
          <cell r="E71">
            <v>138000</v>
          </cell>
          <cell r="F71">
            <v>97000</v>
          </cell>
        </row>
        <row r="72">
          <cell r="A72">
            <v>1994.06</v>
          </cell>
          <cell r="B72">
            <v>404000</v>
          </cell>
          <cell r="C72">
            <v>58000</v>
          </cell>
          <cell r="D72">
            <v>105000</v>
          </cell>
          <cell r="E72">
            <v>143000</v>
          </cell>
          <cell r="F72">
            <v>97000</v>
          </cell>
        </row>
        <row r="73">
          <cell r="A73">
            <v>1994.07</v>
          </cell>
          <cell r="B73">
            <v>359000</v>
          </cell>
          <cell r="C73">
            <v>55000</v>
          </cell>
          <cell r="D73">
            <v>90000</v>
          </cell>
          <cell r="E73">
            <v>125000</v>
          </cell>
          <cell r="F73">
            <v>89000</v>
          </cell>
        </row>
        <row r="74">
          <cell r="A74">
            <v>1994.08</v>
          </cell>
          <cell r="B74">
            <v>392000</v>
          </cell>
          <cell r="C74">
            <v>58000</v>
          </cell>
          <cell r="D74">
            <v>97000</v>
          </cell>
          <cell r="E74">
            <v>145000</v>
          </cell>
          <cell r="F74">
            <v>91000</v>
          </cell>
        </row>
        <row r="75">
          <cell r="A75">
            <v>1994.09</v>
          </cell>
          <cell r="B75">
            <v>330000</v>
          </cell>
          <cell r="C75">
            <v>46000</v>
          </cell>
          <cell r="D75">
            <v>87000</v>
          </cell>
          <cell r="E75">
            <v>123000</v>
          </cell>
          <cell r="F75">
            <v>74000</v>
          </cell>
        </row>
        <row r="76">
          <cell r="A76">
            <v>1994.1</v>
          </cell>
          <cell r="B76">
            <v>313000</v>
          </cell>
          <cell r="C76">
            <v>44000</v>
          </cell>
          <cell r="D76">
            <v>76000</v>
          </cell>
          <cell r="E76">
            <v>115000</v>
          </cell>
          <cell r="F76">
            <v>78000</v>
          </cell>
        </row>
        <row r="77">
          <cell r="A77">
            <v>1994.11</v>
          </cell>
          <cell r="B77">
            <v>295000</v>
          </cell>
          <cell r="C77">
            <v>42000</v>
          </cell>
          <cell r="D77">
            <v>69000</v>
          </cell>
          <cell r="E77">
            <v>111000</v>
          </cell>
          <cell r="F77">
            <v>73000</v>
          </cell>
        </row>
        <row r="78">
          <cell r="A78">
            <v>1994.12</v>
          </cell>
          <cell r="B78">
            <v>299000</v>
          </cell>
          <cell r="C78">
            <v>43000</v>
          </cell>
          <cell r="D78">
            <v>68000</v>
          </cell>
          <cell r="E78">
            <v>120000</v>
          </cell>
          <cell r="F78">
            <v>67000</v>
          </cell>
        </row>
        <row r="79">
          <cell r="A79">
            <v>1995.01</v>
          </cell>
          <cell r="B79">
            <v>217000</v>
          </cell>
          <cell r="C79">
            <v>32000</v>
          </cell>
          <cell r="D79">
            <v>50000</v>
          </cell>
          <cell r="E79">
            <v>75000</v>
          </cell>
          <cell r="F79">
            <v>60000</v>
          </cell>
        </row>
        <row r="80">
          <cell r="A80">
            <v>1995.02</v>
          </cell>
          <cell r="B80">
            <v>207000</v>
          </cell>
          <cell r="C80">
            <v>31000</v>
          </cell>
          <cell r="D80">
            <v>51000</v>
          </cell>
          <cell r="E80">
            <v>77000</v>
          </cell>
          <cell r="F80">
            <v>48000</v>
          </cell>
        </row>
        <row r="81">
          <cell r="A81">
            <v>1995.03</v>
          </cell>
          <cell r="B81">
            <v>289000</v>
          </cell>
          <cell r="C81">
            <v>39000</v>
          </cell>
          <cell r="D81">
            <v>70000</v>
          </cell>
          <cell r="E81">
            <v>107000</v>
          </cell>
          <cell r="F81">
            <v>74000</v>
          </cell>
        </row>
        <row r="82">
          <cell r="A82">
            <v>1995.04</v>
          </cell>
          <cell r="B82">
            <v>286000</v>
          </cell>
          <cell r="C82">
            <v>39000</v>
          </cell>
          <cell r="D82">
            <v>72000</v>
          </cell>
          <cell r="E82">
            <v>102000</v>
          </cell>
          <cell r="F82">
            <v>74000</v>
          </cell>
        </row>
        <row r="83">
          <cell r="A83">
            <v>1995.05</v>
          </cell>
          <cell r="B83">
            <v>352000</v>
          </cell>
          <cell r="C83">
            <v>46000</v>
          </cell>
          <cell r="D83">
            <v>90000</v>
          </cell>
          <cell r="E83">
            <v>129000</v>
          </cell>
          <cell r="F83">
            <v>87000</v>
          </cell>
        </row>
        <row r="84">
          <cell r="A84">
            <v>1995.06</v>
          </cell>
          <cell r="B84">
            <v>397000</v>
          </cell>
          <cell r="C84">
            <v>56000</v>
          </cell>
          <cell r="D84">
            <v>101000</v>
          </cell>
          <cell r="E84">
            <v>144000</v>
          </cell>
          <cell r="F84">
            <v>96000</v>
          </cell>
        </row>
        <row r="85">
          <cell r="A85">
            <v>1995.07</v>
          </cell>
          <cell r="B85">
            <v>368000</v>
          </cell>
          <cell r="C85">
            <v>53000</v>
          </cell>
          <cell r="D85">
            <v>92000</v>
          </cell>
          <cell r="E85">
            <v>133000</v>
          </cell>
          <cell r="F85">
            <v>91000</v>
          </cell>
        </row>
        <row r="86">
          <cell r="A86">
            <v>1995.08</v>
          </cell>
          <cell r="B86">
            <v>427000</v>
          </cell>
          <cell r="C86">
            <v>60000</v>
          </cell>
          <cell r="D86">
            <v>106000</v>
          </cell>
          <cell r="E86">
            <v>161000</v>
          </cell>
          <cell r="F86">
            <v>101000</v>
          </cell>
        </row>
        <row r="87">
          <cell r="A87">
            <v>1995.09</v>
          </cell>
          <cell r="B87">
            <v>353000</v>
          </cell>
          <cell r="C87">
            <v>50000</v>
          </cell>
          <cell r="D87">
            <v>87000</v>
          </cell>
          <cell r="E87">
            <v>132000</v>
          </cell>
          <cell r="F87">
            <v>83000</v>
          </cell>
        </row>
        <row r="88">
          <cell r="A88">
            <v>1995.1</v>
          </cell>
          <cell r="B88">
            <v>353000</v>
          </cell>
          <cell r="C88">
            <v>51000</v>
          </cell>
          <cell r="D88">
            <v>83000</v>
          </cell>
          <cell r="E88">
            <v>128000</v>
          </cell>
          <cell r="F88">
            <v>91000</v>
          </cell>
        </row>
        <row r="89">
          <cell r="A89">
            <v>1995.11</v>
          </cell>
          <cell r="B89">
            <v>326000</v>
          </cell>
          <cell r="C89">
            <v>48000</v>
          </cell>
          <cell r="D89">
            <v>75000</v>
          </cell>
          <cell r="E89">
            <v>121000</v>
          </cell>
          <cell r="F89">
            <v>82000</v>
          </cell>
        </row>
        <row r="90">
          <cell r="A90">
            <v>1995.12</v>
          </cell>
          <cell r="B90">
            <v>311000</v>
          </cell>
          <cell r="C90">
            <v>44000</v>
          </cell>
          <cell r="D90">
            <v>67000</v>
          </cell>
          <cell r="E90">
            <v>122000</v>
          </cell>
          <cell r="F90">
            <v>78000</v>
          </cell>
        </row>
        <row r="91">
          <cell r="A91">
            <v>1996.01</v>
          </cell>
          <cell r="B91">
            <v>239000</v>
          </cell>
          <cell r="C91">
            <v>34000</v>
          </cell>
          <cell r="D91">
            <v>53000</v>
          </cell>
          <cell r="E91">
            <v>83000</v>
          </cell>
          <cell r="F91">
            <v>68000</v>
          </cell>
        </row>
        <row r="92">
          <cell r="A92">
            <v>1996.02</v>
          </cell>
          <cell r="B92">
            <v>238000</v>
          </cell>
          <cell r="C92">
            <v>34000</v>
          </cell>
          <cell r="D92">
            <v>56000</v>
          </cell>
          <cell r="E92">
            <v>87000</v>
          </cell>
          <cell r="F92">
            <v>61000</v>
          </cell>
        </row>
        <row r="93">
          <cell r="A93">
            <v>1996.03</v>
          </cell>
          <cell r="B93">
            <v>318000</v>
          </cell>
          <cell r="C93">
            <v>40000</v>
          </cell>
          <cell r="D93">
            <v>74000</v>
          </cell>
          <cell r="E93">
            <v>117000</v>
          </cell>
          <cell r="F93">
            <v>88000</v>
          </cell>
        </row>
        <row r="94">
          <cell r="A94">
            <v>1996.04</v>
          </cell>
          <cell r="B94">
            <v>376000</v>
          </cell>
          <cell r="C94">
            <v>49000</v>
          </cell>
          <cell r="D94">
            <v>89000</v>
          </cell>
          <cell r="E94">
            <v>132000</v>
          </cell>
          <cell r="F94">
            <v>106000</v>
          </cell>
        </row>
        <row r="95">
          <cell r="A95">
            <v>1996.05</v>
          </cell>
          <cell r="B95">
            <v>418000</v>
          </cell>
          <cell r="C95">
            <v>54000</v>
          </cell>
          <cell r="D95">
            <v>103000</v>
          </cell>
          <cell r="E95">
            <v>147000</v>
          </cell>
          <cell r="F95">
            <v>115000</v>
          </cell>
        </row>
        <row r="96">
          <cell r="A96">
            <v>1996.06</v>
          </cell>
          <cell r="B96">
            <v>405000</v>
          </cell>
          <cell r="C96">
            <v>58000</v>
          </cell>
          <cell r="D96">
            <v>96000</v>
          </cell>
          <cell r="E96">
            <v>144000</v>
          </cell>
          <cell r="F96">
            <v>107000</v>
          </cell>
        </row>
        <row r="97">
          <cell r="A97">
            <v>1996.07</v>
          </cell>
          <cell r="B97">
            <v>417000</v>
          </cell>
          <cell r="C97">
            <v>60000</v>
          </cell>
          <cell r="D97">
            <v>102000</v>
          </cell>
          <cell r="E97">
            <v>147000</v>
          </cell>
          <cell r="F97">
            <v>108000</v>
          </cell>
        </row>
        <row r="98">
          <cell r="A98">
            <v>1996.08</v>
          </cell>
          <cell r="B98">
            <v>433000</v>
          </cell>
          <cell r="C98">
            <v>59000</v>
          </cell>
          <cell r="D98">
            <v>103000</v>
          </cell>
          <cell r="E98">
            <v>157000</v>
          </cell>
          <cell r="F98">
            <v>113000</v>
          </cell>
        </row>
        <row r="99">
          <cell r="A99">
            <v>1996.09</v>
          </cell>
          <cell r="B99">
            <v>345000</v>
          </cell>
          <cell r="C99">
            <v>48000</v>
          </cell>
          <cell r="D99">
            <v>85000</v>
          </cell>
          <cell r="E99">
            <v>128000</v>
          </cell>
          <cell r="F99">
            <v>83000</v>
          </cell>
        </row>
        <row r="100">
          <cell r="A100">
            <v>1996.1</v>
          </cell>
          <cell r="B100">
            <v>362000</v>
          </cell>
          <cell r="C100">
            <v>54000</v>
          </cell>
          <cell r="D100">
            <v>83000</v>
          </cell>
          <cell r="E100">
            <v>127000</v>
          </cell>
          <cell r="F100">
            <v>98000</v>
          </cell>
        </row>
        <row r="101">
          <cell r="A101">
            <v>1996.11</v>
          </cell>
          <cell r="B101">
            <v>325000</v>
          </cell>
          <cell r="C101">
            <v>47000</v>
          </cell>
          <cell r="D101">
            <v>71000</v>
          </cell>
          <cell r="E101">
            <v>119000</v>
          </cell>
          <cell r="F101">
            <v>89000</v>
          </cell>
        </row>
        <row r="102">
          <cell r="A102">
            <v>1996.12</v>
          </cell>
          <cell r="B102">
            <v>321000</v>
          </cell>
          <cell r="C102">
            <v>47000</v>
          </cell>
          <cell r="D102">
            <v>71000</v>
          </cell>
          <cell r="E102">
            <v>122000</v>
          </cell>
          <cell r="F102">
            <v>80000</v>
          </cell>
        </row>
        <row r="103">
          <cell r="A103">
            <v>1997.01</v>
          </cell>
          <cell r="B103">
            <v>250000</v>
          </cell>
          <cell r="C103">
            <v>36000</v>
          </cell>
          <cell r="D103">
            <v>55000</v>
          </cell>
          <cell r="E103">
            <v>86000</v>
          </cell>
          <cell r="F103">
            <v>73000</v>
          </cell>
        </row>
        <row r="104">
          <cell r="A104">
            <v>1997.02</v>
          </cell>
          <cell r="B104">
            <v>243000</v>
          </cell>
          <cell r="C104">
            <v>35000</v>
          </cell>
          <cell r="D104">
            <v>58000</v>
          </cell>
          <cell r="E104">
            <v>87000</v>
          </cell>
          <cell r="F104">
            <v>63000</v>
          </cell>
        </row>
        <row r="105">
          <cell r="A105">
            <v>1997.03</v>
          </cell>
          <cell r="B105">
            <v>313000</v>
          </cell>
          <cell r="C105">
            <v>41000</v>
          </cell>
          <cell r="D105">
            <v>69000</v>
          </cell>
          <cell r="E105">
            <v>114000</v>
          </cell>
          <cell r="F105">
            <v>89000</v>
          </cell>
        </row>
        <row r="106">
          <cell r="A106">
            <v>1997.04</v>
          </cell>
          <cell r="B106">
            <v>364000</v>
          </cell>
          <cell r="C106">
            <v>49000</v>
          </cell>
          <cell r="D106">
            <v>83000</v>
          </cell>
          <cell r="E106">
            <v>128000</v>
          </cell>
          <cell r="F106">
            <v>104000</v>
          </cell>
        </row>
        <row r="107">
          <cell r="A107">
            <v>1997.05</v>
          </cell>
          <cell r="B107">
            <v>413000</v>
          </cell>
          <cell r="C107">
            <v>55000</v>
          </cell>
          <cell r="D107">
            <v>97000</v>
          </cell>
          <cell r="E107">
            <v>148000</v>
          </cell>
          <cell r="F107">
            <v>112000</v>
          </cell>
        </row>
        <row r="108">
          <cell r="A108">
            <v>1997.06</v>
          </cell>
          <cell r="B108">
            <v>425000</v>
          </cell>
          <cell r="C108">
            <v>57000</v>
          </cell>
          <cell r="D108">
            <v>103000</v>
          </cell>
          <cell r="E108">
            <v>155000</v>
          </cell>
          <cell r="F108">
            <v>109000</v>
          </cell>
        </row>
        <row r="109">
          <cell r="A109">
            <v>1997.07</v>
          </cell>
          <cell r="B109">
            <v>432000</v>
          </cell>
          <cell r="C109">
            <v>62000</v>
          </cell>
          <cell r="D109">
            <v>103000</v>
          </cell>
          <cell r="E109">
            <v>152000</v>
          </cell>
          <cell r="F109">
            <v>116000</v>
          </cell>
        </row>
        <row r="110">
          <cell r="A110">
            <v>1997.08</v>
          </cell>
          <cell r="B110">
            <v>448000</v>
          </cell>
          <cell r="C110">
            <v>60000</v>
          </cell>
          <cell r="D110">
            <v>103000</v>
          </cell>
          <cell r="E110">
            <v>166000</v>
          </cell>
          <cell r="F110">
            <v>119000</v>
          </cell>
        </row>
        <row r="111">
          <cell r="A111">
            <v>1997.09</v>
          </cell>
          <cell r="B111">
            <v>387000</v>
          </cell>
          <cell r="C111">
            <v>56000</v>
          </cell>
          <cell r="D111">
            <v>92000</v>
          </cell>
          <cell r="E111">
            <v>146000</v>
          </cell>
          <cell r="F111">
            <v>93000</v>
          </cell>
        </row>
        <row r="112">
          <cell r="A112">
            <v>1997.1</v>
          </cell>
          <cell r="B112">
            <v>406000</v>
          </cell>
          <cell r="C112">
            <v>57000</v>
          </cell>
          <cell r="D112">
            <v>90000</v>
          </cell>
          <cell r="E112">
            <v>147000</v>
          </cell>
          <cell r="F112">
            <v>112000</v>
          </cell>
        </row>
        <row r="113">
          <cell r="A113">
            <v>1997.11</v>
          </cell>
          <cell r="B113">
            <v>339000</v>
          </cell>
          <cell r="C113">
            <v>47000</v>
          </cell>
          <cell r="D113">
            <v>74000</v>
          </cell>
          <cell r="E113">
            <v>125000</v>
          </cell>
          <cell r="F113">
            <v>93000</v>
          </cell>
        </row>
        <row r="114">
          <cell r="A114">
            <v>1997.12</v>
          </cell>
          <cell r="B114">
            <v>362000</v>
          </cell>
          <cell r="C114">
            <v>52000</v>
          </cell>
          <cell r="D114">
            <v>78000</v>
          </cell>
          <cell r="E114">
            <v>141000</v>
          </cell>
          <cell r="F114">
            <v>91000</v>
          </cell>
        </row>
        <row r="115">
          <cell r="A115">
            <v>1998.01</v>
          </cell>
          <cell r="B115">
            <v>265000</v>
          </cell>
          <cell r="C115">
            <v>38000</v>
          </cell>
          <cell r="D115">
            <v>56000</v>
          </cell>
          <cell r="E115">
            <v>94000</v>
          </cell>
          <cell r="F115">
            <v>78000</v>
          </cell>
        </row>
        <row r="116">
          <cell r="A116">
            <v>1998.02</v>
          </cell>
          <cell r="B116">
            <v>276000</v>
          </cell>
          <cell r="C116">
            <v>38000</v>
          </cell>
          <cell r="D116">
            <v>64000</v>
          </cell>
          <cell r="E116">
            <v>106000</v>
          </cell>
          <cell r="F116">
            <v>69000</v>
          </cell>
        </row>
        <row r="117">
          <cell r="A117">
            <v>1998.03</v>
          </cell>
          <cell r="B117">
            <v>385000</v>
          </cell>
          <cell r="C117">
            <v>51000</v>
          </cell>
          <cell r="D117">
            <v>87000</v>
          </cell>
          <cell r="E117">
            <v>144000</v>
          </cell>
          <cell r="F117">
            <v>102000</v>
          </cell>
        </row>
        <row r="118">
          <cell r="A118">
            <v>1998.04</v>
          </cell>
          <cell r="B118">
            <v>427000</v>
          </cell>
          <cell r="C118">
            <v>55000</v>
          </cell>
          <cell r="D118">
            <v>100000</v>
          </cell>
          <cell r="E118">
            <v>156000</v>
          </cell>
          <cell r="F118">
            <v>116000</v>
          </cell>
        </row>
        <row r="119">
          <cell r="A119">
            <v>1998.05</v>
          </cell>
          <cell r="B119">
            <v>460000</v>
          </cell>
          <cell r="C119">
            <v>58000</v>
          </cell>
          <cell r="D119">
            <v>106000</v>
          </cell>
          <cell r="E119">
            <v>169000</v>
          </cell>
          <cell r="F119">
            <v>127000</v>
          </cell>
        </row>
        <row r="120">
          <cell r="A120">
            <v>1998.06</v>
          </cell>
          <cell r="B120">
            <v>508000</v>
          </cell>
          <cell r="C120">
            <v>67000</v>
          </cell>
          <cell r="D120">
            <v>120000</v>
          </cell>
          <cell r="E120">
            <v>191000</v>
          </cell>
          <cell r="F120">
            <v>130000</v>
          </cell>
        </row>
        <row r="121">
          <cell r="A121">
            <v>1998.07</v>
          </cell>
          <cell r="B121">
            <v>507000</v>
          </cell>
          <cell r="C121">
            <v>69000</v>
          </cell>
          <cell r="D121">
            <v>116000</v>
          </cell>
          <cell r="E121">
            <v>185000</v>
          </cell>
          <cell r="F121">
            <v>138000</v>
          </cell>
        </row>
        <row r="122">
          <cell r="A122">
            <v>1998.08</v>
          </cell>
          <cell r="B122">
            <v>490000</v>
          </cell>
          <cell r="C122">
            <v>66000</v>
          </cell>
          <cell r="D122">
            <v>111000</v>
          </cell>
          <cell r="E122">
            <v>189000</v>
          </cell>
          <cell r="F122">
            <v>125000</v>
          </cell>
        </row>
        <row r="123">
          <cell r="A123">
            <v>1998.09</v>
          </cell>
          <cell r="B123">
            <v>421000</v>
          </cell>
          <cell r="C123">
            <v>57000</v>
          </cell>
          <cell r="D123">
            <v>101000</v>
          </cell>
          <cell r="E123">
            <v>159000</v>
          </cell>
          <cell r="F123">
            <v>104000</v>
          </cell>
        </row>
        <row r="124">
          <cell r="A124">
            <v>1998.1</v>
          </cell>
          <cell r="B124">
            <v>431000</v>
          </cell>
          <cell r="C124">
            <v>58000</v>
          </cell>
          <cell r="D124">
            <v>94000</v>
          </cell>
          <cell r="E124">
            <v>161000</v>
          </cell>
          <cell r="F124">
            <v>118000</v>
          </cell>
        </row>
        <row r="125">
          <cell r="A125">
            <v>1998.11</v>
          </cell>
          <cell r="B125">
            <v>386000</v>
          </cell>
          <cell r="C125">
            <v>51000</v>
          </cell>
          <cell r="D125">
            <v>85000</v>
          </cell>
          <cell r="E125">
            <v>150000</v>
          </cell>
          <cell r="F125">
            <v>99000</v>
          </cell>
        </row>
        <row r="126">
          <cell r="A126">
            <v>1998.12</v>
          </cell>
          <cell r="B126">
            <v>414000</v>
          </cell>
          <cell r="C126">
            <v>55000</v>
          </cell>
          <cell r="D126">
            <v>89000</v>
          </cell>
          <cell r="E126">
            <v>166000</v>
          </cell>
          <cell r="F126">
            <v>104000</v>
          </cell>
        </row>
        <row r="127">
          <cell r="A127">
            <v>1999.01</v>
          </cell>
          <cell r="B127">
            <v>291000</v>
          </cell>
          <cell r="C127">
            <v>39000</v>
          </cell>
          <cell r="D127">
            <v>62000</v>
          </cell>
          <cell r="E127">
            <v>106000</v>
          </cell>
          <cell r="F127">
            <v>85000</v>
          </cell>
        </row>
        <row r="128">
          <cell r="A128">
            <v>1999.02</v>
          </cell>
          <cell r="B128">
            <v>293000</v>
          </cell>
          <cell r="C128">
            <v>40000</v>
          </cell>
          <cell r="D128">
            <v>64000</v>
          </cell>
          <cell r="E128">
            <v>117000</v>
          </cell>
          <cell r="F128">
            <v>72000</v>
          </cell>
        </row>
        <row r="129">
          <cell r="A129">
            <v>1999.03</v>
          </cell>
          <cell r="B129">
            <v>411000</v>
          </cell>
          <cell r="C129">
            <v>51000</v>
          </cell>
          <cell r="D129">
            <v>89000</v>
          </cell>
          <cell r="E129">
            <v>161000</v>
          </cell>
          <cell r="F129">
            <v>110000</v>
          </cell>
        </row>
        <row r="130">
          <cell r="A130">
            <v>1999.04</v>
          </cell>
          <cell r="B130">
            <v>455000</v>
          </cell>
          <cell r="C130">
            <v>55000</v>
          </cell>
          <cell r="D130">
            <v>101000</v>
          </cell>
          <cell r="E130">
            <v>171000</v>
          </cell>
          <cell r="F130">
            <v>129000</v>
          </cell>
        </row>
        <row r="131">
          <cell r="A131">
            <v>1999.05</v>
          </cell>
          <cell r="B131">
            <v>476000</v>
          </cell>
          <cell r="C131">
            <v>56000</v>
          </cell>
          <cell r="D131">
            <v>107000</v>
          </cell>
          <cell r="E131">
            <v>184000</v>
          </cell>
          <cell r="F131">
            <v>129000</v>
          </cell>
        </row>
        <row r="132">
          <cell r="A132">
            <v>1999.06</v>
          </cell>
          <cell r="B132">
            <v>564000</v>
          </cell>
          <cell r="C132">
            <v>72000</v>
          </cell>
          <cell r="D132">
            <v>130000</v>
          </cell>
          <cell r="E132">
            <v>218000</v>
          </cell>
          <cell r="F132">
            <v>144000</v>
          </cell>
        </row>
        <row r="133">
          <cell r="A133">
            <v>1999.07</v>
          </cell>
          <cell r="B133">
            <v>532000</v>
          </cell>
          <cell r="C133">
            <v>67000</v>
          </cell>
          <cell r="D133">
            <v>120000</v>
          </cell>
          <cell r="E133">
            <v>200000</v>
          </cell>
          <cell r="F133">
            <v>144000</v>
          </cell>
        </row>
        <row r="134">
          <cell r="A134">
            <v>1999.08</v>
          </cell>
          <cell r="B134">
            <v>533000</v>
          </cell>
          <cell r="C134">
            <v>72000</v>
          </cell>
          <cell r="D134">
            <v>120000</v>
          </cell>
          <cell r="E134">
            <v>208000</v>
          </cell>
          <cell r="F134">
            <v>133000</v>
          </cell>
        </row>
        <row r="135">
          <cell r="A135">
            <v>1999.09</v>
          </cell>
          <cell r="B135">
            <v>434000</v>
          </cell>
          <cell r="C135">
            <v>53000</v>
          </cell>
          <cell r="D135">
            <v>99000</v>
          </cell>
          <cell r="E135">
            <v>171000</v>
          </cell>
          <cell r="F135">
            <v>110000</v>
          </cell>
        </row>
        <row r="136">
          <cell r="A136">
            <v>1999.1</v>
          </cell>
          <cell r="B136">
            <v>420000</v>
          </cell>
          <cell r="C136">
            <v>53000</v>
          </cell>
          <cell r="D136">
            <v>88000</v>
          </cell>
          <cell r="E136">
            <v>161000</v>
          </cell>
          <cell r="F136">
            <v>118000</v>
          </cell>
        </row>
        <row r="137">
          <cell r="A137">
            <v>1999.11</v>
          </cell>
          <cell r="B137">
            <v>395000</v>
          </cell>
          <cell r="C137">
            <v>49000</v>
          </cell>
          <cell r="D137">
            <v>85000</v>
          </cell>
          <cell r="E137">
            <v>156000</v>
          </cell>
          <cell r="F137">
            <v>106000</v>
          </cell>
        </row>
        <row r="138">
          <cell r="A138">
            <v>1999.12</v>
          </cell>
          <cell r="B138">
            <v>401000</v>
          </cell>
          <cell r="C138">
            <v>50000</v>
          </cell>
          <cell r="D138">
            <v>83000</v>
          </cell>
          <cell r="E138">
            <v>163000</v>
          </cell>
          <cell r="F138">
            <v>106000</v>
          </cell>
        </row>
        <row r="139">
          <cell r="A139">
            <v>2000.01</v>
          </cell>
          <cell r="B139">
            <v>283000</v>
          </cell>
          <cell r="C139">
            <v>39000</v>
          </cell>
          <cell r="D139">
            <v>60000</v>
          </cell>
          <cell r="E139">
            <v>104000</v>
          </cell>
          <cell r="F139">
            <v>80000</v>
          </cell>
        </row>
        <row r="140">
          <cell r="A140">
            <v>2000.02</v>
          </cell>
          <cell r="B140">
            <v>310000</v>
          </cell>
          <cell r="C140">
            <v>40000</v>
          </cell>
          <cell r="D140">
            <v>69000</v>
          </cell>
          <cell r="E140">
            <v>124000</v>
          </cell>
          <cell r="F140">
            <v>78000</v>
          </cell>
        </row>
        <row r="141">
          <cell r="A141">
            <v>2000.03</v>
          </cell>
          <cell r="B141">
            <v>420000</v>
          </cell>
          <cell r="C141">
            <v>48000</v>
          </cell>
          <cell r="D141">
            <v>92000</v>
          </cell>
          <cell r="E141">
            <v>164000</v>
          </cell>
          <cell r="F141">
            <v>116000</v>
          </cell>
        </row>
        <row r="142">
          <cell r="A142">
            <v>2000.04</v>
          </cell>
          <cell r="B142">
            <v>430000</v>
          </cell>
          <cell r="C142">
            <v>51000</v>
          </cell>
          <cell r="D142">
            <v>94000</v>
          </cell>
          <cell r="E142">
            <v>165000</v>
          </cell>
          <cell r="F142">
            <v>121000</v>
          </cell>
        </row>
        <row r="143">
          <cell r="A143">
            <v>2000.05</v>
          </cell>
          <cell r="B143">
            <v>489000</v>
          </cell>
          <cell r="C143">
            <v>55000</v>
          </cell>
          <cell r="D143">
            <v>112000</v>
          </cell>
          <cell r="E143">
            <v>191000</v>
          </cell>
          <cell r="F143">
            <v>131000</v>
          </cell>
        </row>
        <row r="144">
          <cell r="A144">
            <v>2000.06</v>
          </cell>
          <cell r="B144">
            <v>542000</v>
          </cell>
          <cell r="C144">
            <v>70000</v>
          </cell>
          <cell r="D144">
            <v>119000</v>
          </cell>
          <cell r="E144">
            <v>214000</v>
          </cell>
          <cell r="F144">
            <v>138000</v>
          </cell>
        </row>
        <row r="145">
          <cell r="A145">
            <v>2000.07</v>
          </cell>
          <cell r="B145">
            <v>488000</v>
          </cell>
          <cell r="C145">
            <v>69000</v>
          </cell>
          <cell r="D145">
            <v>107000</v>
          </cell>
          <cell r="E145">
            <v>188000</v>
          </cell>
          <cell r="F145">
            <v>125000</v>
          </cell>
        </row>
        <row r="146">
          <cell r="A146">
            <v>2000.08</v>
          </cell>
          <cell r="B146">
            <v>530000</v>
          </cell>
          <cell r="C146">
            <v>66000</v>
          </cell>
          <cell r="D146">
            <v>116000</v>
          </cell>
          <cell r="E146">
            <v>211000</v>
          </cell>
          <cell r="F146">
            <v>137000</v>
          </cell>
        </row>
        <row r="147">
          <cell r="A147">
            <v>2000.09</v>
          </cell>
          <cell r="B147">
            <v>439000</v>
          </cell>
          <cell r="C147">
            <v>54000</v>
          </cell>
          <cell r="D147">
            <v>98000</v>
          </cell>
          <cell r="E147">
            <v>171000</v>
          </cell>
          <cell r="F147">
            <v>116000</v>
          </cell>
        </row>
        <row r="148">
          <cell r="A148">
            <v>2000.1</v>
          </cell>
          <cell r="B148">
            <v>432000</v>
          </cell>
          <cell r="C148">
            <v>53000</v>
          </cell>
          <cell r="D148">
            <v>90000</v>
          </cell>
          <cell r="E148">
            <v>169000</v>
          </cell>
          <cell r="F148">
            <v>119000</v>
          </cell>
        </row>
        <row r="149">
          <cell r="A149">
            <v>2000.11</v>
          </cell>
          <cell r="B149">
            <v>407000</v>
          </cell>
          <cell r="C149">
            <v>51000</v>
          </cell>
          <cell r="D149">
            <v>85000</v>
          </cell>
          <cell r="E149">
            <v>160000</v>
          </cell>
          <cell r="F149">
            <v>111000</v>
          </cell>
        </row>
        <row r="150">
          <cell r="A150">
            <v>2000.12</v>
          </cell>
          <cell r="B150">
            <v>382000</v>
          </cell>
          <cell r="C150">
            <v>46000</v>
          </cell>
          <cell r="D150">
            <v>77000</v>
          </cell>
          <cell r="E150">
            <v>154000</v>
          </cell>
          <cell r="F150">
            <v>104000</v>
          </cell>
        </row>
        <row r="151">
          <cell r="A151">
            <v>2001.01</v>
          </cell>
          <cell r="B151">
            <v>294000</v>
          </cell>
          <cell r="C151">
            <v>40000</v>
          </cell>
          <cell r="D151">
            <v>59000</v>
          </cell>
          <cell r="E151">
            <v>111000</v>
          </cell>
          <cell r="F151">
            <v>85000</v>
          </cell>
        </row>
        <row r="152">
          <cell r="A152">
            <v>2001.02</v>
          </cell>
          <cell r="B152">
            <v>304000</v>
          </cell>
          <cell r="C152">
            <v>37000</v>
          </cell>
          <cell r="D152">
            <v>67000</v>
          </cell>
          <cell r="E152">
            <v>124000</v>
          </cell>
          <cell r="F152">
            <v>76000</v>
          </cell>
        </row>
        <row r="153">
          <cell r="A153">
            <v>2001.03</v>
          </cell>
          <cell r="B153">
            <v>437000</v>
          </cell>
          <cell r="C153">
            <v>48000</v>
          </cell>
          <cell r="D153">
            <v>94000</v>
          </cell>
          <cell r="E153">
            <v>174000</v>
          </cell>
          <cell r="F153">
            <v>122000</v>
          </cell>
        </row>
        <row r="154">
          <cell r="A154">
            <v>2001.04</v>
          </cell>
          <cell r="B154">
            <v>450000</v>
          </cell>
          <cell r="C154">
            <v>52000</v>
          </cell>
          <cell r="D154">
            <v>98000</v>
          </cell>
          <cell r="E154">
            <v>178000</v>
          </cell>
          <cell r="F154">
            <v>122000</v>
          </cell>
        </row>
        <row r="155">
          <cell r="A155">
            <v>2001.05</v>
          </cell>
          <cell r="B155">
            <v>504000</v>
          </cell>
          <cell r="C155">
            <v>54000</v>
          </cell>
          <cell r="D155">
            <v>114000</v>
          </cell>
          <cell r="E155">
            <v>202000</v>
          </cell>
          <cell r="F155">
            <v>133000</v>
          </cell>
        </row>
        <row r="156">
          <cell r="A156">
            <v>2001.06</v>
          </cell>
          <cell r="B156">
            <v>558000</v>
          </cell>
          <cell r="C156">
            <v>68000</v>
          </cell>
          <cell r="D156">
            <v>122000</v>
          </cell>
          <cell r="E156">
            <v>223000</v>
          </cell>
          <cell r="F156">
            <v>145000</v>
          </cell>
        </row>
        <row r="157">
          <cell r="A157">
            <v>2001.07</v>
          </cell>
          <cell r="B157">
            <v>529000</v>
          </cell>
          <cell r="C157">
            <v>69000</v>
          </cell>
          <cell r="D157">
            <v>118000</v>
          </cell>
          <cell r="E157">
            <v>204000</v>
          </cell>
          <cell r="F157">
            <v>138000</v>
          </cell>
        </row>
        <row r="158">
          <cell r="A158">
            <v>2001.08</v>
          </cell>
          <cell r="B158">
            <v>559000</v>
          </cell>
          <cell r="C158">
            <v>69000</v>
          </cell>
          <cell r="D158">
            <v>119000</v>
          </cell>
          <cell r="E158">
            <v>229000</v>
          </cell>
          <cell r="F158">
            <v>142000</v>
          </cell>
        </row>
        <row r="159">
          <cell r="A159">
            <v>2001.09</v>
          </cell>
          <cell r="B159">
            <v>416000</v>
          </cell>
          <cell r="C159">
            <v>50000</v>
          </cell>
          <cell r="D159">
            <v>96000</v>
          </cell>
          <cell r="E159">
            <v>166000</v>
          </cell>
          <cell r="F159">
            <v>104000</v>
          </cell>
        </row>
        <row r="160">
          <cell r="A160">
            <v>2001.1</v>
          </cell>
          <cell r="B160">
            <v>438000</v>
          </cell>
          <cell r="C160">
            <v>55000</v>
          </cell>
          <cell r="D160">
            <v>95000</v>
          </cell>
          <cell r="E160">
            <v>172000</v>
          </cell>
          <cell r="F160">
            <v>117000</v>
          </cell>
        </row>
        <row r="161">
          <cell r="A161">
            <v>2001.11</v>
          </cell>
          <cell r="B161">
            <v>402000</v>
          </cell>
          <cell r="C161">
            <v>49000</v>
          </cell>
          <cell r="D161">
            <v>88000</v>
          </cell>
          <cell r="E161">
            <v>164000</v>
          </cell>
          <cell r="F161">
            <v>102000</v>
          </cell>
        </row>
        <row r="162">
          <cell r="A162">
            <v>2001.12</v>
          </cell>
          <cell r="B162">
            <v>404000</v>
          </cell>
          <cell r="C162">
            <v>48000</v>
          </cell>
          <cell r="D162">
            <v>87000</v>
          </cell>
          <cell r="E162">
            <v>167000</v>
          </cell>
          <cell r="F162">
            <v>102000</v>
          </cell>
        </row>
        <row r="163">
          <cell r="A163">
            <v>2002.01</v>
          </cell>
          <cell r="B163">
            <v>340000</v>
          </cell>
          <cell r="C163">
            <v>45000</v>
          </cell>
          <cell r="D163">
            <v>69000</v>
          </cell>
          <cell r="E163">
            <v>127000</v>
          </cell>
          <cell r="F163">
            <v>99000</v>
          </cell>
        </row>
        <row r="164">
          <cell r="A164">
            <v>2002.02</v>
          </cell>
          <cell r="B164">
            <v>340000</v>
          </cell>
          <cell r="C164">
            <v>44000</v>
          </cell>
          <cell r="D164">
            <v>75000</v>
          </cell>
          <cell r="E164">
            <v>135000</v>
          </cell>
          <cell r="F164">
            <v>86000</v>
          </cell>
        </row>
        <row r="165">
          <cell r="A165">
            <v>2002.03</v>
          </cell>
          <cell r="B165">
            <v>435000</v>
          </cell>
          <cell r="C165">
            <v>47000</v>
          </cell>
          <cell r="D165">
            <v>96000</v>
          </cell>
          <cell r="E165">
            <v>170000</v>
          </cell>
          <cell r="F165">
            <v>121000</v>
          </cell>
        </row>
        <row r="166">
          <cell r="A166">
            <v>2002.04</v>
          </cell>
          <cell r="B166">
            <v>493000</v>
          </cell>
          <cell r="C166">
            <v>57000</v>
          </cell>
          <cell r="D166">
            <v>107000</v>
          </cell>
          <cell r="E166">
            <v>191000</v>
          </cell>
          <cell r="F166">
            <v>138000</v>
          </cell>
        </row>
        <row r="167">
          <cell r="A167">
            <v>2002.05</v>
          </cell>
          <cell r="B167">
            <v>537000</v>
          </cell>
          <cell r="C167">
            <v>57000</v>
          </cell>
          <cell r="D167">
            <v>121000</v>
          </cell>
          <cell r="E167">
            <v>205000</v>
          </cell>
          <cell r="F167">
            <v>153000</v>
          </cell>
        </row>
        <row r="168">
          <cell r="A168">
            <v>2002.06</v>
          </cell>
          <cell r="B168">
            <v>538000</v>
          </cell>
          <cell r="C168">
            <v>65000</v>
          </cell>
          <cell r="D168">
            <v>117000</v>
          </cell>
          <cell r="E168">
            <v>215000</v>
          </cell>
          <cell r="F168">
            <v>141000</v>
          </cell>
        </row>
        <row r="169">
          <cell r="A169">
            <v>2002.07</v>
          </cell>
          <cell r="B169">
            <v>536000</v>
          </cell>
          <cell r="C169">
            <v>67000</v>
          </cell>
          <cell r="D169">
            <v>121000</v>
          </cell>
          <cell r="E169">
            <v>209000</v>
          </cell>
          <cell r="F169">
            <v>138000</v>
          </cell>
        </row>
        <row r="170">
          <cell r="A170">
            <v>2002.08</v>
          </cell>
          <cell r="B170">
            <v>540000</v>
          </cell>
          <cell r="C170">
            <v>64000</v>
          </cell>
          <cell r="D170">
            <v>116000</v>
          </cell>
          <cell r="E170">
            <v>220000</v>
          </cell>
          <cell r="F170">
            <v>139000</v>
          </cell>
        </row>
        <row r="171">
          <cell r="A171">
            <v>2002.09</v>
          </cell>
          <cell r="B171">
            <v>451000</v>
          </cell>
          <cell r="C171">
            <v>52000</v>
          </cell>
          <cell r="D171">
            <v>105000</v>
          </cell>
          <cell r="E171">
            <v>184000</v>
          </cell>
          <cell r="F171">
            <v>110000</v>
          </cell>
        </row>
        <row r="172">
          <cell r="A172">
            <v>2002.1</v>
          </cell>
          <cell r="B172">
            <v>476000</v>
          </cell>
          <cell r="C172">
            <v>57000</v>
          </cell>
          <cell r="D172">
            <v>102000</v>
          </cell>
          <cell r="E172">
            <v>189000</v>
          </cell>
          <cell r="F172">
            <v>129000</v>
          </cell>
        </row>
        <row r="173">
          <cell r="A173">
            <v>2002.11</v>
          </cell>
          <cell r="B173">
            <v>428000</v>
          </cell>
          <cell r="C173">
            <v>50000</v>
          </cell>
          <cell r="D173">
            <v>90000</v>
          </cell>
          <cell r="E173">
            <v>171000</v>
          </cell>
          <cell r="F173">
            <v>117000</v>
          </cell>
        </row>
        <row r="174">
          <cell r="A174">
            <v>2002.12</v>
          </cell>
          <cell r="B174">
            <v>453000</v>
          </cell>
          <cell r="C174">
            <v>50000</v>
          </cell>
          <cell r="D174">
            <v>98000</v>
          </cell>
          <cell r="E174">
            <v>187000</v>
          </cell>
          <cell r="F174">
            <v>119000</v>
          </cell>
        </row>
        <row r="175">
          <cell r="A175">
            <v>2003.01</v>
          </cell>
          <cell r="B175">
            <v>347000</v>
          </cell>
          <cell r="C175">
            <v>44000</v>
          </cell>
          <cell r="D175">
            <v>67000</v>
          </cell>
          <cell r="E175">
            <v>135000</v>
          </cell>
          <cell r="F175">
            <v>101000</v>
          </cell>
        </row>
        <row r="176">
          <cell r="A176">
            <v>2003.02</v>
          </cell>
          <cell r="B176">
            <v>345000</v>
          </cell>
          <cell r="C176">
            <v>41000</v>
          </cell>
          <cell r="D176">
            <v>78000</v>
          </cell>
          <cell r="E176">
            <v>139000</v>
          </cell>
          <cell r="F176">
            <v>87000</v>
          </cell>
        </row>
        <row r="177">
          <cell r="A177">
            <v>2003.03</v>
          </cell>
          <cell r="B177">
            <v>444000</v>
          </cell>
          <cell r="C177">
            <v>47000</v>
          </cell>
          <cell r="D177">
            <v>98000</v>
          </cell>
          <cell r="E177">
            <v>179000</v>
          </cell>
          <cell r="F177">
            <v>120000</v>
          </cell>
        </row>
        <row r="178">
          <cell r="A178">
            <v>2003.04</v>
          </cell>
          <cell r="B178">
            <v>509000</v>
          </cell>
          <cell r="C178">
            <v>55000</v>
          </cell>
          <cell r="D178">
            <v>111000</v>
          </cell>
          <cell r="E178">
            <v>197000</v>
          </cell>
          <cell r="F178">
            <v>147000</v>
          </cell>
        </row>
        <row r="179">
          <cell r="A179">
            <v>2003.05</v>
          </cell>
          <cell r="B179">
            <v>558000</v>
          </cell>
          <cell r="C179">
            <v>57000</v>
          </cell>
          <cell r="D179">
            <v>130000</v>
          </cell>
          <cell r="E179">
            <v>216000</v>
          </cell>
          <cell r="F179">
            <v>154000</v>
          </cell>
        </row>
        <row r="180">
          <cell r="A180">
            <v>2003.06</v>
          </cell>
          <cell r="B180">
            <v>597000</v>
          </cell>
          <cell r="C180">
            <v>69000</v>
          </cell>
          <cell r="D180">
            <v>134000</v>
          </cell>
          <cell r="E180">
            <v>237000</v>
          </cell>
          <cell r="F180">
            <v>157000</v>
          </cell>
        </row>
        <row r="181">
          <cell r="A181">
            <v>2003.07</v>
          </cell>
          <cell r="B181">
            <v>620000</v>
          </cell>
          <cell r="C181">
            <v>75000</v>
          </cell>
          <cell r="D181">
            <v>139000</v>
          </cell>
          <cell r="E181">
            <v>242000</v>
          </cell>
          <cell r="F181">
            <v>164000</v>
          </cell>
        </row>
        <row r="182">
          <cell r="A182">
            <v>2003.08</v>
          </cell>
          <cell r="B182">
            <v>635000</v>
          </cell>
          <cell r="C182">
            <v>70000</v>
          </cell>
          <cell r="D182">
            <v>134000</v>
          </cell>
          <cell r="E182">
            <v>260000</v>
          </cell>
          <cell r="F182">
            <v>172000</v>
          </cell>
        </row>
        <row r="183">
          <cell r="A183">
            <v>2003.09</v>
          </cell>
          <cell r="B183">
            <v>560000</v>
          </cell>
          <cell r="C183">
            <v>64000</v>
          </cell>
          <cell r="D183">
            <v>127000</v>
          </cell>
          <cell r="E183">
            <v>225000</v>
          </cell>
          <cell r="F183">
            <v>144000</v>
          </cell>
        </row>
        <row r="184">
          <cell r="A184">
            <v>2003.1</v>
          </cell>
          <cell r="B184">
            <v>541000</v>
          </cell>
          <cell r="C184">
            <v>63000</v>
          </cell>
          <cell r="D184">
            <v>112000</v>
          </cell>
          <cell r="E184">
            <v>217000</v>
          </cell>
          <cell r="F184">
            <v>149000</v>
          </cell>
        </row>
        <row r="185">
          <cell r="A185">
            <v>2003.11</v>
          </cell>
          <cell r="B185">
            <v>445000</v>
          </cell>
          <cell r="C185">
            <v>51000</v>
          </cell>
          <cell r="D185">
            <v>89000</v>
          </cell>
          <cell r="E185">
            <v>180000</v>
          </cell>
          <cell r="F185">
            <v>125000</v>
          </cell>
        </row>
        <row r="186">
          <cell r="A186">
            <v>2003.12</v>
          </cell>
          <cell r="B186">
            <v>500000</v>
          </cell>
          <cell r="C186">
            <v>55000</v>
          </cell>
          <cell r="D186">
            <v>103000</v>
          </cell>
          <cell r="E186">
            <v>209000</v>
          </cell>
          <cell r="F186">
            <v>132000</v>
          </cell>
        </row>
        <row r="187">
          <cell r="A187">
            <v>2004.01</v>
          </cell>
          <cell r="B187">
            <v>347000</v>
          </cell>
          <cell r="C187">
            <v>41000</v>
          </cell>
          <cell r="D187">
            <v>64000</v>
          </cell>
          <cell r="E187">
            <v>141000</v>
          </cell>
          <cell r="F187">
            <v>101000</v>
          </cell>
        </row>
        <row r="188">
          <cell r="A188">
            <v>2004.02</v>
          </cell>
          <cell r="B188">
            <v>372000</v>
          </cell>
          <cell r="C188">
            <v>44000</v>
          </cell>
          <cell r="D188">
            <v>78000</v>
          </cell>
          <cell r="E188">
            <v>154000</v>
          </cell>
          <cell r="F188">
            <v>96000</v>
          </cell>
        </row>
        <row r="189">
          <cell r="A189">
            <v>2004.03</v>
          </cell>
          <cell r="B189">
            <v>525000</v>
          </cell>
          <cell r="C189">
            <v>55000</v>
          </cell>
          <cell r="D189">
            <v>112000</v>
          </cell>
          <cell r="E189">
            <v>210000</v>
          </cell>
          <cell r="F189">
            <v>149000</v>
          </cell>
        </row>
        <row r="190">
          <cell r="A190">
            <v>2004.04</v>
          </cell>
          <cell r="B190">
            <v>597000</v>
          </cell>
          <cell r="C190">
            <v>63000</v>
          </cell>
          <cell r="D190">
            <v>125000</v>
          </cell>
          <cell r="E190">
            <v>233000</v>
          </cell>
          <cell r="F190">
            <v>176000</v>
          </cell>
        </row>
        <row r="191">
          <cell r="A191">
            <v>2004.05</v>
          </cell>
          <cell r="B191">
            <v>617000</v>
          </cell>
          <cell r="C191">
            <v>60000</v>
          </cell>
          <cell r="D191">
            <v>133000</v>
          </cell>
          <cell r="E191">
            <v>246000</v>
          </cell>
          <cell r="F191">
            <v>178000</v>
          </cell>
        </row>
        <row r="192">
          <cell r="A192">
            <v>2004.06</v>
          </cell>
          <cell r="B192">
            <v>718000</v>
          </cell>
          <cell r="C192">
            <v>79000</v>
          </cell>
          <cell r="D192">
            <v>153000</v>
          </cell>
          <cell r="E192">
            <v>287000</v>
          </cell>
          <cell r="F192">
            <v>199000</v>
          </cell>
        </row>
        <row r="193">
          <cell r="A193">
            <v>2004.07</v>
          </cell>
          <cell r="B193">
            <v>666000</v>
          </cell>
          <cell r="C193">
            <v>78000</v>
          </cell>
          <cell r="D193">
            <v>140000</v>
          </cell>
          <cell r="E193">
            <v>269000</v>
          </cell>
          <cell r="F193">
            <v>179000</v>
          </cell>
        </row>
        <row r="194">
          <cell r="A194">
            <v>2004.08</v>
          </cell>
          <cell r="B194">
            <v>661000</v>
          </cell>
          <cell r="C194">
            <v>74000</v>
          </cell>
          <cell r="D194">
            <v>135000</v>
          </cell>
          <cell r="E194">
            <v>278000</v>
          </cell>
          <cell r="F194">
            <v>174000</v>
          </cell>
        </row>
        <row r="195">
          <cell r="A195">
            <v>2004.09</v>
          </cell>
          <cell r="B195">
            <v>562000</v>
          </cell>
          <cell r="C195">
            <v>63000</v>
          </cell>
          <cell r="D195">
            <v>124000</v>
          </cell>
          <cell r="E195">
            <v>224000</v>
          </cell>
          <cell r="F195">
            <v>151000</v>
          </cell>
        </row>
        <row r="196">
          <cell r="A196">
            <v>2004.1</v>
          </cell>
          <cell r="B196">
            <v>548000</v>
          </cell>
          <cell r="C196">
            <v>62000</v>
          </cell>
          <cell r="D196">
            <v>107000</v>
          </cell>
          <cell r="E196">
            <v>222000</v>
          </cell>
          <cell r="F196">
            <v>157000</v>
          </cell>
        </row>
        <row r="199">
          <cell r="A199" t="str">
            <v>mo ago</v>
          </cell>
          <cell r="B199">
            <v>-0.15</v>
          </cell>
          <cell r="C199">
            <v>-0.149</v>
          </cell>
          <cell r="D199">
            <v>-0.081</v>
          </cell>
          <cell r="E199">
            <v>-0.194</v>
          </cell>
          <cell r="F199">
            <v>-0.132</v>
          </cell>
        </row>
        <row r="200">
          <cell r="A200" t="str">
            <v>yr ago</v>
          </cell>
          <cell r="B200">
            <v>0.004</v>
          </cell>
          <cell r="C200">
            <v>-0.016</v>
          </cell>
          <cell r="D200">
            <v>-0.024</v>
          </cell>
          <cell r="E200">
            <v>-0.004</v>
          </cell>
          <cell r="F200">
            <v>0.049</v>
          </cell>
        </row>
      </sheetData>
      <sheetData sheetId="2">
        <row r="1">
          <cell r="A1" t="str">
            <v>Condo and Co-op Sales</v>
          </cell>
        </row>
        <row r="2">
          <cell r="A2" t="str">
            <v>Quarterly and Annual 1989 - current</v>
          </cell>
        </row>
        <row r="5">
          <cell r="D5" t="str">
            <v>United States</v>
          </cell>
          <cell r="E5" t="str">
            <v>Northeast</v>
          </cell>
          <cell r="F5" t="str">
            <v>Midwest</v>
          </cell>
          <cell r="G5" t="str">
            <v>South</v>
          </cell>
          <cell r="H5" t="str">
            <v>West</v>
          </cell>
        </row>
        <row r="6">
          <cell r="A6">
            <v>1989</v>
          </cell>
          <cell r="B6">
            <v>1989</v>
          </cell>
          <cell r="D6">
            <v>358000</v>
          </cell>
          <cell r="E6">
            <v>58000</v>
          </cell>
          <cell r="F6">
            <v>45000</v>
          </cell>
          <cell r="G6">
            <v>144000</v>
          </cell>
          <cell r="H6">
            <v>110000</v>
          </cell>
        </row>
        <row r="7">
          <cell r="A7">
            <v>1990</v>
          </cell>
          <cell r="B7">
            <v>1990</v>
          </cell>
          <cell r="D7">
            <v>348000</v>
          </cell>
          <cell r="E7">
            <v>45000</v>
          </cell>
          <cell r="F7">
            <v>42000</v>
          </cell>
          <cell r="G7">
            <v>151000</v>
          </cell>
          <cell r="H7">
            <v>110000</v>
          </cell>
        </row>
        <row r="8">
          <cell r="A8">
            <v>1991</v>
          </cell>
          <cell r="B8">
            <v>1991</v>
          </cell>
          <cell r="D8">
            <v>333000</v>
          </cell>
          <cell r="E8">
            <v>48000</v>
          </cell>
          <cell r="F8">
            <v>43000</v>
          </cell>
          <cell r="G8">
            <v>145000</v>
          </cell>
          <cell r="H8">
            <v>97000</v>
          </cell>
        </row>
        <row r="9">
          <cell r="A9">
            <v>1992</v>
          </cell>
          <cell r="B9">
            <v>1992</v>
          </cell>
          <cell r="D9">
            <v>361000</v>
          </cell>
          <cell r="E9">
            <v>57000</v>
          </cell>
          <cell r="F9">
            <v>49000</v>
          </cell>
          <cell r="G9">
            <v>153000</v>
          </cell>
          <cell r="H9">
            <v>102000</v>
          </cell>
        </row>
        <row r="10">
          <cell r="A10">
            <v>1993</v>
          </cell>
          <cell r="B10">
            <v>1993</v>
          </cell>
          <cell r="D10">
            <v>400000</v>
          </cell>
          <cell r="E10">
            <v>63000</v>
          </cell>
          <cell r="F10">
            <v>53000</v>
          </cell>
          <cell r="G10">
            <v>175000</v>
          </cell>
          <cell r="H10">
            <v>108000</v>
          </cell>
        </row>
        <row r="11">
          <cell r="A11">
            <v>1994</v>
          </cell>
          <cell r="B11">
            <v>1994</v>
          </cell>
          <cell r="D11">
            <v>439000</v>
          </cell>
          <cell r="E11">
            <v>69000</v>
          </cell>
          <cell r="F11">
            <v>54000</v>
          </cell>
          <cell r="G11">
            <v>196000</v>
          </cell>
          <cell r="H11">
            <v>119000</v>
          </cell>
        </row>
        <row r="12">
          <cell r="A12">
            <v>1995</v>
          </cell>
          <cell r="B12">
            <v>1995</v>
          </cell>
          <cell r="D12">
            <v>428000</v>
          </cell>
          <cell r="E12">
            <v>70000</v>
          </cell>
          <cell r="F12">
            <v>53000</v>
          </cell>
          <cell r="G12">
            <v>188000</v>
          </cell>
          <cell r="H12">
            <v>116000</v>
          </cell>
        </row>
        <row r="13">
          <cell r="A13">
            <v>1996</v>
          </cell>
          <cell r="B13">
            <v>1996</v>
          </cell>
          <cell r="D13">
            <v>476000</v>
          </cell>
          <cell r="E13">
            <v>78000</v>
          </cell>
          <cell r="F13">
            <v>58000</v>
          </cell>
          <cell r="G13">
            <v>206000</v>
          </cell>
          <cell r="H13">
            <v>134000</v>
          </cell>
        </row>
        <row r="14">
          <cell r="A14">
            <v>1997</v>
          </cell>
          <cell r="B14">
            <v>1997</v>
          </cell>
          <cell r="D14">
            <v>524000</v>
          </cell>
          <cell r="E14">
            <v>88000</v>
          </cell>
          <cell r="F14">
            <v>64000</v>
          </cell>
          <cell r="G14">
            <v>220000</v>
          </cell>
          <cell r="H14">
            <v>152000</v>
          </cell>
        </row>
        <row r="15">
          <cell r="A15">
            <v>1998</v>
          </cell>
          <cell r="B15">
            <v>1998</v>
          </cell>
          <cell r="D15">
            <v>607000</v>
          </cell>
          <cell r="E15">
            <v>104000</v>
          </cell>
          <cell r="F15">
            <v>75000</v>
          </cell>
          <cell r="G15">
            <v>252000</v>
          </cell>
          <cell r="H15">
            <v>176000</v>
          </cell>
        </row>
        <row r="16">
          <cell r="A16">
            <v>1999</v>
          </cell>
          <cell r="B16">
            <v>1999</v>
          </cell>
          <cell r="D16">
            <v>681000</v>
          </cell>
          <cell r="E16">
            <v>118000</v>
          </cell>
          <cell r="F16">
            <v>81000</v>
          </cell>
          <cell r="G16">
            <v>292000</v>
          </cell>
          <cell r="H16">
            <v>190000</v>
          </cell>
        </row>
        <row r="17">
          <cell r="A17">
            <v>2000</v>
          </cell>
          <cell r="B17">
            <v>2000</v>
          </cell>
          <cell r="D17">
            <v>706000</v>
          </cell>
          <cell r="E17">
            <v>116000</v>
          </cell>
          <cell r="F17">
            <v>82000</v>
          </cell>
          <cell r="G17">
            <v>311000</v>
          </cell>
          <cell r="H17">
            <v>197000</v>
          </cell>
        </row>
        <row r="18">
          <cell r="A18">
            <v>2001</v>
          </cell>
          <cell r="B18">
            <v>2001</v>
          </cell>
          <cell r="D18">
            <v>746000</v>
          </cell>
          <cell r="E18">
            <v>121000</v>
          </cell>
          <cell r="F18">
            <v>88000</v>
          </cell>
          <cell r="G18">
            <v>339000</v>
          </cell>
          <cell r="H18">
            <v>198000</v>
          </cell>
        </row>
        <row r="19">
          <cell r="A19">
            <v>2002</v>
          </cell>
          <cell r="B19">
            <v>2002</v>
          </cell>
          <cell r="D19">
            <v>820000</v>
          </cell>
          <cell r="E19">
            <v>132000</v>
          </cell>
          <cell r="F19">
            <v>97000</v>
          </cell>
          <cell r="G19">
            <v>376000</v>
          </cell>
          <cell r="H19">
            <v>215000</v>
          </cell>
        </row>
        <row r="20">
          <cell r="A20">
            <v>2003</v>
          </cell>
          <cell r="B20">
            <v>2003</v>
          </cell>
          <cell r="D20">
            <v>898000</v>
          </cell>
          <cell r="E20">
            <v>148000</v>
          </cell>
          <cell r="F20">
            <v>109000</v>
          </cell>
          <cell r="G20">
            <v>409000</v>
          </cell>
          <cell r="H20">
            <v>233000</v>
          </cell>
        </row>
        <row r="22">
          <cell r="D22" t="str">
            <v>United States</v>
          </cell>
          <cell r="E22" t="str">
            <v>Northeast</v>
          </cell>
          <cell r="F22" t="str">
            <v>Midwest</v>
          </cell>
          <cell r="G22" t="str">
            <v>South</v>
          </cell>
          <cell r="H22" t="str">
            <v>West</v>
          </cell>
        </row>
        <row r="23">
          <cell r="E23" t="str">
            <v>Seasonally Adjusted Annualized</v>
          </cell>
        </row>
        <row r="24">
          <cell r="A24">
            <v>1989.1</v>
          </cell>
          <cell r="B24">
            <v>1989</v>
          </cell>
          <cell r="C24" t="str">
            <v>I</v>
          </cell>
          <cell r="D24">
            <v>363000</v>
          </cell>
          <cell r="E24">
            <v>64000</v>
          </cell>
          <cell r="F24">
            <v>43000</v>
          </cell>
          <cell r="G24">
            <v>150000</v>
          </cell>
          <cell r="H24">
            <v>105000</v>
          </cell>
        </row>
        <row r="25">
          <cell r="A25">
            <v>1989.2</v>
          </cell>
          <cell r="C25" t="str">
            <v>II</v>
          </cell>
          <cell r="D25">
            <v>334000</v>
          </cell>
          <cell r="E25">
            <v>61000</v>
          </cell>
          <cell r="F25">
            <v>38000</v>
          </cell>
          <cell r="G25">
            <v>134000</v>
          </cell>
          <cell r="H25">
            <v>101000</v>
          </cell>
        </row>
        <row r="26">
          <cell r="A26">
            <v>1989.3</v>
          </cell>
          <cell r="C26" t="str">
            <v>III</v>
          </cell>
          <cell r="D26">
            <v>363000</v>
          </cell>
          <cell r="E26">
            <v>57000</v>
          </cell>
          <cell r="F26">
            <v>48000</v>
          </cell>
          <cell r="G26">
            <v>145000</v>
          </cell>
          <cell r="H26">
            <v>113000</v>
          </cell>
        </row>
        <row r="27">
          <cell r="A27">
            <v>1989.4</v>
          </cell>
          <cell r="C27" t="str">
            <v>IV</v>
          </cell>
          <cell r="D27">
            <v>373000</v>
          </cell>
          <cell r="E27">
            <v>53000</v>
          </cell>
          <cell r="F27">
            <v>51000</v>
          </cell>
          <cell r="G27">
            <v>149000</v>
          </cell>
          <cell r="H27">
            <v>121000</v>
          </cell>
        </row>
        <row r="28">
          <cell r="A28">
            <v>1990.1</v>
          </cell>
          <cell r="B28">
            <v>1990</v>
          </cell>
          <cell r="C28" t="str">
            <v>I</v>
          </cell>
          <cell r="D28">
            <v>370000</v>
          </cell>
          <cell r="E28">
            <v>50000</v>
          </cell>
          <cell r="F28">
            <v>43000</v>
          </cell>
          <cell r="G28">
            <v>154000</v>
          </cell>
          <cell r="H28">
            <v>124000</v>
          </cell>
        </row>
        <row r="29">
          <cell r="A29">
            <v>1990.2</v>
          </cell>
          <cell r="C29" t="str">
            <v>II</v>
          </cell>
          <cell r="D29">
            <v>352000</v>
          </cell>
          <cell r="E29">
            <v>47000</v>
          </cell>
          <cell r="F29">
            <v>44000</v>
          </cell>
          <cell r="G29">
            <v>149000</v>
          </cell>
          <cell r="H29">
            <v>113000</v>
          </cell>
        </row>
        <row r="30">
          <cell r="A30">
            <v>1990.3</v>
          </cell>
          <cell r="C30" t="str">
            <v>III</v>
          </cell>
          <cell r="D30">
            <v>343000</v>
          </cell>
          <cell r="E30">
            <v>43000</v>
          </cell>
          <cell r="F30">
            <v>42000</v>
          </cell>
          <cell r="G30">
            <v>151000</v>
          </cell>
          <cell r="H30">
            <v>107000</v>
          </cell>
        </row>
        <row r="31">
          <cell r="A31">
            <v>1990.4</v>
          </cell>
          <cell r="C31" t="str">
            <v>IV</v>
          </cell>
          <cell r="D31">
            <v>324000</v>
          </cell>
          <cell r="E31">
            <v>43000</v>
          </cell>
          <cell r="F31">
            <v>40000</v>
          </cell>
          <cell r="G31">
            <v>147000</v>
          </cell>
          <cell r="H31">
            <v>95000</v>
          </cell>
        </row>
        <row r="32">
          <cell r="A32">
            <v>1991.1</v>
          </cell>
          <cell r="B32">
            <v>1991</v>
          </cell>
          <cell r="C32" t="str">
            <v>I</v>
          </cell>
          <cell r="D32">
            <v>314000</v>
          </cell>
          <cell r="E32">
            <v>42000</v>
          </cell>
          <cell r="F32">
            <v>40000</v>
          </cell>
          <cell r="G32">
            <v>140000</v>
          </cell>
          <cell r="H32">
            <v>91000</v>
          </cell>
        </row>
        <row r="33">
          <cell r="A33">
            <v>1991.2</v>
          </cell>
          <cell r="C33" t="str">
            <v>II</v>
          </cell>
          <cell r="D33">
            <v>343000</v>
          </cell>
          <cell r="E33">
            <v>49000</v>
          </cell>
          <cell r="F33">
            <v>44000</v>
          </cell>
          <cell r="G33">
            <v>150000</v>
          </cell>
          <cell r="H33">
            <v>101000</v>
          </cell>
        </row>
        <row r="34">
          <cell r="A34">
            <v>1991.3</v>
          </cell>
          <cell r="C34" t="str">
            <v>III</v>
          </cell>
          <cell r="D34">
            <v>338000</v>
          </cell>
          <cell r="E34">
            <v>51000</v>
          </cell>
          <cell r="F34">
            <v>44000</v>
          </cell>
          <cell r="G34">
            <v>146000</v>
          </cell>
          <cell r="H34">
            <v>97000</v>
          </cell>
        </row>
        <row r="35">
          <cell r="A35">
            <v>1991.4</v>
          </cell>
          <cell r="C35" t="str">
            <v>IV</v>
          </cell>
          <cell r="D35">
            <v>332000</v>
          </cell>
          <cell r="E35">
            <v>48000</v>
          </cell>
          <cell r="F35">
            <v>42000</v>
          </cell>
          <cell r="G35">
            <v>143000</v>
          </cell>
          <cell r="H35">
            <v>99000</v>
          </cell>
        </row>
        <row r="36">
          <cell r="A36">
            <v>1992.1</v>
          </cell>
          <cell r="B36">
            <v>1992</v>
          </cell>
          <cell r="C36" t="str">
            <v>I</v>
          </cell>
          <cell r="D36">
            <v>361000</v>
          </cell>
          <cell r="E36">
            <v>56000</v>
          </cell>
          <cell r="F36">
            <v>50000</v>
          </cell>
          <cell r="G36">
            <v>154000</v>
          </cell>
          <cell r="H36">
            <v>101000</v>
          </cell>
        </row>
        <row r="37">
          <cell r="A37">
            <v>1992.2</v>
          </cell>
          <cell r="C37" t="str">
            <v>II</v>
          </cell>
          <cell r="D37">
            <v>359000</v>
          </cell>
          <cell r="E37">
            <v>56000</v>
          </cell>
          <cell r="F37">
            <v>48000</v>
          </cell>
          <cell r="G37">
            <v>153000</v>
          </cell>
          <cell r="H37">
            <v>102000</v>
          </cell>
        </row>
        <row r="38">
          <cell r="A38">
            <v>1992.3</v>
          </cell>
          <cell r="C38" t="str">
            <v>III</v>
          </cell>
          <cell r="D38">
            <v>337000</v>
          </cell>
          <cell r="E38">
            <v>55000</v>
          </cell>
          <cell r="F38">
            <v>48000</v>
          </cell>
          <cell r="G38">
            <v>140000</v>
          </cell>
          <cell r="H38">
            <v>95000</v>
          </cell>
        </row>
        <row r="39">
          <cell r="A39">
            <v>1992.4</v>
          </cell>
          <cell r="C39" t="str">
            <v>IV</v>
          </cell>
          <cell r="D39">
            <v>385000</v>
          </cell>
          <cell r="E39">
            <v>60000</v>
          </cell>
          <cell r="F39">
            <v>51000</v>
          </cell>
          <cell r="G39">
            <v>163000</v>
          </cell>
          <cell r="H39">
            <v>110000</v>
          </cell>
        </row>
        <row r="40">
          <cell r="A40">
            <v>1993.1</v>
          </cell>
          <cell r="B40" t="str">
            <v>1993</v>
          </cell>
          <cell r="C40" t="str">
            <v>I</v>
          </cell>
          <cell r="D40">
            <v>381000</v>
          </cell>
          <cell r="E40">
            <v>61000</v>
          </cell>
          <cell r="F40">
            <v>52000</v>
          </cell>
          <cell r="G40">
            <v>168000</v>
          </cell>
          <cell r="H40">
            <v>100000</v>
          </cell>
        </row>
        <row r="41">
          <cell r="A41">
            <v>1993.2</v>
          </cell>
          <cell r="C41" t="str">
            <v>II</v>
          </cell>
          <cell r="D41">
            <v>375000</v>
          </cell>
          <cell r="E41">
            <v>57000</v>
          </cell>
          <cell r="F41">
            <v>50000</v>
          </cell>
          <cell r="G41">
            <v>166000</v>
          </cell>
          <cell r="H41">
            <v>102000</v>
          </cell>
        </row>
        <row r="42">
          <cell r="A42">
            <v>1993.3</v>
          </cell>
          <cell r="C42" t="str">
            <v>III</v>
          </cell>
          <cell r="D42">
            <v>403000</v>
          </cell>
          <cell r="E42">
            <v>66000</v>
          </cell>
          <cell r="F42">
            <v>52000</v>
          </cell>
          <cell r="G42">
            <v>177000</v>
          </cell>
          <cell r="H42">
            <v>109000</v>
          </cell>
        </row>
        <row r="43">
          <cell r="A43">
            <v>1993.4</v>
          </cell>
          <cell r="C43" t="str">
            <v>IV</v>
          </cell>
          <cell r="D43">
            <v>435000</v>
          </cell>
          <cell r="E43">
            <v>69000</v>
          </cell>
          <cell r="F43">
            <v>56000</v>
          </cell>
          <cell r="G43">
            <v>188000</v>
          </cell>
          <cell r="H43">
            <v>121000</v>
          </cell>
        </row>
        <row r="44">
          <cell r="A44">
            <v>1994.1</v>
          </cell>
          <cell r="B44" t="str">
            <v>1994</v>
          </cell>
          <cell r="C44" t="str">
            <v>I</v>
          </cell>
          <cell r="D44">
            <v>444000</v>
          </cell>
          <cell r="E44">
            <v>70000</v>
          </cell>
          <cell r="F44">
            <v>58000</v>
          </cell>
          <cell r="G44">
            <v>193000</v>
          </cell>
          <cell r="H44">
            <v>124000</v>
          </cell>
        </row>
        <row r="45">
          <cell r="A45">
            <v>1994.2</v>
          </cell>
          <cell r="C45" t="str">
            <v>II</v>
          </cell>
          <cell r="D45">
            <v>446000</v>
          </cell>
          <cell r="E45">
            <v>69000</v>
          </cell>
          <cell r="F45">
            <v>56000</v>
          </cell>
          <cell r="G45">
            <v>201000</v>
          </cell>
          <cell r="H45">
            <v>121000</v>
          </cell>
        </row>
        <row r="46">
          <cell r="A46">
            <v>1994.3</v>
          </cell>
          <cell r="C46" t="str">
            <v>III</v>
          </cell>
          <cell r="D46">
            <v>437000</v>
          </cell>
          <cell r="E46">
            <v>72000</v>
          </cell>
          <cell r="F46">
            <v>53000</v>
          </cell>
          <cell r="G46">
            <v>195000</v>
          </cell>
          <cell r="H46">
            <v>118000</v>
          </cell>
        </row>
        <row r="47">
          <cell r="A47">
            <v>1994.4</v>
          </cell>
          <cell r="C47" t="str">
            <v>IV</v>
          </cell>
          <cell r="D47">
            <v>420000</v>
          </cell>
          <cell r="E47">
            <v>66000</v>
          </cell>
          <cell r="F47">
            <v>51000</v>
          </cell>
          <cell r="G47">
            <v>191000</v>
          </cell>
          <cell r="H47">
            <v>112000</v>
          </cell>
        </row>
        <row r="48">
          <cell r="A48">
            <v>1995.1</v>
          </cell>
          <cell r="B48" t="str">
            <v>1995</v>
          </cell>
          <cell r="C48" t="str">
            <v>I</v>
          </cell>
          <cell r="D48">
            <v>411000</v>
          </cell>
          <cell r="E48">
            <v>69000</v>
          </cell>
          <cell r="F48">
            <v>50000</v>
          </cell>
          <cell r="G48">
            <v>181000</v>
          </cell>
          <cell r="H48">
            <v>112000</v>
          </cell>
        </row>
        <row r="49">
          <cell r="A49">
            <v>1995.2</v>
          </cell>
          <cell r="C49" t="str">
            <v>II</v>
          </cell>
          <cell r="D49">
            <v>409000</v>
          </cell>
          <cell r="E49">
            <v>67000</v>
          </cell>
          <cell r="F49">
            <v>50000</v>
          </cell>
          <cell r="G49">
            <v>184000</v>
          </cell>
          <cell r="H49">
            <v>107000</v>
          </cell>
        </row>
        <row r="50">
          <cell r="A50">
            <v>1995.3</v>
          </cell>
          <cell r="C50" t="str">
            <v>III</v>
          </cell>
          <cell r="D50">
            <v>436000</v>
          </cell>
          <cell r="E50">
            <v>70000</v>
          </cell>
          <cell r="F50">
            <v>55000</v>
          </cell>
          <cell r="G50">
            <v>189000</v>
          </cell>
          <cell r="H50">
            <v>122000</v>
          </cell>
        </row>
        <row r="51">
          <cell r="A51">
            <v>1995.4</v>
          </cell>
          <cell r="C51" t="str">
            <v>IV</v>
          </cell>
          <cell r="D51">
            <v>450000</v>
          </cell>
          <cell r="E51">
            <v>74000</v>
          </cell>
          <cell r="F51">
            <v>56000</v>
          </cell>
          <cell r="G51">
            <v>194000</v>
          </cell>
          <cell r="H51">
            <v>126000</v>
          </cell>
        </row>
        <row r="52">
          <cell r="A52">
            <v>1996.1</v>
          </cell>
          <cell r="B52" t="str">
            <v>1996</v>
          </cell>
          <cell r="C52" t="str">
            <v>I </v>
          </cell>
          <cell r="D52">
            <v>468000</v>
          </cell>
          <cell r="E52">
            <v>74000</v>
          </cell>
          <cell r="F52">
            <v>56000</v>
          </cell>
          <cell r="G52">
            <v>206000</v>
          </cell>
          <cell r="H52">
            <v>132000</v>
          </cell>
        </row>
        <row r="53">
          <cell r="A53">
            <v>1996.2</v>
          </cell>
          <cell r="C53" t="str">
            <v>II</v>
          </cell>
          <cell r="D53">
            <v>478000</v>
          </cell>
          <cell r="E53">
            <v>78000</v>
          </cell>
          <cell r="F53">
            <v>60000</v>
          </cell>
          <cell r="G53">
            <v>208000</v>
          </cell>
          <cell r="H53">
            <v>133000</v>
          </cell>
        </row>
        <row r="54">
          <cell r="A54">
            <v>1996.3</v>
          </cell>
          <cell r="C54" t="str">
            <v>III</v>
          </cell>
          <cell r="D54">
            <v>477000</v>
          </cell>
          <cell r="E54">
            <v>78000</v>
          </cell>
          <cell r="F54">
            <v>60000</v>
          </cell>
          <cell r="G54">
            <v>205000</v>
          </cell>
          <cell r="H54">
            <v>134000</v>
          </cell>
        </row>
        <row r="55">
          <cell r="A55">
            <v>1996.4</v>
          </cell>
          <cell r="C55" t="str">
            <v>IV</v>
          </cell>
          <cell r="D55">
            <v>483000</v>
          </cell>
          <cell r="E55">
            <v>82000</v>
          </cell>
          <cell r="F55">
            <v>58000</v>
          </cell>
          <cell r="G55">
            <v>207000</v>
          </cell>
          <cell r="H55">
            <v>136000</v>
          </cell>
        </row>
        <row r="56">
          <cell r="A56">
            <v>1997.1</v>
          </cell>
          <cell r="B56" t="str">
            <v>1997</v>
          </cell>
          <cell r="C56" t="str">
            <v>I</v>
          </cell>
          <cell r="D56">
            <v>482000</v>
          </cell>
          <cell r="E56">
            <v>82000</v>
          </cell>
          <cell r="F56">
            <v>58000</v>
          </cell>
          <cell r="G56">
            <v>206000</v>
          </cell>
          <cell r="H56">
            <v>137000</v>
          </cell>
        </row>
        <row r="57">
          <cell r="A57">
            <v>1997.2</v>
          </cell>
          <cell r="C57" t="str">
            <v>II</v>
          </cell>
          <cell r="D57">
            <v>511000</v>
          </cell>
          <cell r="E57">
            <v>86000</v>
          </cell>
          <cell r="F57">
            <v>61000</v>
          </cell>
          <cell r="G57">
            <v>214000</v>
          </cell>
          <cell r="H57">
            <v>149000</v>
          </cell>
        </row>
        <row r="58">
          <cell r="A58">
            <v>1997.3</v>
          </cell>
          <cell r="C58" t="str">
            <v>III</v>
          </cell>
          <cell r="D58">
            <v>529000</v>
          </cell>
          <cell r="E58">
            <v>88000</v>
          </cell>
          <cell r="F58">
            <v>65000</v>
          </cell>
          <cell r="G58">
            <v>221000</v>
          </cell>
          <cell r="H58">
            <v>155000</v>
          </cell>
        </row>
        <row r="59">
          <cell r="A59">
            <v>1997.4</v>
          </cell>
          <cell r="C59" t="str">
            <v>IV</v>
          </cell>
          <cell r="D59">
            <v>564000</v>
          </cell>
          <cell r="E59">
            <v>95000</v>
          </cell>
          <cell r="F59">
            <v>68000</v>
          </cell>
          <cell r="G59">
            <v>234000</v>
          </cell>
          <cell r="H59">
            <v>168000</v>
          </cell>
        </row>
        <row r="60">
          <cell r="A60">
            <v>1998.1</v>
          </cell>
          <cell r="B60">
            <v>1998</v>
          </cell>
          <cell r="C60" t="str">
            <v>I</v>
          </cell>
          <cell r="D60">
            <v>579000</v>
          </cell>
          <cell r="E60">
            <v>96000</v>
          </cell>
          <cell r="F60">
            <v>68000</v>
          </cell>
          <cell r="G60">
            <v>243000</v>
          </cell>
          <cell r="H60">
            <v>171000</v>
          </cell>
        </row>
        <row r="61">
          <cell r="A61">
            <v>1998.2</v>
          </cell>
          <cell r="C61" t="str">
            <v>II</v>
          </cell>
          <cell r="D61">
            <v>605000</v>
          </cell>
          <cell r="E61">
            <v>104000</v>
          </cell>
          <cell r="F61">
            <v>74000</v>
          </cell>
          <cell r="G61">
            <v>247000</v>
          </cell>
          <cell r="H61">
            <v>179000</v>
          </cell>
        </row>
        <row r="62">
          <cell r="A62">
            <v>1998.3</v>
          </cell>
          <cell r="C62" t="str">
            <v>III</v>
          </cell>
          <cell r="D62">
            <v>611000</v>
          </cell>
          <cell r="E62">
            <v>108000</v>
          </cell>
          <cell r="F62">
            <v>75000</v>
          </cell>
          <cell r="G62">
            <v>253000</v>
          </cell>
          <cell r="H62">
            <v>175000</v>
          </cell>
        </row>
        <row r="63">
          <cell r="A63">
            <v>1998.4</v>
          </cell>
          <cell r="C63" t="str">
            <v>IV</v>
          </cell>
          <cell r="D63">
            <v>624000</v>
          </cell>
          <cell r="E63">
            <v>105000</v>
          </cell>
          <cell r="F63">
            <v>79000</v>
          </cell>
          <cell r="G63">
            <v>260000</v>
          </cell>
          <cell r="H63">
            <v>180000</v>
          </cell>
        </row>
        <row r="64">
          <cell r="A64">
            <v>1999.1</v>
          </cell>
          <cell r="B64">
            <v>1999</v>
          </cell>
          <cell r="C64" t="str">
            <v>I</v>
          </cell>
          <cell r="D64">
            <v>654000</v>
          </cell>
          <cell r="E64">
            <v>112000</v>
          </cell>
          <cell r="F64">
            <v>78000</v>
          </cell>
          <cell r="G64">
            <v>279000</v>
          </cell>
          <cell r="H64">
            <v>185000</v>
          </cell>
        </row>
        <row r="65">
          <cell r="A65">
            <v>1999.2</v>
          </cell>
          <cell r="C65" t="str">
            <v>II</v>
          </cell>
          <cell r="D65">
            <v>676000</v>
          </cell>
          <cell r="E65">
            <v>122000</v>
          </cell>
          <cell r="F65">
            <v>79000</v>
          </cell>
          <cell r="G65">
            <v>290000</v>
          </cell>
          <cell r="H65">
            <v>185000</v>
          </cell>
        </row>
        <row r="66">
          <cell r="A66">
            <v>1999.3</v>
          </cell>
          <cell r="C66" t="str">
            <v>III</v>
          </cell>
          <cell r="D66">
            <v>692000</v>
          </cell>
          <cell r="E66">
            <v>118000</v>
          </cell>
          <cell r="F66">
            <v>81000</v>
          </cell>
          <cell r="G66">
            <v>301000</v>
          </cell>
          <cell r="H66">
            <v>192000</v>
          </cell>
        </row>
        <row r="67">
          <cell r="A67">
            <v>1999.4</v>
          </cell>
          <cell r="C67" t="str">
            <v>IV</v>
          </cell>
          <cell r="D67">
            <v>690000</v>
          </cell>
          <cell r="E67">
            <v>121000</v>
          </cell>
          <cell r="F67">
            <v>83000</v>
          </cell>
          <cell r="G67">
            <v>293000</v>
          </cell>
          <cell r="H67">
            <v>193000</v>
          </cell>
        </row>
        <row r="68">
          <cell r="A68">
            <v>2000.1</v>
          </cell>
          <cell r="B68">
            <v>2000</v>
          </cell>
          <cell r="C68" t="str">
            <v>I </v>
          </cell>
          <cell r="D68">
            <v>683000</v>
          </cell>
          <cell r="E68">
            <v>117000</v>
          </cell>
          <cell r="F68">
            <v>82000</v>
          </cell>
          <cell r="G68">
            <v>289000</v>
          </cell>
          <cell r="H68">
            <v>195000</v>
          </cell>
        </row>
        <row r="69">
          <cell r="A69">
            <v>2000.2</v>
          </cell>
          <cell r="C69" t="str">
            <v>II </v>
          </cell>
          <cell r="D69">
            <v>696000</v>
          </cell>
          <cell r="E69">
            <v>115000</v>
          </cell>
          <cell r="F69">
            <v>82000</v>
          </cell>
          <cell r="G69">
            <v>306000</v>
          </cell>
          <cell r="H69">
            <v>193000</v>
          </cell>
        </row>
        <row r="70">
          <cell r="A70">
            <v>2000.3</v>
          </cell>
          <cell r="C70" t="str">
            <v>III </v>
          </cell>
          <cell r="D70">
            <v>713000</v>
          </cell>
          <cell r="E70">
            <v>118000</v>
          </cell>
          <cell r="F70">
            <v>81000</v>
          </cell>
          <cell r="G70">
            <v>315000</v>
          </cell>
          <cell r="H70">
            <v>200000</v>
          </cell>
        </row>
        <row r="71">
          <cell r="A71">
            <v>2000.4</v>
          </cell>
          <cell r="C71" t="str">
            <v>IV </v>
          </cell>
          <cell r="D71">
            <v>722000</v>
          </cell>
          <cell r="E71">
            <v>115000</v>
          </cell>
          <cell r="F71">
            <v>80000</v>
          </cell>
          <cell r="G71">
            <v>325000</v>
          </cell>
          <cell r="H71">
            <v>201000</v>
          </cell>
        </row>
        <row r="72">
          <cell r="A72">
            <v>2001.1</v>
          </cell>
          <cell r="B72">
            <v>2001</v>
          </cell>
          <cell r="C72" t="str">
            <v>I </v>
          </cell>
          <cell r="D72">
            <v>737000</v>
          </cell>
          <cell r="E72">
            <v>119000</v>
          </cell>
          <cell r="F72">
            <v>85000</v>
          </cell>
          <cell r="G72">
            <v>333000</v>
          </cell>
          <cell r="H72">
            <v>200000</v>
          </cell>
        </row>
        <row r="73">
          <cell r="A73">
            <v>2001.2</v>
          </cell>
          <cell r="C73" t="str">
            <v>II </v>
          </cell>
          <cell r="D73">
            <v>742000</v>
          </cell>
          <cell r="E73">
            <v>119000</v>
          </cell>
          <cell r="F73">
            <v>88000</v>
          </cell>
          <cell r="G73">
            <v>339000</v>
          </cell>
          <cell r="H73">
            <v>196000</v>
          </cell>
        </row>
        <row r="74">
          <cell r="A74">
            <v>2001.3</v>
          </cell>
          <cell r="C74" t="str">
            <v>III </v>
          </cell>
          <cell r="D74">
            <v>768000</v>
          </cell>
          <cell r="E74">
            <v>125000</v>
          </cell>
          <cell r="F74">
            <v>89000</v>
          </cell>
          <cell r="G74">
            <v>346000</v>
          </cell>
          <cell r="H74">
            <v>207000</v>
          </cell>
        </row>
        <row r="75">
          <cell r="A75">
            <v>2001.4</v>
          </cell>
          <cell r="C75" t="str">
            <v>IV </v>
          </cell>
          <cell r="D75">
            <v>737000</v>
          </cell>
          <cell r="E75">
            <v>123000</v>
          </cell>
          <cell r="F75">
            <v>91000</v>
          </cell>
          <cell r="G75">
            <v>335000</v>
          </cell>
          <cell r="H75">
            <v>188000</v>
          </cell>
        </row>
        <row r="76">
          <cell r="A76">
            <v>2002.1</v>
          </cell>
          <cell r="B76">
            <v>2002</v>
          </cell>
          <cell r="C76" t="str">
            <v>I </v>
          </cell>
          <cell r="D76">
            <v>807000</v>
          </cell>
          <cell r="E76">
            <v>135000</v>
          </cell>
          <cell r="F76">
            <v>96000</v>
          </cell>
          <cell r="G76">
            <v>364000</v>
          </cell>
          <cell r="H76">
            <v>211000</v>
          </cell>
        </row>
        <row r="77">
          <cell r="A77">
            <v>2002.2</v>
          </cell>
          <cell r="C77" t="str">
            <v>II </v>
          </cell>
          <cell r="D77">
            <v>825000</v>
          </cell>
          <cell r="E77">
            <v>135000</v>
          </cell>
          <cell r="F77">
            <v>94000</v>
          </cell>
          <cell r="G77">
            <v>376000</v>
          </cell>
          <cell r="H77">
            <v>220000</v>
          </cell>
        </row>
        <row r="78">
          <cell r="A78">
            <v>2002.3</v>
          </cell>
          <cell r="C78" t="str">
            <v>III </v>
          </cell>
          <cell r="D78">
            <v>815000</v>
          </cell>
          <cell r="E78">
            <v>126000</v>
          </cell>
          <cell r="F78">
            <v>97000</v>
          </cell>
          <cell r="G78">
            <v>376000</v>
          </cell>
          <cell r="H78">
            <v>215000</v>
          </cell>
        </row>
        <row r="79">
          <cell r="A79">
            <v>2002.4</v>
          </cell>
          <cell r="C79" t="str">
            <v>IV </v>
          </cell>
          <cell r="D79">
            <v>829000</v>
          </cell>
          <cell r="E79">
            <v>134000</v>
          </cell>
          <cell r="F79">
            <v>101000</v>
          </cell>
          <cell r="G79">
            <v>386000</v>
          </cell>
          <cell r="H79">
            <v>209000</v>
          </cell>
        </row>
        <row r="80">
          <cell r="A80">
            <v>2003.1</v>
          </cell>
          <cell r="B80">
            <v>2003</v>
          </cell>
          <cell r="C80" t="str">
            <v>I </v>
          </cell>
          <cell r="D80">
            <v>843000</v>
          </cell>
          <cell r="E80">
            <v>141000</v>
          </cell>
          <cell r="F80">
            <v>104000</v>
          </cell>
          <cell r="G80">
            <v>387000</v>
          </cell>
          <cell r="H80">
            <v>210000</v>
          </cell>
        </row>
        <row r="81">
          <cell r="A81">
            <v>2003.2</v>
          </cell>
          <cell r="C81" t="str">
            <v>II </v>
          </cell>
          <cell r="D81">
            <v>863000</v>
          </cell>
          <cell r="E81">
            <v>142000</v>
          </cell>
          <cell r="F81">
            <v>102000</v>
          </cell>
          <cell r="G81">
            <v>391000</v>
          </cell>
          <cell r="H81">
            <v>229000</v>
          </cell>
        </row>
        <row r="82">
          <cell r="A82">
            <v>2003.3</v>
          </cell>
          <cell r="C82" t="str">
            <v>III </v>
          </cell>
          <cell r="D82">
            <v>941000</v>
          </cell>
          <cell r="E82">
            <v>151000</v>
          </cell>
          <cell r="F82">
            <v>114000</v>
          </cell>
          <cell r="G82">
            <v>426000</v>
          </cell>
          <cell r="H82">
            <v>250000</v>
          </cell>
        </row>
        <row r="83">
          <cell r="A83">
            <v>2003.4</v>
          </cell>
          <cell r="C83" t="str">
            <v>IV </v>
          </cell>
          <cell r="D83">
            <v>940000</v>
          </cell>
          <cell r="E83">
            <v>154000</v>
          </cell>
          <cell r="F83">
            <v>112000</v>
          </cell>
          <cell r="G83">
            <v>430000</v>
          </cell>
          <cell r="H83">
            <v>244000</v>
          </cell>
        </row>
        <row r="84">
          <cell r="A84">
            <v>2004.1</v>
          </cell>
          <cell r="C84" t="str">
            <v>I </v>
          </cell>
          <cell r="D84">
            <v>934000</v>
          </cell>
          <cell r="E84">
            <v>152000</v>
          </cell>
          <cell r="F84">
            <v>110000</v>
          </cell>
          <cell r="G84">
            <v>435000</v>
          </cell>
          <cell r="H84">
            <v>237000</v>
          </cell>
        </row>
        <row r="85">
          <cell r="A85">
            <v>2004.2</v>
          </cell>
          <cell r="C85" t="str">
            <v>II r</v>
          </cell>
          <cell r="D85">
            <v>1010000</v>
          </cell>
          <cell r="E85">
            <v>172000</v>
          </cell>
          <cell r="F85">
            <v>117000</v>
          </cell>
          <cell r="G85">
            <v>454000</v>
          </cell>
          <cell r="H85">
            <v>268000</v>
          </cell>
        </row>
        <row r="86">
          <cell r="A86">
            <v>2004.3</v>
          </cell>
          <cell r="B86">
            <v>2004</v>
          </cell>
          <cell r="C86" t="str">
            <v>III p </v>
          </cell>
          <cell r="D86">
            <v>990000</v>
          </cell>
          <cell r="E86">
            <v>165000</v>
          </cell>
          <cell r="F86">
            <v>121000</v>
          </cell>
          <cell r="G86">
            <v>446000</v>
          </cell>
          <cell r="H86">
            <v>258000</v>
          </cell>
        </row>
        <row r="88">
          <cell r="D88">
            <v>-2</v>
          </cell>
          <cell r="E88">
            <v>-4.1</v>
          </cell>
          <cell r="F88">
            <v>3.4</v>
          </cell>
          <cell r="G88">
            <v>-1.8</v>
          </cell>
          <cell r="H88">
            <v>-3.7</v>
          </cell>
        </row>
        <row r="89">
          <cell r="D89">
            <v>5.2</v>
          </cell>
          <cell r="E89">
            <v>9.3</v>
          </cell>
          <cell r="F89">
            <v>6.1</v>
          </cell>
          <cell r="G89">
            <v>4.7</v>
          </cell>
          <cell r="H89">
            <v>3.2</v>
          </cell>
        </row>
        <row r="93">
          <cell r="D93">
            <v>5380000</v>
          </cell>
          <cell r="E93">
            <v>630000</v>
          </cell>
          <cell r="F93">
            <v>1190000</v>
          </cell>
          <cell r="G93">
            <v>2140000</v>
          </cell>
          <cell r="H93">
            <v>1420000</v>
          </cell>
        </row>
        <row r="94">
          <cell r="D94">
            <v>5310000</v>
          </cell>
          <cell r="E94">
            <v>630000</v>
          </cell>
          <cell r="F94">
            <v>1130000</v>
          </cell>
          <cell r="G94">
            <v>2140000</v>
          </cell>
          <cell r="H94">
            <v>1410000</v>
          </cell>
        </row>
        <row r="95">
          <cell r="D95">
            <v>5540000</v>
          </cell>
          <cell r="E95">
            <v>640000</v>
          </cell>
          <cell r="F95">
            <v>1220000</v>
          </cell>
          <cell r="G95">
            <v>2230000</v>
          </cell>
          <cell r="H95">
            <v>1460000</v>
          </cell>
        </row>
        <row r="96">
          <cell r="D96">
            <v>5410000</v>
          </cell>
          <cell r="E96">
            <v>633333.333333333</v>
          </cell>
          <cell r="F96">
            <v>1180000</v>
          </cell>
          <cell r="G96">
            <v>2170000</v>
          </cell>
          <cell r="H96">
            <v>1430000</v>
          </cell>
        </row>
        <row r="98">
          <cell r="D98">
            <v>6225000</v>
          </cell>
          <cell r="E98">
            <v>759333.333333333</v>
          </cell>
          <cell r="F98">
            <v>1277000</v>
          </cell>
          <cell r="G98">
            <v>2546000</v>
          </cell>
          <cell r="H98">
            <v>1645000</v>
          </cell>
        </row>
        <row r="100">
          <cell r="D100">
            <v>6233000</v>
          </cell>
          <cell r="E100">
            <v>6233</v>
          </cell>
          <cell r="F100">
            <v>6233</v>
          </cell>
        </row>
        <row r="101">
          <cell r="D101">
            <v>758333.333333333</v>
          </cell>
          <cell r="E101">
            <v>758.333333333333</v>
          </cell>
          <cell r="F101">
            <v>758</v>
          </cell>
        </row>
        <row r="102">
          <cell r="D102">
            <v>1277000</v>
          </cell>
          <cell r="E102">
            <v>1277</v>
          </cell>
          <cell r="F102">
            <v>1277</v>
          </cell>
        </row>
        <row r="103">
          <cell r="D103">
            <v>2552000</v>
          </cell>
          <cell r="E103">
            <v>2552</v>
          </cell>
          <cell r="F103">
            <v>2552</v>
          </cell>
        </row>
        <row r="104">
          <cell r="D104">
            <v>1648000</v>
          </cell>
          <cell r="E104">
            <v>1648</v>
          </cell>
          <cell r="F104">
            <v>1648</v>
          </cell>
        </row>
      </sheetData>
      <sheetData sheetId="4">
        <row r="1">
          <cell r="A1" t="str">
            <v>Inventory and Months Supply of Existing Single-Family Homes</v>
          </cell>
        </row>
        <row r="2">
          <cell r="A2" t="str">
            <v>United States</v>
          </cell>
        </row>
        <row r="3">
          <cell r="A3" t="str">
            <v>Annual and monthly, 1982 to current</v>
          </cell>
        </row>
        <row r="6">
          <cell r="B6" t="str">
            <v>Year</v>
          </cell>
          <cell r="C6" t="str">
            <v>Month</v>
          </cell>
          <cell r="D6" t="str">
            <v>Inventory</v>
          </cell>
          <cell r="E6" t="str">
            <v>Months Supply</v>
          </cell>
        </row>
        <row r="7">
          <cell r="A7">
            <v>1982</v>
          </cell>
          <cell r="B7">
            <v>1982</v>
          </cell>
          <cell r="D7">
            <v>1910000</v>
          </cell>
          <cell r="E7" t="str">
            <v>N/A</v>
          </cell>
        </row>
        <row r="8">
          <cell r="A8">
            <v>1983</v>
          </cell>
          <cell r="B8">
            <v>1983</v>
          </cell>
          <cell r="D8">
            <v>1980000</v>
          </cell>
          <cell r="E8">
            <v>10.5</v>
          </cell>
        </row>
        <row r="9">
          <cell r="A9">
            <v>1984</v>
          </cell>
          <cell r="B9">
            <v>1984</v>
          </cell>
          <cell r="D9">
            <v>2260000</v>
          </cell>
          <cell r="E9">
            <v>10.8</v>
          </cell>
        </row>
        <row r="10">
          <cell r="A10">
            <v>1985</v>
          </cell>
          <cell r="B10">
            <v>1985</v>
          </cell>
          <cell r="D10">
            <v>2200000</v>
          </cell>
          <cell r="E10">
            <v>9.9</v>
          </cell>
        </row>
        <row r="11">
          <cell r="A11">
            <v>1986</v>
          </cell>
          <cell r="B11">
            <v>1986</v>
          </cell>
          <cell r="D11">
            <v>1970000</v>
          </cell>
          <cell r="E11">
            <v>8.9</v>
          </cell>
        </row>
        <row r="12">
          <cell r="A12">
            <v>1987</v>
          </cell>
          <cell r="B12">
            <v>1987</v>
          </cell>
          <cell r="D12">
            <v>2160000</v>
          </cell>
          <cell r="E12">
            <v>8.4</v>
          </cell>
        </row>
        <row r="13">
          <cell r="A13">
            <v>1988</v>
          </cell>
          <cell r="B13">
            <v>1988</v>
          </cell>
          <cell r="D13">
            <v>2160000</v>
          </cell>
          <cell r="E13">
            <v>8.6</v>
          </cell>
        </row>
        <row r="14">
          <cell r="A14">
            <v>1989</v>
          </cell>
          <cell r="B14">
            <v>1989</v>
          </cell>
          <cell r="D14">
            <v>1870000</v>
          </cell>
          <cell r="E14">
            <v>8.4</v>
          </cell>
        </row>
        <row r="15">
          <cell r="A15">
            <v>1990</v>
          </cell>
          <cell r="B15">
            <v>1990</v>
          </cell>
          <cell r="D15">
            <v>2130000</v>
          </cell>
          <cell r="E15">
            <v>8.9</v>
          </cell>
        </row>
        <row r="16">
          <cell r="A16">
            <v>1991</v>
          </cell>
          <cell r="B16">
            <v>1991</v>
          </cell>
          <cell r="D16">
            <v>2200000</v>
          </cell>
          <cell r="E16">
            <v>9</v>
          </cell>
        </row>
        <row r="17">
          <cell r="A17">
            <v>1992</v>
          </cell>
          <cell r="B17">
            <v>1992</v>
          </cell>
          <cell r="D17">
            <v>1960000</v>
          </cell>
          <cell r="E17">
            <v>8.2</v>
          </cell>
        </row>
        <row r="18">
          <cell r="A18">
            <v>1993</v>
          </cell>
          <cell r="B18">
            <v>1993</v>
          </cell>
          <cell r="D18">
            <v>1670000</v>
          </cell>
          <cell r="E18">
            <v>6.5</v>
          </cell>
        </row>
        <row r="19">
          <cell r="A19">
            <v>1994</v>
          </cell>
          <cell r="B19">
            <v>1994</v>
          </cell>
          <cell r="D19">
            <v>1510000</v>
          </cell>
          <cell r="E19">
            <v>5.4</v>
          </cell>
        </row>
        <row r="20">
          <cell r="A20">
            <v>1995</v>
          </cell>
          <cell r="B20">
            <v>1995</v>
          </cell>
          <cell r="D20">
            <v>1730000</v>
          </cell>
          <cell r="E20">
            <v>5.7</v>
          </cell>
        </row>
        <row r="21">
          <cell r="A21">
            <v>1996</v>
          </cell>
          <cell r="B21">
            <v>1996</v>
          </cell>
          <cell r="D21">
            <v>1910000</v>
          </cell>
          <cell r="E21">
            <v>6.1</v>
          </cell>
        </row>
        <row r="22">
          <cell r="A22">
            <v>1997</v>
          </cell>
          <cell r="B22">
            <v>1997</v>
          </cell>
          <cell r="D22">
            <v>1860000</v>
          </cell>
          <cell r="E22">
            <v>6.1</v>
          </cell>
        </row>
        <row r="23">
          <cell r="A23">
            <v>1998</v>
          </cell>
          <cell r="B23">
            <v>1998</v>
          </cell>
          <cell r="D23">
            <v>1910000</v>
          </cell>
          <cell r="E23">
            <v>5.5</v>
          </cell>
        </row>
        <row r="24">
          <cell r="A24">
            <v>1999</v>
          </cell>
          <cell r="B24">
            <v>1999</v>
          </cell>
          <cell r="D24">
            <v>1730000</v>
          </cell>
          <cell r="E24">
            <v>4.8</v>
          </cell>
        </row>
        <row r="25">
          <cell r="A25">
            <v>2000</v>
          </cell>
          <cell r="B25">
            <v>2000</v>
          </cell>
          <cell r="D25">
            <v>1840000</v>
          </cell>
          <cell r="E25">
            <v>4.5</v>
          </cell>
        </row>
        <row r="26">
          <cell r="A26">
            <v>2001</v>
          </cell>
          <cell r="B26">
            <v>2001</v>
          </cell>
          <cell r="D26">
            <v>1840000</v>
          </cell>
          <cell r="E26">
            <v>4.6</v>
          </cell>
        </row>
        <row r="27">
          <cell r="A27">
            <v>2002</v>
          </cell>
          <cell r="B27">
            <v>2002</v>
          </cell>
          <cell r="D27">
            <v>2130000</v>
          </cell>
          <cell r="E27">
            <v>4.7</v>
          </cell>
        </row>
        <row r="28">
          <cell r="A28">
            <v>2003</v>
          </cell>
          <cell r="B28">
            <v>2003</v>
          </cell>
          <cell r="D28">
            <v>2300000</v>
          </cell>
          <cell r="E28">
            <v>4.7</v>
          </cell>
        </row>
        <row r="31">
          <cell r="A31">
            <v>1982.06</v>
          </cell>
          <cell r="B31" t="str">
            <v>1982:</v>
          </cell>
          <cell r="C31" t="str">
            <v>Jun</v>
          </cell>
          <cell r="D31">
            <v>1950000</v>
          </cell>
          <cell r="E31">
            <v>11.8</v>
          </cell>
        </row>
        <row r="32">
          <cell r="A32">
            <v>1982.07</v>
          </cell>
          <cell r="C32" t="str">
            <v>Jul</v>
          </cell>
          <cell r="D32">
            <v>1930000</v>
          </cell>
          <cell r="E32">
            <v>12.2</v>
          </cell>
        </row>
        <row r="33">
          <cell r="A33">
            <v>1982.08</v>
          </cell>
          <cell r="C33" t="str">
            <v>Aug</v>
          </cell>
          <cell r="D33">
            <v>2120000</v>
          </cell>
          <cell r="E33">
            <v>13.7</v>
          </cell>
        </row>
        <row r="34">
          <cell r="A34">
            <v>1982.09</v>
          </cell>
          <cell r="C34" t="str">
            <v>Sep</v>
          </cell>
          <cell r="D34">
            <v>2190000</v>
          </cell>
          <cell r="E34">
            <v>13.8</v>
          </cell>
        </row>
        <row r="35">
          <cell r="A35">
            <v>1982.1</v>
          </cell>
          <cell r="C35" t="str">
            <v>Oct</v>
          </cell>
          <cell r="D35">
            <v>2290000</v>
          </cell>
          <cell r="E35">
            <v>13.8</v>
          </cell>
        </row>
        <row r="36">
          <cell r="A36">
            <v>1982.11</v>
          </cell>
          <cell r="C36" t="str">
            <v>Nov</v>
          </cell>
          <cell r="D36">
            <v>2200000</v>
          </cell>
          <cell r="E36">
            <v>12.3</v>
          </cell>
        </row>
        <row r="37">
          <cell r="A37">
            <v>1982.12</v>
          </cell>
          <cell r="C37" t="str">
            <v>Dec</v>
          </cell>
          <cell r="D37">
            <v>1910000</v>
          </cell>
          <cell r="E37">
            <v>10.2</v>
          </cell>
        </row>
        <row r="38">
          <cell r="A38">
            <v>1983.01</v>
          </cell>
          <cell r="B38" t="str">
            <v>1983:</v>
          </cell>
          <cell r="C38" t="str">
            <v>Jan</v>
          </cell>
          <cell r="D38">
            <v>2300000</v>
          </cell>
          <cell r="E38">
            <v>10.6</v>
          </cell>
        </row>
        <row r="39">
          <cell r="A39">
            <v>1983.02</v>
          </cell>
          <cell r="C39" t="str">
            <v>Feb</v>
          </cell>
          <cell r="D39">
            <v>2480000</v>
          </cell>
          <cell r="E39">
            <v>12.2</v>
          </cell>
        </row>
        <row r="40">
          <cell r="A40">
            <v>1983.03</v>
          </cell>
          <cell r="C40" t="str">
            <v>Mar</v>
          </cell>
          <cell r="D40">
            <v>2450000</v>
          </cell>
          <cell r="E40">
            <v>11</v>
          </cell>
        </row>
        <row r="41">
          <cell r="A41">
            <v>1983.04</v>
          </cell>
          <cell r="C41" t="str">
            <v>Apr</v>
          </cell>
          <cell r="D41">
            <v>2350000</v>
          </cell>
          <cell r="E41">
            <v>10.5</v>
          </cell>
        </row>
        <row r="42">
          <cell r="A42">
            <v>1983.05</v>
          </cell>
          <cell r="C42" t="str">
            <v>May</v>
          </cell>
          <cell r="D42">
            <v>2420000</v>
          </cell>
          <cell r="E42">
            <v>10.2</v>
          </cell>
        </row>
        <row r="43">
          <cell r="A43">
            <v>1983.06</v>
          </cell>
          <cell r="C43" t="str">
            <v>Jun</v>
          </cell>
          <cell r="D43">
            <v>2420000</v>
          </cell>
          <cell r="E43">
            <v>10.3</v>
          </cell>
        </row>
        <row r="44">
          <cell r="A44">
            <v>1983.07</v>
          </cell>
          <cell r="C44" t="str">
            <v>Jul</v>
          </cell>
          <cell r="D44">
            <v>2300000</v>
          </cell>
          <cell r="E44">
            <v>9.9</v>
          </cell>
        </row>
        <row r="45">
          <cell r="A45">
            <v>1983.08</v>
          </cell>
          <cell r="C45" t="str">
            <v>Aug</v>
          </cell>
          <cell r="D45">
            <v>2450000</v>
          </cell>
          <cell r="E45">
            <v>10.7</v>
          </cell>
        </row>
        <row r="46">
          <cell r="A46">
            <v>1983.09</v>
          </cell>
          <cell r="C46" t="str">
            <v>Sep</v>
          </cell>
          <cell r="D46">
            <v>2440000</v>
          </cell>
          <cell r="E46">
            <v>10.6</v>
          </cell>
        </row>
        <row r="47">
          <cell r="A47">
            <v>1983.1</v>
          </cell>
          <cell r="C47" t="str">
            <v>Oct</v>
          </cell>
          <cell r="D47">
            <v>2490000</v>
          </cell>
          <cell r="E47">
            <v>11</v>
          </cell>
        </row>
        <row r="48">
          <cell r="A48">
            <v>1983.11</v>
          </cell>
          <cell r="C48" t="str">
            <v>Nov</v>
          </cell>
          <cell r="D48">
            <v>2310000</v>
          </cell>
          <cell r="E48">
            <v>10.3</v>
          </cell>
        </row>
        <row r="49">
          <cell r="A49">
            <v>1983.12</v>
          </cell>
          <cell r="C49" t="str">
            <v>Dec</v>
          </cell>
          <cell r="D49">
            <v>1960000</v>
          </cell>
          <cell r="E49">
            <v>8.3</v>
          </cell>
        </row>
        <row r="50">
          <cell r="A50">
            <v>1984.01</v>
          </cell>
          <cell r="B50" t="str">
            <v>1984:</v>
          </cell>
          <cell r="C50" t="str">
            <v>Jan</v>
          </cell>
          <cell r="D50">
            <v>2200000</v>
          </cell>
          <cell r="E50">
            <v>9.2</v>
          </cell>
        </row>
        <row r="51">
          <cell r="A51">
            <v>1984.02</v>
          </cell>
          <cell r="C51" t="str">
            <v>Feb</v>
          </cell>
          <cell r="D51">
            <v>2440000</v>
          </cell>
          <cell r="E51">
            <v>10.1</v>
          </cell>
        </row>
        <row r="52">
          <cell r="A52">
            <v>1984.03</v>
          </cell>
          <cell r="C52" t="str">
            <v>Mar</v>
          </cell>
          <cell r="D52">
            <v>2750000</v>
          </cell>
          <cell r="E52">
            <v>11.1</v>
          </cell>
        </row>
        <row r="53">
          <cell r="A53">
            <v>1984.04</v>
          </cell>
          <cell r="C53" t="str">
            <v>Apr</v>
          </cell>
          <cell r="D53">
            <v>2710000</v>
          </cell>
          <cell r="E53">
            <v>10.7</v>
          </cell>
        </row>
        <row r="54">
          <cell r="A54">
            <v>1984.05</v>
          </cell>
          <cell r="C54" t="str">
            <v>May</v>
          </cell>
          <cell r="D54">
            <v>2710000</v>
          </cell>
          <cell r="E54">
            <v>10.9</v>
          </cell>
        </row>
        <row r="55">
          <cell r="A55">
            <v>1984.06</v>
          </cell>
          <cell r="C55" t="str">
            <v>Jun</v>
          </cell>
          <cell r="D55">
            <v>2660000</v>
          </cell>
          <cell r="E55">
            <v>10.9</v>
          </cell>
        </row>
        <row r="56">
          <cell r="A56">
            <v>1984.07</v>
          </cell>
          <cell r="C56" t="str">
            <v>Jul</v>
          </cell>
          <cell r="D56">
            <v>2640000</v>
          </cell>
          <cell r="E56">
            <v>11.4</v>
          </cell>
        </row>
        <row r="57">
          <cell r="A57">
            <v>1984.08</v>
          </cell>
          <cell r="C57" t="str">
            <v>Aug</v>
          </cell>
          <cell r="D57">
            <v>2500000</v>
          </cell>
          <cell r="E57">
            <v>10.8</v>
          </cell>
        </row>
        <row r="58">
          <cell r="A58">
            <v>1984.09</v>
          </cell>
          <cell r="C58" t="str">
            <v>Sep</v>
          </cell>
          <cell r="D58">
            <v>2520000</v>
          </cell>
          <cell r="E58">
            <v>11.1</v>
          </cell>
        </row>
        <row r="59">
          <cell r="A59">
            <v>1984.1</v>
          </cell>
          <cell r="C59" t="str">
            <v>Oct</v>
          </cell>
          <cell r="D59">
            <v>2550000</v>
          </cell>
          <cell r="E59">
            <v>11.2</v>
          </cell>
        </row>
        <row r="60">
          <cell r="A60">
            <v>1984.11</v>
          </cell>
          <cell r="C60" t="str">
            <v>Nov</v>
          </cell>
          <cell r="D60">
            <v>2420000</v>
          </cell>
          <cell r="E60">
            <v>10.3</v>
          </cell>
        </row>
        <row r="61">
          <cell r="A61">
            <v>1984.12</v>
          </cell>
          <cell r="C61" t="str">
            <v>Dec</v>
          </cell>
          <cell r="D61">
            <v>2260000</v>
          </cell>
          <cell r="E61">
            <v>11.4</v>
          </cell>
        </row>
        <row r="62">
          <cell r="A62">
            <v>1985.01</v>
          </cell>
          <cell r="B62" t="str">
            <v>1985:</v>
          </cell>
          <cell r="C62" t="str">
            <v>Jan</v>
          </cell>
          <cell r="D62">
            <v>2510000</v>
          </cell>
          <cell r="E62">
            <v>10.1</v>
          </cell>
        </row>
        <row r="63">
          <cell r="A63">
            <v>1985.02</v>
          </cell>
          <cell r="C63" t="str">
            <v>Feb</v>
          </cell>
          <cell r="D63">
            <v>2520000</v>
          </cell>
          <cell r="E63">
            <v>10.5</v>
          </cell>
        </row>
        <row r="64">
          <cell r="A64">
            <v>1985.03</v>
          </cell>
          <cell r="C64" t="str">
            <v>Mar</v>
          </cell>
          <cell r="D64">
            <v>2800000</v>
          </cell>
          <cell r="E64">
            <v>11.2</v>
          </cell>
        </row>
        <row r="65">
          <cell r="A65">
            <v>1985.04</v>
          </cell>
          <cell r="C65" t="str">
            <v>Apr</v>
          </cell>
          <cell r="D65">
            <v>2780000</v>
          </cell>
          <cell r="E65">
            <v>11</v>
          </cell>
        </row>
        <row r="66">
          <cell r="A66">
            <v>1985.05</v>
          </cell>
          <cell r="C66" t="str">
            <v>May</v>
          </cell>
          <cell r="D66">
            <v>2720000</v>
          </cell>
          <cell r="E66">
            <v>10.8</v>
          </cell>
        </row>
        <row r="67">
          <cell r="A67">
            <v>1985.06</v>
          </cell>
          <cell r="C67" t="str">
            <v>Jun</v>
          </cell>
          <cell r="D67">
            <v>2910000</v>
          </cell>
          <cell r="E67">
            <v>11.4</v>
          </cell>
        </row>
        <row r="68">
          <cell r="A68">
            <v>1985.07</v>
          </cell>
          <cell r="C68" t="str">
            <v>Jul</v>
          </cell>
          <cell r="D68">
            <v>2770000</v>
          </cell>
          <cell r="E68">
            <v>10.5</v>
          </cell>
        </row>
        <row r="69">
          <cell r="A69">
            <v>1985.08</v>
          </cell>
          <cell r="C69" t="str">
            <v>Aug</v>
          </cell>
          <cell r="D69">
            <v>2700000</v>
          </cell>
          <cell r="E69">
            <v>9.4</v>
          </cell>
        </row>
        <row r="70">
          <cell r="A70">
            <v>1985.09</v>
          </cell>
          <cell r="C70" t="str">
            <v>Sep</v>
          </cell>
          <cell r="D70">
            <v>2580000</v>
          </cell>
          <cell r="E70">
            <v>8.9</v>
          </cell>
        </row>
        <row r="71">
          <cell r="A71">
            <v>1985.1</v>
          </cell>
          <cell r="C71" t="str">
            <v>Oct</v>
          </cell>
          <cell r="D71">
            <v>2570000</v>
          </cell>
          <cell r="E71">
            <v>8.7</v>
          </cell>
        </row>
        <row r="72">
          <cell r="A72">
            <v>1985.11</v>
          </cell>
          <cell r="C72" t="str">
            <v>Nov</v>
          </cell>
          <cell r="D72">
            <v>2510000</v>
          </cell>
          <cell r="E72">
            <v>8.7</v>
          </cell>
        </row>
        <row r="73">
          <cell r="A73">
            <v>1985.12</v>
          </cell>
          <cell r="C73" t="str">
            <v>Dec</v>
          </cell>
          <cell r="D73">
            <v>2200000</v>
          </cell>
          <cell r="E73">
            <v>7.5</v>
          </cell>
        </row>
        <row r="74">
          <cell r="A74">
            <v>1986.01</v>
          </cell>
          <cell r="B74" t="str">
            <v>1986:</v>
          </cell>
          <cell r="C74" t="str">
            <v>Jan</v>
          </cell>
          <cell r="D74">
            <v>2650000</v>
          </cell>
          <cell r="E74">
            <v>9.5</v>
          </cell>
        </row>
        <row r="75">
          <cell r="A75">
            <v>1986.02</v>
          </cell>
          <cell r="C75" t="str">
            <v>Feb</v>
          </cell>
          <cell r="D75">
            <v>2740000</v>
          </cell>
          <cell r="E75">
            <v>10</v>
          </cell>
        </row>
        <row r="76">
          <cell r="A76">
            <v>1986.03</v>
          </cell>
          <cell r="C76" t="str">
            <v>Mar</v>
          </cell>
          <cell r="D76">
            <v>2800000</v>
          </cell>
          <cell r="E76">
            <v>10.4</v>
          </cell>
        </row>
        <row r="77">
          <cell r="A77">
            <v>1986.04</v>
          </cell>
          <cell r="C77" t="str">
            <v>Apr</v>
          </cell>
          <cell r="D77">
            <v>3040000</v>
          </cell>
          <cell r="E77">
            <v>10.3</v>
          </cell>
        </row>
        <row r="78">
          <cell r="A78">
            <v>1986.05</v>
          </cell>
          <cell r="C78" t="str">
            <v>May</v>
          </cell>
          <cell r="D78">
            <v>2860000</v>
          </cell>
          <cell r="E78">
            <v>9.9</v>
          </cell>
        </row>
        <row r="79">
          <cell r="A79">
            <v>1986.06</v>
          </cell>
          <cell r="C79" t="str">
            <v>Jun</v>
          </cell>
          <cell r="D79">
            <v>2690000</v>
          </cell>
          <cell r="E79">
            <v>9.4</v>
          </cell>
        </row>
        <row r="80">
          <cell r="A80">
            <v>1986.07</v>
          </cell>
          <cell r="C80" t="str">
            <v>Jul</v>
          </cell>
          <cell r="D80">
            <v>2530000</v>
          </cell>
          <cell r="E80">
            <v>8.8</v>
          </cell>
        </row>
        <row r="81">
          <cell r="A81">
            <v>1986.08</v>
          </cell>
          <cell r="C81" t="str">
            <v>Aug</v>
          </cell>
          <cell r="D81">
            <v>2670000</v>
          </cell>
          <cell r="E81">
            <v>8.9</v>
          </cell>
        </row>
        <row r="82">
          <cell r="A82">
            <v>1986.09</v>
          </cell>
          <cell r="C82" t="str">
            <v>Sep</v>
          </cell>
          <cell r="D82">
            <v>2450000</v>
          </cell>
          <cell r="E82">
            <v>7.9</v>
          </cell>
        </row>
        <row r="83">
          <cell r="A83">
            <v>1986.1</v>
          </cell>
          <cell r="C83" t="str">
            <v>Oct</v>
          </cell>
          <cell r="D83">
            <v>2470000</v>
          </cell>
          <cell r="E83">
            <v>7.9</v>
          </cell>
        </row>
        <row r="84">
          <cell r="A84">
            <v>1986.11</v>
          </cell>
          <cell r="C84" t="str">
            <v>Nov</v>
          </cell>
          <cell r="D84">
            <v>2570000</v>
          </cell>
          <cell r="E84">
            <v>8</v>
          </cell>
        </row>
        <row r="85">
          <cell r="A85">
            <v>1986.12</v>
          </cell>
          <cell r="C85" t="str">
            <v>Dec</v>
          </cell>
          <cell r="D85">
            <v>1970000</v>
          </cell>
          <cell r="E85">
            <v>5.8</v>
          </cell>
        </row>
        <row r="86">
          <cell r="A86">
            <v>1987.01</v>
          </cell>
          <cell r="B86" t="str">
            <v>1987:</v>
          </cell>
          <cell r="C86" t="str">
            <v>Jan</v>
          </cell>
          <cell r="D86">
            <v>2380000</v>
          </cell>
          <cell r="E86">
            <v>8.1</v>
          </cell>
        </row>
        <row r="87">
          <cell r="A87">
            <v>1987.02</v>
          </cell>
          <cell r="C87" t="str">
            <v>Feb</v>
          </cell>
          <cell r="D87">
            <v>2570000</v>
          </cell>
          <cell r="E87">
            <v>8.3</v>
          </cell>
        </row>
        <row r="88">
          <cell r="A88">
            <v>1987.03</v>
          </cell>
          <cell r="C88" t="str">
            <v>Mar</v>
          </cell>
          <cell r="D88">
            <v>2620000</v>
          </cell>
          <cell r="E88">
            <v>8.5</v>
          </cell>
        </row>
        <row r="89">
          <cell r="A89">
            <v>1987.04</v>
          </cell>
          <cell r="C89" t="str">
            <v>Apr</v>
          </cell>
          <cell r="D89">
            <v>2620000</v>
          </cell>
          <cell r="E89">
            <v>8.8</v>
          </cell>
        </row>
        <row r="90">
          <cell r="A90">
            <v>1987.05</v>
          </cell>
          <cell r="C90" t="str">
            <v>May</v>
          </cell>
          <cell r="D90">
            <v>2520000</v>
          </cell>
          <cell r="E90">
            <v>8.1</v>
          </cell>
        </row>
        <row r="91">
          <cell r="A91">
            <v>1987.06</v>
          </cell>
          <cell r="C91" t="str">
            <v>Jun</v>
          </cell>
          <cell r="D91">
            <v>2390000</v>
          </cell>
          <cell r="E91">
            <v>8</v>
          </cell>
        </row>
        <row r="92">
          <cell r="A92">
            <v>1987.07</v>
          </cell>
          <cell r="C92" t="str">
            <v>Jul</v>
          </cell>
          <cell r="D92">
            <v>2330000</v>
          </cell>
          <cell r="E92">
            <v>8.1</v>
          </cell>
        </row>
        <row r="93">
          <cell r="A93">
            <v>1987.08</v>
          </cell>
          <cell r="C93" t="str">
            <v>Aug</v>
          </cell>
          <cell r="D93">
            <v>2400000</v>
          </cell>
          <cell r="E93">
            <v>8.4</v>
          </cell>
        </row>
        <row r="94">
          <cell r="A94">
            <v>1987.09</v>
          </cell>
          <cell r="C94" t="str">
            <v>Sep</v>
          </cell>
          <cell r="D94">
            <v>2370000</v>
          </cell>
          <cell r="E94">
            <v>8.3</v>
          </cell>
        </row>
        <row r="95">
          <cell r="A95">
            <v>1987.1</v>
          </cell>
          <cell r="C95" t="str">
            <v>Oct</v>
          </cell>
          <cell r="D95">
            <v>2570000</v>
          </cell>
          <cell r="E95">
            <v>8.9</v>
          </cell>
        </row>
        <row r="96">
          <cell r="A96">
            <v>1987.11</v>
          </cell>
          <cell r="C96" t="str">
            <v>Nov</v>
          </cell>
          <cell r="D96">
            <v>2490000</v>
          </cell>
          <cell r="E96">
            <v>8.9</v>
          </cell>
        </row>
        <row r="97">
          <cell r="A97">
            <v>1987.12</v>
          </cell>
          <cell r="C97" t="str">
            <v>Dec</v>
          </cell>
          <cell r="D97">
            <v>2160000</v>
          </cell>
          <cell r="E97">
            <v>7.8</v>
          </cell>
        </row>
        <row r="98">
          <cell r="A98">
            <v>1988.01</v>
          </cell>
          <cell r="B98" t="str">
            <v>1988:</v>
          </cell>
          <cell r="C98" t="str">
            <v>Jan</v>
          </cell>
          <cell r="D98">
            <v>2330000</v>
          </cell>
          <cell r="E98">
            <v>8.6</v>
          </cell>
        </row>
        <row r="99">
          <cell r="A99">
            <v>1988.02</v>
          </cell>
          <cell r="C99" t="str">
            <v>Feb</v>
          </cell>
          <cell r="D99">
            <v>2640000</v>
          </cell>
          <cell r="E99">
            <v>10.3</v>
          </cell>
        </row>
        <row r="100">
          <cell r="A100">
            <v>1988.03</v>
          </cell>
          <cell r="C100" t="str">
            <v>Mar</v>
          </cell>
          <cell r="D100">
            <v>2690000</v>
          </cell>
          <cell r="E100">
            <v>9.6</v>
          </cell>
        </row>
        <row r="101">
          <cell r="A101">
            <v>1988.04</v>
          </cell>
          <cell r="C101" t="str">
            <v>Apr</v>
          </cell>
          <cell r="D101">
            <v>2780000</v>
          </cell>
          <cell r="E101">
            <v>9.6</v>
          </cell>
        </row>
        <row r="102">
          <cell r="A102">
            <v>1988.05</v>
          </cell>
          <cell r="C102" t="str">
            <v>May</v>
          </cell>
          <cell r="D102">
            <v>2850000</v>
          </cell>
          <cell r="E102">
            <v>9.4</v>
          </cell>
        </row>
        <row r="103">
          <cell r="A103">
            <v>1988.06</v>
          </cell>
          <cell r="C103" t="str">
            <v>Jun</v>
          </cell>
          <cell r="D103">
            <v>2680000</v>
          </cell>
          <cell r="E103">
            <v>8.4</v>
          </cell>
        </row>
        <row r="104">
          <cell r="A104">
            <v>1988.07</v>
          </cell>
          <cell r="C104" t="str">
            <v>Jul</v>
          </cell>
          <cell r="D104">
            <v>2520000</v>
          </cell>
          <cell r="E104">
            <v>8.3</v>
          </cell>
        </row>
        <row r="105">
          <cell r="A105">
            <v>1988.08</v>
          </cell>
          <cell r="C105" t="str">
            <v>Aug</v>
          </cell>
          <cell r="D105">
            <v>2540000</v>
          </cell>
          <cell r="E105">
            <v>8.2</v>
          </cell>
        </row>
        <row r="106">
          <cell r="A106">
            <v>1988.09</v>
          </cell>
          <cell r="C106" t="str">
            <v>Sep</v>
          </cell>
          <cell r="D106">
            <v>2430000</v>
          </cell>
          <cell r="E106">
            <v>7.9</v>
          </cell>
        </row>
        <row r="107">
          <cell r="A107">
            <v>1988.1</v>
          </cell>
          <cell r="C107" t="str">
            <v>Oct</v>
          </cell>
          <cell r="D107">
            <v>2400000</v>
          </cell>
          <cell r="E107">
            <v>7.9</v>
          </cell>
        </row>
        <row r="108">
          <cell r="A108">
            <v>1988.11</v>
          </cell>
          <cell r="C108" t="str">
            <v>Nov</v>
          </cell>
          <cell r="D108">
            <v>2600000</v>
          </cell>
          <cell r="E108">
            <v>8.5</v>
          </cell>
        </row>
        <row r="109">
          <cell r="A109">
            <v>1988.12</v>
          </cell>
          <cell r="C109" t="str">
            <v>Dec</v>
          </cell>
          <cell r="D109">
            <v>2160000</v>
          </cell>
          <cell r="E109">
            <v>6.5</v>
          </cell>
        </row>
        <row r="110">
          <cell r="A110">
            <v>1989.01</v>
          </cell>
          <cell r="B110" t="str">
            <v>1989:</v>
          </cell>
          <cell r="C110" t="str">
            <v>Jan</v>
          </cell>
          <cell r="D110">
            <v>2360000</v>
          </cell>
          <cell r="E110">
            <v>7.9</v>
          </cell>
        </row>
        <row r="111">
          <cell r="A111">
            <v>1989.02</v>
          </cell>
          <cell r="C111" t="str">
            <v>Feb</v>
          </cell>
          <cell r="D111">
            <v>2480000</v>
          </cell>
          <cell r="E111">
            <v>8.5</v>
          </cell>
        </row>
        <row r="112">
          <cell r="A112">
            <v>1989.03</v>
          </cell>
          <cell r="C112" t="str">
            <v>Mar</v>
          </cell>
          <cell r="D112">
            <v>2430000</v>
          </cell>
          <cell r="E112">
            <v>8.8</v>
          </cell>
        </row>
        <row r="113">
          <cell r="A113">
            <v>1989.04</v>
          </cell>
          <cell r="C113" t="str">
            <v>Apr</v>
          </cell>
          <cell r="D113">
            <v>2510000</v>
          </cell>
          <cell r="E113">
            <v>9.5</v>
          </cell>
        </row>
        <row r="114">
          <cell r="A114">
            <v>1989.05</v>
          </cell>
          <cell r="C114" t="str">
            <v>May</v>
          </cell>
          <cell r="D114">
            <v>2550000</v>
          </cell>
          <cell r="E114">
            <v>9.8</v>
          </cell>
        </row>
        <row r="115">
          <cell r="A115">
            <v>1989.06</v>
          </cell>
          <cell r="C115" t="str">
            <v>Jun</v>
          </cell>
          <cell r="D115">
            <v>2320000</v>
          </cell>
          <cell r="E115">
            <v>8.9</v>
          </cell>
        </row>
        <row r="116">
          <cell r="A116">
            <v>1989.07</v>
          </cell>
          <cell r="C116" t="str">
            <v>Jul</v>
          </cell>
          <cell r="D116">
            <v>2300000</v>
          </cell>
          <cell r="E116">
            <v>8.5</v>
          </cell>
        </row>
        <row r="117">
          <cell r="A117">
            <v>1989.08</v>
          </cell>
          <cell r="C117" t="str">
            <v>Aug</v>
          </cell>
          <cell r="D117">
            <v>2320000</v>
          </cell>
          <cell r="E117">
            <v>8.4</v>
          </cell>
        </row>
        <row r="118">
          <cell r="A118">
            <v>1989.09</v>
          </cell>
          <cell r="C118" t="str">
            <v>Sep</v>
          </cell>
          <cell r="D118">
            <v>2290000</v>
          </cell>
          <cell r="E118">
            <v>7.8</v>
          </cell>
        </row>
        <row r="119">
          <cell r="A119">
            <v>1989.1</v>
          </cell>
          <cell r="C119" t="str">
            <v>Oct</v>
          </cell>
          <cell r="D119">
            <v>2290000</v>
          </cell>
          <cell r="E119">
            <v>7.9</v>
          </cell>
        </row>
        <row r="120">
          <cell r="A120">
            <v>1989.11</v>
          </cell>
          <cell r="C120" t="str">
            <v>Nov</v>
          </cell>
          <cell r="D120">
            <v>2210000</v>
          </cell>
          <cell r="E120">
            <v>7.8</v>
          </cell>
        </row>
        <row r="121">
          <cell r="A121">
            <v>1989.12</v>
          </cell>
          <cell r="C121" t="str">
            <v>Dec</v>
          </cell>
          <cell r="D121">
            <v>1870000</v>
          </cell>
          <cell r="E121">
            <v>6.7</v>
          </cell>
        </row>
        <row r="122">
          <cell r="A122">
            <v>1990.01</v>
          </cell>
          <cell r="B122" t="str">
            <v>1990:</v>
          </cell>
          <cell r="C122" t="str">
            <v>Jan</v>
          </cell>
          <cell r="D122">
            <v>2220000</v>
          </cell>
          <cell r="E122">
            <v>7.3</v>
          </cell>
        </row>
        <row r="123">
          <cell r="A123">
            <v>1990.02</v>
          </cell>
          <cell r="C123" t="str">
            <v>Feb</v>
          </cell>
          <cell r="D123">
            <v>2180000</v>
          </cell>
          <cell r="E123">
            <v>7.7</v>
          </cell>
        </row>
        <row r="124">
          <cell r="A124">
            <v>1990.03</v>
          </cell>
          <cell r="C124" t="str">
            <v>Mar</v>
          </cell>
          <cell r="D124">
            <v>2300000</v>
          </cell>
          <cell r="E124">
            <v>8.3</v>
          </cell>
        </row>
        <row r="125">
          <cell r="A125">
            <v>1990.04</v>
          </cell>
          <cell r="C125" t="str">
            <v>Apr</v>
          </cell>
          <cell r="D125">
            <v>2430000</v>
          </cell>
          <cell r="E125">
            <v>9.1</v>
          </cell>
        </row>
        <row r="126">
          <cell r="A126">
            <v>1990.05</v>
          </cell>
          <cell r="C126" t="str">
            <v>May</v>
          </cell>
          <cell r="D126">
            <v>2550000</v>
          </cell>
          <cell r="E126">
            <v>9.6</v>
          </cell>
        </row>
        <row r="127">
          <cell r="A127">
            <v>1990.06</v>
          </cell>
          <cell r="C127" t="str">
            <v>Jun</v>
          </cell>
          <cell r="D127">
            <v>2500000</v>
          </cell>
          <cell r="E127">
            <v>9.3</v>
          </cell>
        </row>
        <row r="128">
          <cell r="A128">
            <v>1990.07</v>
          </cell>
          <cell r="C128" t="str">
            <v>Jul</v>
          </cell>
          <cell r="D128">
            <v>2480000</v>
          </cell>
          <cell r="E128">
            <v>9.3</v>
          </cell>
        </row>
        <row r="129">
          <cell r="A129">
            <v>1990.08</v>
          </cell>
          <cell r="C129" t="str">
            <v>Aug</v>
          </cell>
          <cell r="D129">
            <v>2580000</v>
          </cell>
          <cell r="E129">
            <v>9.3</v>
          </cell>
        </row>
        <row r="130">
          <cell r="A130">
            <v>1990.09</v>
          </cell>
          <cell r="C130" t="str">
            <v>Sep</v>
          </cell>
          <cell r="D130">
            <v>2550000</v>
          </cell>
          <cell r="E130">
            <v>9.6</v>
          </cell>
        </row>
        <row r="131">
          <cell r="A131">
            <v>1990.1</v>
          </cell>
          <cell r="C131" t="str">
            <v>Oct</v>
          </cell>
          <cell r="D131">
            <v>2460000</v>
          </cell>
          <cell r="E131">
            <v>9.5</v>
          </cell>
        </row>
        <row r="132">
          <cell r="A132">
            <v>1990.11</v>
          </cell>
          <cell r="C132" t="str">
            <v>Nov</v>
          </cell>
          <cell r="D132">
            <v>2310000</v>
          </cell>
          <cell r="E132">
            <v>9.3</v>
          </cell>
        </row>
        <row r="133">
          <cell r="A133">
            <v>1990.12</v>
          </cell>
          <cell r="C133" t="str">
            <v>Dec</v>
          </cell>
          <cell r="D133">
            <v>2130000</v>
          </cell>
          <cell r="E133">
            <v>8.8</v>
          </cell>
        </row>
        <row r="134">
          <cell r="A134">
            <v>1991.01</v>
          </cell>
          <cell r="B134" t="str">
            <v>1991:</v>
          </cell>
          <cell r="C134" t="str">
            <v>Jan</v>
          </cell>
          <cell r="D134">
            <v>2210000</v>
          </cell>
          <cell r="E134">
            <v>9.1</v>
          </cell>
        </row>
        <row r="135">
          <cell r="A135">
            <v>1991.02</v>
          </cell>
          <cell r="C135" t="str">
            <v>Feb</v>
          </cell>
          <cell r="D135">
            <v>2250000</v>
          </cell>
          <cell r="E135">
            <v>8.7</v>
          </cell>
        </row>
        <row r="136">
          <cell r="A136">
            <v>1991.03</v>
          </cell>
          <cell r="C136" t="str">
            <v>Mar</v>
          </cell>
          <cell r="D136">
            <v>2300000</v>
          </cell>
          <cell r="E136">
            <v>8.8</v>
          </cell>
        </row>
        <row r="137">
          <cell r="A137">
            <v>1991.04</v>
          </cell>
          <cell r="C137" t="str">
            <v>Apr</v>
          </cell>
          <cell r="D137">
            <v>2400000</v>
          </cell>
          <cell r="E137">
            <v>8.9</v>
          </cell>
        </row>
        <row r="138">
          <cell r="A138">
            <v>1991.05</v>
          </cell>
          <cell r="C138" t="str">
            <v>May</v>
          </cell>
          <cell r="D138">
            <v>2470000</v>
          </cell>
          <cell r="E138">
            <v>8.7</v>
          </cell>
        </row>
        <row r="139">
          <cell r="A139">
            <v>1991.06</v>
          </cell>
          <cell r="C139" t="str">
            <v>Jun</v>
          </cell>
          <cell r="D139">
            <v>2400000</v>
          </cell>
          <cell r="E139">
            <v>8.5</v>
          </cell>
        </row>
        <row r="140">
          <cell r="A140">
            <v>1991.07</v>
          </cell>
          <cell r="C140" t="str">
            <v>Jul</v>
          </cell>
          <cell r="D140">
            <v>2490000</v>
          </cell>
          <cell r="E140">
            <v>9.2</v>
          </cell>
        </row>
        <row r="141">
          <cell r="A141">
            <v>1991.08</v>
          </cell>
          <cell r="C141" t="str">
            <v>Aug</v>
          </cell>
          <cell r="D141">
            <v>2490000</v>
          </cell>
          <cell r="E141">
            <v>9.5</v>
          </cell>
        </row>
        <row r="142">
          <cell r="A142">
            <v>1991.09</v>
          </cell>
          <cell r="C142" t="str">
            <v>Sep</v>
          </cell>
          <cell r="D142">
            <v>2510000</v>
          </cell>
          <cell r="E142">
            <v>9.5</v>
          </cell>
        </row>
        <row r="143">
          <cell r="A143">
            <v>1991.1</v>
          </cell>
          <cell r="C143" t="str">
            <v>Oct</v>
          </cell>
          <cell r="D143">
            <v>2390000</v>
          </cell>
          <cell r="E143">
            <v>9.3</v>
          </cell>
        </row>
        <row r="144">
          <cell r="A144">
            <v>1991.11</v>
          </cell>
          <cell r="C144" t="str">
            <v>Nov</v>
          </cell>
          <cell r="D144">
            <v>2340000</v>
          </cell>
          <cell r="E144">
            <v>9.1</v>
          </cell>
        </row>
        <row r="145">
          <cell r="A145">
            <v>1991.12</v>
          </cell>
          <cell r="C145" t="str">
            <v>Dec</v>
          </cell>
          <cell r="D145">
            <v>2200000</v>
          </cell>
          <cell r="E145">
            <v>8.4</v>
          </cell>
        </row>
        <row r="146">
          <cell r="A146">
            <v>1992.01</v>
          </cell>
          <cell r="B146" t="str">
            <v>1992:</v>
          </cell>
          <cell r="C146" t="str">
            <v>Jan</v>
          </cell>
          <cell r="D146">
            <v>2380000</v>
          </cell>
          <cell r="E146">
            <v>8.8</v>
          </cell>
        </row>
        <row r="147">
          <cell r="A147">
            <v>1992.02</v>
          </cell>
          <cell r="C147" t="str">
            <v>Feb</v>
          </cell>
          <cell r="D147">
            <v>2420000</v>
          </cell>
          <cell r="E147">
            <v>8.3</v>
          </cell>
        </row>
        <row r="148">
          <cell r="A148">
            <v>1992.03</v>
          </cell>
          <cell r="C148" t="str">
            <v>Mar</v>
          </cell>
          <cell r="D148">
            <v>2400000</v>
          </cell>
          <cell r="E148">
            <v>8.2</v>
          </cell>
        </row>
        <row r="149">
          <cell r="A149">
            <v>1992.04</v>
          </cell>
          <cell r="C149" t="str">
            <v>Apr</v>
          </cell>
          <cell r="D149">
            <v>2430000</v>
          </cell>
          <cell r="E149">
            <v>8.3</v>
          </cell>
        </row>
        <row r="150">
          <cell r="A150">
            <v>1992.05</v>
          </cell>
          <cell r="C150" t="str">
            <v>May</v>
          </cell>
          <cell r="D150">
            <v>2470000</v>
          </cell>
          <cell r="E150">
            <v>8.7</v>
          </cell>
        </row>
        <row r="151">
          <cell r="A151">
            <v>1992.06</v>
          </cell>
          <cell r="C151" t="str">
            <v>Jun</v>
          </cell>
          <cell r="D151">
            <v>2470000</v>
          </cell>
          <cell r="E151">
            <v>8.9</v>
          </cell>
        </row>
        <row r="152">
          <cell r="A152">
            <v>1992.07</v>
          </cell>
          <cell r="C152" t="str">
            <v>Jul</v>
          </cell>
          <cell r="D152">
            <v>2380000</v>
          </cell>
          <cell r="E152">
            <v>8.5</v>
          </cell>
        </row>
        <row r="153">
          <cell r="A153">
            <v>1992.08</v>
          </cell>
          <cell r="C153" t="str">
            <v>Aug</v>
          </cell>
          <cell r="D153">
            <v>2370000</v>
          </cell>
          <cell r="E153">
            <v>8.6</v>
          </cell>
        </row>
        <row r="154">
          <cell r="A154">
            <v>1992.09</v>
          </cell>
          <cell r="C154" t="str">
            <v>Sep</v>
          </cell>
          <cell r="D154">
            <v>2310000</v>
          </cell>
          <cell r="E154">
            <v>8.2</v>
          </cell>
        </row>
        <row r="155">
          <cell r="A155">
            <v>1992.1</v>
          </cell>
          <cell r="C155" t="str">
            <v>Oct</v>
          </cell>
          <cell r="D155">
            <v>2390000</v>
          </cell>
          <cell r="E155">
            <v>8</v>
          </cell>
        </row>
        <row r="156">
          <cell r="A156">
            <v>1992.11</v>
          </cell>
          <cell r="C156" t="str">
            <v>Nov</v>
          </cell>
          <cell r="D156">
            <v>2210000</v>
          </cell>
          <cell r="E156">
            <v>7.2</v>
          </cell>
        </row>
        <row r="157">
          <cell r="A157">
            <v>1992.12</v>
          </cell>
          <cell r="C157" t="str">
            <v>Dec</v>
          </cell>
          <cell r="D157">
            <v>1960000</v>
          </cell>
          <cell r="E157">
            <v>6.1</v>
          </cell>
        </row>
        <row r="158">
          <cell r="A158">
            <v>1993.01</v>
          </cell>
          <cell r="B158" t="str">
            <v>1993:</v>
          </cell>
          <cell r="C158" t="str">
            <v>Jan</v>
          </cell>
          <cell r="D158">
            <v>2010000</v>
          </cell>
          <cell r="E158">
            <v>6.5</v>
          </cell>
        </row>
        <row r="159">
          <cell r="A159">
            <v>1993.02</v>
          </cell>
          <cell r="C159" t="str">
            <v>Feb</v>
          </cell>
          <cell r="D159">
            <v>2090000</v>
          </cell>
          <cell r="E159">
            <v>7.1</v>
          </cell>
        </row>
        <row r="160">
          <cell r="A160">
            <v>1993.03</v>
          </cell>
          <cell r="C160" t="str">
            <v>Mar</v>
          </cell>
          <cell r="D160">
            <v>2080000</v>
          </cell>
          <cell r="E160">
            <v>7.3</v>
          </cell>
        </row>
        <row r="161">
          <cell r="A161">
            <v>1993.04</v>
          </cell>
          <cell r="C161" t="str">
            <v>Apr</v>
          </cell>
          <cell r="D161">
            <v>2140000</v>
          </cell>
          <cell r="E161">
            <v>7.5</v>
          </cell>
        </row>
        <row r="162">
          <cell r="A162">
            <v>1993.05</v>
          </cell>
          <cell r="C162" t="str">
            <v>May</v>
          </cell>
          <cell r="D162">
            <v>2160000</v>
          </cell>
          <cell r="E162">
            <v>7.2</v>
          </cell>
        </row>
        <row r="163">
          <cell r="A163">
            <v>1993.06</v>
          </cell>
          <cell r="C163" t="str">
            <v>Jun</v>
          </cell>
          <cell r="D163">
            <v>2020000</v>
          </cell>
          <cell r="E163">
            <v>6.5</v>
          </cell>
        </row>
        <row r="164">
          <cell r="A164">
            <v>1993.07</v>
          </cell>
          <cell r="C164" t="str">
            <v>Jul</v>
          </cell>
          <cell r="D164">
            <v>2060000</v>
          </cell>
          <cell r="E164">
            <v>6.5</v>
          </cell>
        </row>
        <row r="165">
          <cell r="A165">
            <v>1993.08</v>
          </cell>
          <cell r="C165" t="str">
            <v>Aug</v>
          </cell>
          <cell r="D165">
            <v>2100000</v>
          </cell>
          <cell r="E165">
            <v>6.5</v>
          </cell>
        </row>
        <row r="166">
          <cell r="A166">
            <v>1993.09</v>
          </cell>
          <cell r="C166" t="str">
            <v>Sep</v>
          </cell>
          <cell r="D166">
            <v>1960000</v>
          </cell>
          <cell r="E166">
            <v>6</v>
          </cell>
        </row>
        <row r="167">
          <cell r="A167">
            <v>1993.1</v>
          </cell>
          <cell r="C167" t="str">
            <v>Oct</v>
          </cell>
          <cell r="D167">
            <v>1970000</v>
          </cell>
          <cell r="E167">
            <v>6</v>
          </cell>
        </row>
        <row r="168">
          <cell r="A168">
            <v>1993.11</v>
          </cell>
          <cell r="C168" t="str">
            <v>Nov</v>
          </cell>
          <cell r="D168">
            <v>1890000</v>
          </cell>
          <cell r="E168">
            <v>5.6</v>
          </cell>
        </row>
        <row r="169">
          <cell r="A169">
            <v>1993.12</v>
          </cell>
          <cell r="C169" t="str">
            <v>Dec</v>
          </cell>
          <cell r="D169">
            <v>1670000</v>
          </cell>
          <cell r="E169">
            <v>4.7</v>
          </cell>
        </row>
        <row r="170">
          <cell r="A170">
            <v>1994.01</v>
          </cell>
          <cell r="B170" t="str">
            <v>1994</v>
          </cell>
          <cell r="C170" t="str">
            <v>Jan</v>
          </cell>
          <cell r="D170">
            <v>1680000</v>
          </cell>
          <cell r="E170">
            <v>4.8</v>
          </cell>
        </row>
        <row r="171">
          <cell r="A171">
            <v>1994.02</v>
          </cell>
          <cell r="C171" t="str">
            <v>Feb</v>
          </cell>
          <cell r="D171">
            <v>1710000</v>
          </cell>
          <cell r="E171">
            <v>5.2</v>
          </cell>
        </row>
        <row r="172">
          <cell r="A172">
            <v>1994.03</v>
          </cell>
          <cell r="C172" t="str">
            <v>Mar</v>
          </cell>
          <cell r="D172">
            <v>1770000</v>
          </cell>
          <cell r="E172">
            <v>5.2</v>
          </cell>
        </row>
        <row r="173">
          <cell r="A173">
            <v>1994.04</v>
          </cell>
          <cell r="C173" t="str">
            <v>Apr</v>
          </cell>
          <cell r="D173">
            <v>1880000</v>
          </cell>
          <cell r="E173">
            <v>5.4</v>
          </cell>
        </row>
        <row r="174">
          <cell r="A174">
            <v>1994.05</v>
          </cell>
          <cell r="C174" t="str">
            <v>May</v>
          </cell>
          <cell r="D174">
            <v>1880000</v>
          </cell>
          <cell r="E174">
            <v>5.5</v>
          </cell>
        </row>
        <row r="175">
          <cell r="A175">
            <v>1994.06</v>
          </cell>
          <cell r="C175" t="str">
            <v>Jun</v>
          </cell>
          <cell r="D175">
            <v>1770000</v>
          </cell>
          <cell r="E175">
            <v>5.4</v>
          </cell>
        </row>
        <row r="176">
          <cell r="A176">
            <v>1994.07</v>
          </cell>
          <cell r="C176" t="str">
            <v>Jul</v>
          </cell>
          <cell r="D176">
            <v>1840000</v>
          </cell>
          <cell r="E176">
            <v>5.8</v>
          </cell>
        </row>
        <row r="177">
          <cell r="A177">
            <v>1994.08</v>
          </cell>
          <cell r="C177" t="str">
            <v>Aug</v>
          </cell>
          <cell r="D177">
            <v>1910000</v>
          </cell>
          <cell r="E177">
            <v>6</v>
          </cell>
        </row>
        <row r="178">
          <cell r="A178">
            <v>1994.09</v>
          </cell>
          <cell r="C178" t="str">
            <v>Sep</v>
          </cell>
          <cell r="D178">
            <v>1710000</v>
          </cell>
          <cell r="E178">
            <v>5.5</v>
          </cell>
        </row>
        <row r="179">
          <cell r="A179">
            <v>1994.1</v>
          </cell>
          <cell r="C179" t="str">
            <v>Oct</v>
          </cell>
          <cell r="D179">
            <v>1750000</v>
          </cell>
          <cell r="E179">
            <v>5.6</v>
          </cell>
        </row>
        <row r="180">
          <cell r="A180">
            <v>1994.11</v>
          </cell>
          <cell r="C180" t="str">
            <v>Nov</v>
          </cell>
          <cell r="D180">
            <v>1660000</v>
          </cell>
          <cell r="E180">
            <v>5.4</v>
          </cell>
        </row>
        <row r="181">
          <cell r="A181">
            <v>1994.12</v>
          </cell>
          <cell r="C181" t="str">
            <v>Dec</v>
          </cell>
          <cell r="D181">
            <v>1510000</v>
          </cell>
          <cell r="E181">
            <v>4.8</v>
          </cell>
        </row>
        <row r="182">
          <cell r="A182">
            <v>1995.01</v>
          </cell>
          <cell r="B182" t="str">
            <v>1995:</v>
          </cell>
          <cell r="C182" t="str">
            <v>Jan</v>
          </cell>
          <cell r="D182">
            <v>1640000</v>
          </cell>
          <cell r="E182">
            <v>5.3</v>
          </cell>
        </row>
        <row r="183">
          <cell r="A183">
            <v>1995.02</v>
          </cell>
          <cell r="C183" t="str">
            <v>Feb</v>
          </cell>
          <cell r="D183">
            <v>1700000</v>
          </cell>
          <cell r="E183">
            <v>5.6</v>
          </cell>
        </row>
        <row r="184">
          <cell r="A184">
            <v>1995.03</v>
          </cell>
          <cell r="C184" t="str">
            <v>Mar</v>
          </cell>
          <cell r="D184">
            <v>1750000</v>
          </cell>
          <cell r="E184">
            <v>5.8</v>
          </cell>
        </row>
        <row r="185">
          <cell r="A185">
            <v>1995.04</v>
          </cell>
          <cell r="C185" t="str">
            <v>Apr</v>
          </cell>
          <cell r="D185">
            <v>1850000</v>
          </cell>
          <cell r="E185">
            <v>6.4</v>
          </cell>
        </row>
        <row r="186">
          <cell r="A186">
            <v>1995.05</v>
          </cell>
          <cell r="C186" t="str">
            <v>May</v>
          </cell>
          <cell r="D186">
            <v>1840000</v>
          </cell>
          <cell r="E186">
            <v>6</v>
          </cell>
        </row>
        <row r="187">
          <cell r="A187">
            <v>1995.06</v>
          </cell>
          <cell r="C187" t="str">
            <v>Jun</v>
          </cell>
          <cell r="D187">
            <v>1810000</v>
          </cell>
          <cell r="E187">
            <v>5.7</v>
          </cell>
        </row>
        <row r="188">
          <cell r="A188">
            <v>1995.07</v>
          </cell>
          <cell r="C188" t="str">
            <v>Jul</v>
          </cell>
          <cell r="D188">
            <v>1890000</v>
          </cell>
          <cell r="E188">
            <v>5.7</v>
          </cell>
        </row>
        <row r="189">
          <cell r="A189">
            <v>1995.08</v>
          </cell>
          <cell r="C189" t="str">
            <v>Aug</v>
          </cell>
          <cell r="D189">
            <v>1960000</v>
          </cell>
          <cell r="E189">
            <v>5.7</v>
          </cell>
        </row>
        <row r="190">
          <cell r="A190">
            <v>1995.09</v>
          </cell>
          <cell r="C190" t="str">
            <v>Sep</v>
          </cell>
          <cell r="D190">
            <v>1900000</v>
          </cell>
          <cell r="E190">
            <v>5.5</v>
          </cell>
        </row>
        <row r="191">
          <cell r="A191">
            <v>1995.1</v>
          </cell>
          <cell r="C191" t="str">
            <v>Oct</v>
          </cell>
          <cell r="D191">
            <v>1920000</v>
          </cell>
          <cell r="E191">
            <v>5.6</v>
          </cell>
        </row>
        <row r="192">
          <cell r="A192">
            <v>1995.11</v>
          </cell>
          <cell r="C192" t="str">
            <v>Nov</v>
          </cell>
          <cell r="D192">
            <v>1910000</v>
          </cell>
          <cell r="E192">
            <v>5.6</v>
          </cell>
        </row>
        <row r="193">
          <cell r="A193">
            <v>1995.12</v>
          </cell>
          <cell r="C193" t="str">
            <v>Dec</v>
          </cell>
          <cell r="D193">
            <v>1730000</v>
          </cell>
          <cell r="E193">
            <v>5.1</v>
          </cell>
        </row>
        <row r="194">
          <cell r="A194">
            <v>1996.01</v>
          </cell>
          <cell r="B194" t="str">
            <v>1996:</v>
          </cell>
          <cell r="C194" t="str">
            <v>Jan</v>
          </cell>
          <cell r="D194">
            <v>1880000</v>
          </cell>
          <cell r="E194">
            <v>5.6</v>
          </cell>
        </row>
        <row r="195">
          <cell r="A195">
            <v>1996.02</v>
          </cell>
          <cell r="C195" t="str">
            <v>Feb</v>
          </cell>
          <cell r="D195">
            <v>1990000</v>
          </cell>
          <cell r="E195">
            <v>6</v>
          </cell>
        </row>
        <row r="196">
          <cell r="A196">
            <v>1996.03</v>
          </cell>
          <cell r="C196" t="str">
            <v>Mar</v>
          </cell>
          <cell r="D196">
            <v>2100000</v>
          </cell>
          <cell r="E196">
            <v>6</v>
          </cell>
        </row>
        <row r="197">
          <cell r="A197">
            <v>1996.04</v>
          </cell>
          <cell r="C197" t="str">
            <v>Apr</v>
          </cell>
          <cell r="D197">
            <v>2080000</v>
          </cell>
          <cell r="E197">
            <v>5.8</v>
          </cell>
        </row>
        <row r="198">
          <cell r="A198">
            <v>1996.05</v>
          </cell>
          <cell r="C198" t="str">
            <v>May</v>
          </cell>
          <cell r="D198">
            <v>2160000</v>
          </cell>
          <cell r="E198">
            <v>6</v>
          </cell>
        </row>
        <row r="199">
          <cell r="A199">
            <v>1996.06</v>
          </cell>
          <cell r="C199" t="str">
            <v>Jun</v>
          </cell>
          <cell r="D199">
            <v>2080000</v>
          </cell>
          <cell r="E199">
            <v>6</v>
          </cell>
        </row>
        <row r="200">
          <cell r="A200">
            <v>1996.07</v>
          </cell>
          <cell r="C200" t="str">
            <v>Jul</v>
          </cell>
          <cell r="D200">
            <v>2160000</v>
          </cell>
          <cell r="E200">
            <v>6.1</v>
          </cell>
        </row>
        <row r="201">
          <cell r="A201">
            <v>1996.08</v>
          </cell>
          <cell r="C201" t="str">
            <v>Aug</v>
          </cell>
          <cell r="D201">
            <v>2300000</v>
          </cell>
          <cell r="E201">
            <v>6.6</v>
          </cell>
        </row>
        <row r="202">
          <cell r="A202">
            <v>1996.09</v>
          </cell>
          <cell r="C202" t="str">
            <v>Sep</v>
          </cell>
          <cell r="D202">
            <v>2190000</v>
          </cell>
          <cell r="E202">
            <v>6.4</v>
          </cell>
        </row>
        <row r="203">
          <cell r="A203">
            <v>1996.1</v>
          </cell>
          <cell r="C203" t="str">
            <v>Oct</v>
          </cell>
          <cell r="D203">
            <v>2200000</v>
          </cell>
          <cell r="E203">
            <v>6.4</v>
          </cell>
        </row>
        <row r="204">
          <cell r="A204">
            <v>1996.11</v>
          </cell>
          <cell r="C204" t="str">
            <v>Nov</v>
          </cell>
          <cell r="D204">
            <v>2200000</v>
          </cell>
          <cell r="E204">
            <v>6.3</v>
          </cell>
        </row>
        <row r="205">
          <cell r="A205">
            <v>1996.12</v>
          </cell>
          <cell r="C205" t="str">
            <v>Dec</v>
          </cell>
          <cell r="D205">
            <v>1910000</v>
          </cell>
          <cell r="E205">
            <v>5.5</v>
          </cell>
        </row>
        <row r="206">
          <cell r="A206">
            <v>1997.01</v>
          </cell>
          <cell r="B206" t="str">
            <v>1997:</v>
          </cell>
          <cell r="C206" t="str">
            <v>Jan</v>
          </cell>
          <cell r="D206">
            <v>2060000</v>
          </cell>
          <cell r="E206">
            <v>5.8</v>
          </cell>
        </row>
        <row r="207">
          <cell r="A207">
            <v>1997.02</v>
          </cell>
          <cell r="C207" t="str">
            <v>Feb</v>
          </cell>
          <cell r="D207">
            <v>2140000</v>
          </cell>
          <cell r="E207">
            <v>6</v>
          </cell>
        </row>
        <row r="208">
          <cell r="A208">
            <v>1997.03</v>
          </cell>
          <cell r="C208" t="str">
            <v>Mar</v>
          </cell>
          <cell r="D208">
            <v>2130000</v>
          </cell>
          <cell r="E208">
            <v>6.1</v>
          </cell>
        </row>
        <row r="209">
          <cell r="A209">
            <v>1997.04</v>
          </cell>
          <cell r="C209" t="str">
            <v>Apr</v>
          </cell>
          <cell r="D209">
            <v>2340000</v>
          </cell>
          <cell r="E209">
            <v>6.7</v>
          </cell>
        </row>
        <row r="210">
          <cell r="A210">
            <v>1997.05</v>
          </cell>
          <cell r="C210" t="str">
            <v>May</v>
          </cell>
          <cell r="D210">
            <v>2400000</v>
          </cell>
          <cell r="E210">
            <v>6.7</v>
          </cell>
        </row>
        <row r="211">
          <cell r="A211">
            <v>1997.06</v>
          </cell>
          <cell r="C211" t="str">
            <v>June</v>
          </cell>
          <cell r="D211">
            <v>2190000</v>
          </cell>
          <cell r="E211">
            <v>6.2</v>
          </cell>
        </row>
        <row r="212">
          <cell r="A212">
            <v>1997.07</v>
          </cell>
          <cell r="C212" t="str">
            <v>July</v>
          </cell>
          <cell r="D212">
            <v>2460000</v>
          </cell>
          <cell r="E212">
            <v>6.9</v>
          </cell>
        </row>
        <row r="213">
          <cell r="A213">
            <v>1997.08</v>
          </cell>
          <cell r="C213" t="str">
            <v>Aug</v>
          </cell>
          <cell r="D213">
            <v>2240000</v>
          </cell>
          <cell r="E213">
            <v>6</v>
          </cell>
        </row>
        <row r="214">
          <cell r="A214">
            <v>1997.09</v>
          </cell>
          <cell r="C214" t="str">
            <v>Sep</v>
          </cell>
          <cell r="D214">
            <v>2250000</v>
          </cell>
          <cell r="E214">
            <v>6</v>
          </cell>
        </row>
        <row r="215">
          <cell r="A215">
            <v>1997.1</v>
          </cell>
          <cell r="C215" t="str">
            <v>Oct</v>
          </cell>
          <cell r="D215">
            <v>2300000</v>
          </cell>
          <cell r="E215">
            <v>5.9</v>
          </cell>
        </row>
        <row r="216">
          <cell r="A216">
            <v>1997.11</v>
          </cell>
          <cell r="C216" t="str">
            <v>Nov</v>
          </cell>
          <cell r="D216">
            <v>2080000</v>
          </cell>
          <cell r="E216">
            <v>5.5</v>
          </cell>
        </row>
        <row r="217">
          <cell r="A217">
            <v>1997.12</v>
          </cell>
          <cell r="C217" t="str">
            <v>Dec</v>
          </cell>
          <cell r="D217">
            <v>1860000</v>
          </cell>
          <cell r="E217">
            <v>4.8</v>
          </cell>
        </row>
        <row r="218">
          <cell r="A218">
            <v>1998.01</v>
          </cell>
          <cell r="B218">
            <v>1998</v>
          </cell>
          <cell r="C218" t="str">
            <v>Jan</v>
          </cell>
          <cell r="D218">
            <v>2440000</v>
          </cell>
          <cell r="E218">
            <v>6.4</v>
          </cell>
        </row>
        <row r="219">
          <cell r="A219">
            <v>1998.02</v>
          </cell>
          <cell r="C219" t="str">
            <v>Feb</v>
          </cell>
          <cell r="D219">
            <v>2390000</v>
          </cell>
          <cell r="E219">
            <v>5.9</v>
          </cell>
        </row>
        <row r="220">
          <cell r="A220">
            <v>1998.03</v>
          </cell>
          <cell r="C220" t="str">
            <v>Mar</v>
          </cell>
          <cell r="D220">
            <v>2360000</v>
          </cell>
          <cell r="E220">
            <v>5.7</v>
          </cell>
        </row>
        <row r="221">
          <cell r="A221">
            <v>1998.04</v>
          </cell>
          <cell r="C221" t="str">
            <v>Apr</v>
          </cell>
          <cell r="D221">
            <v>2300000</v>
          </cell>
          <cell r="E221">
            <v>5.6</v>
          </cell>
        </row>
        <row r="222">
          <cell r="A222">
            <v>1998.05</v>
          </cell>
          <cell r="C222" t="str">
            <v>May</v>
          </cell>
          <cell r="D222">
            <v>2330000</v>
          </cell>
          <cell r="E222">
            <v>5.6</v>
          </cell>
        </row>
        <row r="223">
          <cell r="A223">
            <v>1998.06</v>
          </cell>
          <cell r="C223" t="str">
            <v>Jun</v>
          </cell>
          <cell r="D223">
            <v>2360000</v>
          </cell>
          <cell r="E223">
            <v>5.8</v>
          </cell>
        </row>
        <row r="224">
          <cell r="A224">
            <v>1998.07</v>
          </cell>
          <cell r="C224" t="str">
            <v>Jul</v>
          </cell>
          <cell r="D224">
            <v>2330000</v>
          </cell>
          <cell r="E224">
            <v>5.6</v>
          </cell>
        </row>
        <row r="225">
          <cell r="A225">
            <v>1998.08</v>
          </cell>
          <cell r="C225" t="str">
            <v>Aug</v>
          </cell>
          <cell r="D225">
            <v>2270000</v>
          </cell>
          <cell r="E225">
            <v>5.5</v>
          </cell>
        </row>
        <row r="226">
          <cell r="A226">
            <v>1998.09</v>
          </cell>
          <cell r="C226" t="str">
            <v>Sep</v>
          </cell>
          <cell r="D226">
            <v>2200000</v>
          </cell>
          <cell r="E226">
            <v>5.3</v>
          </cell>
        </row>
        <row r="227">
          <cell r="A227">
            <v>1998.1</v>
          </cell>
          <cell r="C227" t="str">
            <v>Oct</v>
          </cell>
          <cell r="D227">
            <v>2210000</v>
          </cell>
          <cell r="E227">
            <v>5.3</v>
          </cell>
        </row>
        <row r="228">
          <cell r="A228">
            <v>1998.11</v>
          </cell>
          <cell r="C228" t="str">
            <v>Nov</v>
          </cell>
          <cell r="D228">
            <v>2180000</v>
          </cell>
          <cell r="E228">
            <v>5.1</v>
          </cell>
        </row>
        <row r="229">
          <cell r="A229">
            <v>1998.12</v>
          </cell>
          <cell r="C229" t="str">
            <v>Dec</v>
          </cell>
          <cell r="D229">
            <v>1910000</v>
          </cell>
          <cell r="E229">
            <v>4.3</v>
          </cell>
        </row>
        <row r="230">
          <cell r="A230">
            <v>1999.01</v>
          </cell>
          <cell r="B230">
            <v>1999</v>
          </cell>
          <cell r="C230" t="str">
            <v>Jan</v>
          </cell>
          <cell r="D230">
            <v>2080000</v>
          </cell>
          <cell r="E230">
            <v>4.8</v>
          </cell>
          <cell r="L230">
            <v>2040000</v>
          </cell>
          <cell r="M230">
            <v>4.8</v>
          </cell>
        </row>
        <row r="231">
          <cell r="A231">
            <v>1999.02</v>
          </cell>
          <cell r="C231" t="str">
            <v>Feb</v>
          </cell>
          <cell r="D231">
            <v>2040000</v>
          </cell>
          <cell r="E231">
            <v>4.8</v>
          </cell>
          <cell r="L231">
            <v>1990000</v>
          </cell>
          <cell r="M231">
            <v>4.7</v>
          </cell>
        </row>
        <row r="232">
          <cell r="A232">
            <v>1999.03</v>
          </cell>
          <cell r="C232" t="str">
            <v>Mar</v>
          </cell>
          <cell r="D232">
            <v>2100000</v>
          </cell>
          <cell r="E232">
            <v>4.9</v>
          </cell>
          <cell r="L232">
            <v>2110000</v>
          </cell>
          <cell r="M232">
            <v>4.8</v>
          </cell>
        </row>
        <row r="233">
          <cell r="A233">
            <v>1999.04</v>
          </cell>
          <cell r="C233" t="str">
            <v>Apr</v>
          </cell>
          <cell r="D233">
            <v>2210000</v>
          </cell>
          <cell r="E233">
            <v>5.2</v>
          </cell>
          <cell r="L233">
            <v>2170000</v>
          </cell>
          <cell r="M233">
            <v>4.9</v>
          </cell>
        </row>
        <row r="234">
          <cell r="A234">
            <v>1999.05</v>
          </cell>
          <cell r="C234" t="str">
            <v>May</v>
          </cell>
          <cell r="D234">
            <v>2220000</v>
          </cell>
          <cell r="E234">
            <v>5.1</v>
          </cell>
          <cell r="L234">
            <v>2220000</v>
          </cell>
          <cell r="M234">
            <v>5.3</v>
          </cell>
        </row>
        <row r="235">
          <cell r="A235">
            <v>1999.06</v>
          </cell>
          <cell r="C235" t="str">
            <v>Jun</v>
          </cell>
          <cell r="D235">
            <v>2190000</v>
          </cell>
          <cell r="E235">
            <v>4.8</v>
          </cell>
          <cell r="L235">
            <v>2060000</v>
          </cell>
          <cell r="M235">
            <v>4.5</v>
          </cell>
        </row>
        <row r="236">
          <cell r="A236">
            <v>1999.07</v>
          </cell>
          <cell r="C236" t="str">
            <v>Jul</v>
          </cell>
          <cell r="D236">
            <v>2090000</v>
          </cell>
          <cell r="E236">
            <v>4.7</v>
          </cell>
          <cell r="L236">
            <v>1960000</v>
          </cell>
          <cell r="M236">
            <v>4.4</v>
          </cell>
        </row>
        <row r="237">
          <cell r="A237">
            <v>1999.08</v>
          </cell>
          <cell r="C237" t="str">
            <v>Aug</v>
          </cell>
          <cell r="D237">
            <v>2110000</v>
          </cell>
          <cell r="E237">
            <v>4.8</v>
          </cell>
          <cell r="L237">
            <v>2010000</v>
          </cell>
          <cell r="M237">
            <v>4.6</v>
          </cell>
        </row>
        <row r="238">
          <cell r="A238">
            <v>1999.09</v>
          </cell>
          <cell r="C238" t="str">
            <v>Sep</v>
          </cell>
          <cell r="D238">
            <v>2000000</v>
          </cell>
          <cell r="E238">
            <v>4.7</v>
          </cell>
          <cell r="L238">
            <v>1970000</v>
          </cell>
          <cell r="M238">
            <v>4.6</v>
          </cell>
        </row>
        <row r="239">
          <cell r="A239">
            <v>1999.1</v>
          </cell>
          <cell r="C239" t="str">
            <v>Oct</v>
          </cell>
          <cell r="D239">
            <v>2080000</v>
          </cell>
          <cell r="E239">
            <v>4.9</v>
          </cell>
          <cell r="L239">
            <v>2000000</v>
          </cell>
          <cell r="M239">
            <v>4.8</v>
          </cell>
        </row>
        <row r="240">
          <cell r="A240">
            <v>1999.11</v>
          </cell>
          <cell r="C240" t="str">
            <v>Nov</v>
          </cell>
          <cell r="D240">
            <v>1900000</v>
          </cell>
          <cell r="E240">
            <v>4.5</v>
          </cell>
          <cell r="L240">
            <v>1800000</v>
          </cell>
          <cell r="M240">
            <v>4.2</v>
          </cell>
        </row>
        <row r="241">
          <cell r="A241">
            <v>1999.12</v>
          </cell>
          <cell r="C241" t="str">
            <v>Dec</v>
          </cell>
          <cell r="D241">
            <v>1730000</v>
          </cell>
          <cell r="E241">
            <v>4.1</v>
          </cell>
          <cell r="L241">
            <v>1500000</v>
          </cell>
          <cell r="M241">
            <v>3.5</v>
          </cell>
        </row>
        <row r="242">
          <cell r="A242">
            <v>2000.01</v>
          </cell>
          <cell r="B242">
            <v>2000</v>
          </cell>
          <cell r="C242" t="str">
            <v>Jan </v>
          </cell>
          <cell r="D242">
            <v>1870000</v>
          </cell>
          <cell r="E242">
            <v>4.3</v>
          </cell>
          <cell r="L242">
            <v>1070000</v>
          </cell>
          <cell r="M242">
            <v>2.6</v>
          </cell>
        </row>
        <row r="243">
          <cell r="A243">
            <v>2000.02</v>
          </cell>
          <cell r="C243" t="str">
            <v>Feb </v>
          </cell>
          <cell r="D243">
            <v>1880000</v>
          </cell>
          <cell r="E243">
            <v>4.4</v>
          </cell>
        </row>
        <row r="244">
          <cell r="A244">
            <v>2000.03</v>
          </cell>
          <cell r="C244" t="str">
            <v>Mar </v>
          </cell>
          <cell r="D244">
            <v>1710000</v>
          </cell>
          <cell r="E244">
            <v>4</v>
          </cell>
        </row>
        <row r="245">
          <cell r="A245">
            <v>2000.04</v>
          </cell>
          <cell r="C245" t="str">
            <v>Apr </v>
          </cell>
          <cell r="D245">
            <v>2020000</v>
          </cell>
          <cell r="E245">
            <v>4.7</v>
          </cell>
        </row>
        <row r="246">
          <cell r="A246">
            <v>2000.05</v>
          </cell>
          <cell r="C246" t="str">
            <v>May </v>
          </cell>
          <cell r="D246">
            <v>1970000</v>
          </cell>
          <cell r="E246">
            <v>4.6</v>
          </cell>
        </row>
        <row r="247">
          <cell r="A247">
            <v>2000.06</v>
          </cell>
          <cell r="C247" t="str">
            <v>Jun </v>
          </cell>
          <cell r="D247">
            <v>2080000</v>
          </cell>
          <cell r="E247">
            <v>4.9</v>
          </cell>
        </row>
        <row r="248">
          <cell r="A248">
            <v>2000.07</v>
          </cell>
          <cell r="C248" t="str">
            <v>Jul </v>
          </cell>
          <cell r="D248">
            <v>1980000</v>
          </cell>
          <cell r="E248">
            <v>4.7</v>
          </cell>
        </row>
        <row r="249">
          <cell r="A249">
            <v>2000.08</v>
          </cell>
          <cell r="C249" t="str">
            <v>Aug </v>
          </cell>
          <cell r="D249">
            <v>2060000</v>
          </cell>
          <cell r="E249">
            <v>4.8</v>
          </cell>
        </row>
        <row r="250">
          <cell r="A250">
            <v>2000.09</v>
          </cell>
          <cell r="C250" t="str">
            <v>Sep  </v>
          </cell>
          <cell r="D250">
            <v>1990000</v>
          </cell>
          <cell r="E250">
            <v>4.5</v>
          </cell>
        </row>
        <row r="251">
          <cell r="A251">
            <v>2000.1</v>
          </cell>
          <cell r="C251" t="str">
            <v>Oct  </v>
          </cell>
          <cell r="D251">
            <v>1970000</v>
          </cell>
          <cell r="E251">
            <v>4.5</v>
          </cell>
        </row>
        <row r="252">
          <cell r="A252">
            <v>2000.11</v>
          </cell>
          <cell r="C252" t="str">
            <v>Nov </v>
          </cell>
          <cell r="D252">
            <v>1860000</v>
          </cell>
          <cell r="E252">
            <v>4.2</v>
          </cell>
        </row>
        <row r="253">
          <cell r="A253">
            <v>2000.12</v>
          </cell>
          <cell r="C253" t="str">
            <v>Dec </v>
          </cell>
          <cell r="D253">
            <v>1840000</v>
          </cell>
          <cell r="E253">
            <v>4.4</v>
          </cell>
        </row>
        <row r="254">
          <cell r="A254">
            <v>2001.01</v>
          </cell>
          <cell r="B254">
            <v>2001</v>
          </cell>
          <cell r="C254" t="str">
            <v>Jan </v>
          </cell>
          <cell r="D254">
            <v>1800000</v>
          </cell>
          <cell r="E254">
            <v>4.2</v>
          </cell>
        </row>
        <row r="255">
          <cell r="A255">
            <v>2001.02</v>
          </cell>
          <cell r="C255" t="str">
            <v>Feb </v>
          </cell>
          <cell r="D255">
            <v>1890000</v>
          </cell>
          <cell r="E255">
            <v>4.4</v>
          </cell>
        </row>
        <row r="256">
          <cell r="A256">
            <v>2001.03</v>
          </cell>
          <cell r="C256" t="str">
            <v>Mar </v>
          </cell>
          <cell r="D256">
            <v>1970000</v>
          </cell>
          <cell r="E256">
            <v>4.4</v>
          </cell>
        </row>
        <row r="257">
          <cell r="A257">
            <v>2001.04</v>
          </cell>
          <cell r="C257" t="str">
            <v>Apr </v>
          </cell>
          <cell r="D257">
            <v>2100000</v>
          </cell>
          <cell r="E257">
            <v>4.8</v>
          </cell>
        </row>
        <row r="258">
          <cell r="A258">
            <v>2001.05</v>
          </cell>
          <cell r="C258" t="str">
            <v>May </v>
          </cell>
          <cell r="D258">
            <v>2010000</v>
          </cell>
          <cell r="E258">
            <v>4.6</v>
          </cell>
        </row>
        <row r="259">
          <cell r="A259">
            <v>2001.06</v>
          </cell>
          <cell r="C259" t="str">
            <v>Jun </v>
          </cell>
          <cell r="D259">
            <v>2160000</v>
          </cell>
          <cell r="E259">
            <v>4.8</v>
          </cell>
        </row>
        <row r="260">
          <cell r="A260">
            <v>2001.07</v>
          </cell>
          <cell r="C260" t="str">
            <v>Jul r</v>
          </cell>
          <cell r="D260">
            <v>2010000</v>
          </cell>
          <cell r="E260">
            <v>4.5</v>
          </cell>
        </row>
        <row r="261">
          <cell r="A261">
            <v>2001.08</v>
          </cell>
          <cell r="C261" t="str">
            <v>Aug </v>
          </cell>
          <cell r="D261">
            <v>2200000</v>
          </cell>
          <cell r="E261">
            <v>4.9</v>
          </cell>
        </row>
        <row r="262">
          <cell r="A262">
            <v>2001.09</v>
          </cell>
          <cell r="C262" t="str">
            <v>Sept </v>
          </cell>
          <cell r="D262">
            <v>2170000</v>
          </cell>
          <cell r="E262">
            <v>5</v>
          </cell>
        </row>
        <row r="263">
          <cell r="A263">
            <v>2001.1</v>
          </cell>
          <cell r="C263" t="str">
            <v>Oct </v>
          </cell>
          <cell r="D263">
            <v>1950000</v>
          </cell>
          <cell r="E263">
            <v>4.5</v>
          </cell>
        </row>
        <row r="264">
          <cell r="A264">
            <v>2001.11</v>
          </cell>
          <cell r="C264" t="str">
            <v>Nov </v>
          </cell>
          <cell r="D264">
            <v>2090000</v>
          </cell>
          <cell r="E264">
            <v>4.9</v>
          </cell>
        </row>
        <row r="265">
          <cell r="A265">
            <v>2001.12</v>
          </cell>
          <cell r="C265" t="str">
            <v>Dec </v>
          </cell>
          <cell r="D265">
            <v>1840000</v>
          </cell>
          <cell r="E265">
            <v>4.1</v>
          </cell>
        </row>
        <row r="266">
          <cell r="A266">
            <v>2002.01</v>
          </cell>
          <cell r="B266">
            <v>2002</v>
          </cell>
          <cell r="C266" t="str">
            <v>Jan </v>
          </cell>
          <cell r="D266">
            <v>2100000</v>
          </cell>
          <cell r="E266">
            <v>4.3</v>
          </cell>
        </row>
        <row r="267">
          <cell r="A267">
            <v>2002.02</v>
          </cell>
          <cell r="C267" t="str">
            <v>Feb</v>
          </cell>
          <cell r="D267">
            <v>2090000</v>
          </cell>
          <cell r="E267">
            <v>4.4</v>
          </cell>
        </row>
        <row r="268">
          <cell r="A268">
            <v>2002.03</v>
          </cell>
          <cell r="C268" t="str">
            <v>Mar</v>
          </cell>
          <cell r="D268">
            <v>2100000</v>
          </cell>
          <cell r="E268">
            <v>4.6</v>
          </cell>
        </row>
        <row r="269">
          <cell r="A269">
            <v>2002.04</v>
          </cell>
          <cell r="C269" t="str">
            <v>Apr</v>
          </cell>
          <cell r="D269">
            <v>2320000</v>
          </cell>
          <cell r="E269">
            <v>5</v>
          </cell>
        </row>
        <row r="270">
          <cell r="A270">
            <v>2002.05</v>
          </cell>
          <cell r="C270" t="str">
            <v>May</v>
          </cell>
          <cell r="D270">
            <v>2160000</v>
          </cell>
          <cell r="E270">
            <v>4.7</v>
          </cell>
        </row>
        <row r="271">
          <cell r="A271">
            <v>2002.06</v>
          </cell>
          <cell r="C271" t="str">
            <v>Jun</v>
          </cell>
          <cell r="D271">
            <v>2260000</v>
          </cell>
          <cell r="E271">
            <v>5</v>
          </cell>
        </row>
        <row r="272">
          <cell r="A272">
            <v>2002.07</v>
          </cell>
          <cell r="C272" t="str">
            <v>Jul</v>
          </cell>
          <cell r="D272">
            <v>2100000</v>
          </cell>
          <cell r="E272">
            <v>4.7</v>
          </cell>
        </row>
        <row r="273">
          <cell r="A273">
            <v>2002.08</v>
          </cell>
          <cell r="C273" t="str">
            <v>Aug</v>
          </cell>
          <cell r="D273">
            <v>2240000</v>
          </cell>
          <cell r="E273">
            <v>5.1</v>
          </cell>
        </row>
        <row r="274">
          <cell r="A274">
            <v>2002.09</v>
          </cell>
          <cell r="C274" t="str">
            <v>Sept </v>
          </cell>
          <cell r="D274">
            <v>2290000</v>
          </cell>
          <cell r="E274">
            <v>4.9</v>
          </cell>
        </row>
        <row r="275">
          <cell r="A275">
            <v>2002.1</v>
          </cell>
          <cell r="C275" t="str">
            <v>Oct</v>
          </cell>
          <cell r="D275">
            <v>2310000</v>
          </cell>
          <cell r="E275">
            <v>4.9</v>
          </cell>
        </row>
        <row r="276">
          <cell r="A276">
            <v>2002.11</v>
          </cell>
          <cell r="C276" t="str">
            <v>Nov</v>
          </cell>
          <cell r="D276">
            <v>2310000</v>
          </cell>
          <cell r="E276">
            <v>4.9</v>
          </cell>
        </row>
        <row r="277">
          <cell r="A277">
            <v>2002.12</v>
          </cell>
          <cell r="C277" t="str">
            <v>Dec</v>
          </cell>
          <cell r="D277">
            <v>2130000</v>
          </cell>
          <cell r="E277">
            <v>4.3</v>
          </cell>
        </row>
        <row r="278">
          <cell r="A278">
            <v>2003.01</v>
          </cell>
          <cell r="B278">
            <v>2003</v>
          </cell>
          <cell r="C278" t="str">
            <v>Jan</v>
          </cell>
          <cell r="D278">
            <v>2290000</v>
          </cell>
          <cell r="E278">
            <v>4.6</v>
          </cell>
        </row>
        <row r="279">
          <cell r="A279">
            <v>2003.02</v>
          </cell>
          <cell r="C279" t="str">
            <v>Feb</v>
          </cell>
          <cell r="D279">
            <v>2150000</v>
          </cell>
          <cell r="E279">
            <v>4.5</v>
          </cell>
        </row>
        <row r="280">
          <cell r="A280">
            <v>2003.03</v>
          </cell>
          <cell r="C280" t="str">
            <v>Mar</v>
          </cell>
          <cell r="D280">
            <v>2240000</v>
          </cell>
          <cell r="E280">
            <v>4.7</v>
          </cell>
        </row>
        <row r="281">
          <cell r="A281">
            <v>2003.04</v>
          </cell>
          <cell r="C281" t="str">
            <v>Apr</v>
          </cell>
          <cell r="D281">
            <v>2490000</v>
          </cell>
          <cell r="E281">
            <v>5.2</v>
          </cell>
        </row>
        <row r="282">
          <cell r="A282">
            <v>2003.05</v>
          </cell>
          <cell r="C282" t="str">
            <v>May</v>
          </cell>
          <cell r="D282">
            <v>2360000</v>
          </cell>
          <cell r="E282">
            <v>4.8</v>
          </cell>
        </row>
        <row r="283">
          <cell r="A283">
            <v>2003.06</v>
          </cell>
          <cell r="C283" t="str">
            <v>Jun</v>
          </cell>
          <cell r="D283">
            <v>2500000</v>
          </cell>
          <cell r="E283">
            <v>5.1</v>
          </cell>
        </row>
        <row r="284">
          <cell r="A284">
            <v>2003.07</v>
          </cell>
          <cell r="C284" t="str">
            <v>Jul</v>
          </cell>
          <cell r="D284">
            <v>2360000</v>
          </cell>
          <cell r="E284">
            <v>4.6</v>
          </cell>
        </row>
        <row r="285">
          <cell r="A285">
            <v>2003.08</v>
          </cell>
          <cell r="C285" t="str">
            <v>Aug</v>
          </cell>
          <cell r="D285">
            <v>2430000</v>
          </cell>
          <cell r="E285">
            <v>4.6</v>
          </cell>
        </row>
        <row r="286">
          <cell r="A286">
            <v>2003.09</v>
          </cell>
          <cell r="C286" t="str">
            <v>Sept </v>
          </cell>
          <cell r="D286">
            <v>2400000</v>
          </cell>
          <cell r="E286">
            <v>4.3</v>
          </cell>
        </row>
        <row r="287">
          <cell r="A287">
            <v>2003.1</v>
          </cell>
          <cell r="C287" t="str">
            <v>Oct</v>
          </cell>
          <cell r="D287">
            <v>2460000</v>
          </cell>
          <cell r="E287">
            <v>4.6</v>
          </cell>
        </row>
        <row r="288">
          <cell r="A288">
            <v>2003.11</v>
          </cell>
          <cell r="C288" t="str">
            <v>Nov</v>
          </cell>
          <cell r="D288">
            <v>2480000</v>
          </cell>
          <cell r="E288">
            <v>4.9</v>
          </cell>
        </row>
        <row r="289">
          <cell r="A289">
            <v>2003.12</v>
          </cell>
          <cell r="C289" t="str">
            <v>Dec</v>
          </cell>
          <cell r="D289">
            <v>2300000</v>
          </cell>
          <cell r="E289">
            <v>4.3</v>
          </cell>
        </row>
        <row r="290">
          <cell r="A290">
            <v>2004.01</v>
          </cell>
          <cell r="B290">
            <v>2004</v>
          </cell>
          <cell r="C290" t="str">
            <v>Jan</v>
          </cell>
          <cell r="D290">
            <v>2200000</v>
          </cell>
          <cell r="E290">
            <v>4.4</v>
          </cell>
        </row>
        <row r="291">
          <cell r="A291">
            <v>2004.02</v>
          </cell>
          <cell r="C291" t="str">
            <v>Feb</v>
          </cell>
          <cell r="D291">
            <v>2280000</v>
          </cell>
          <cell r="E291">
            <v>4.5</v>
          </cell>
        </row>
        <row r="292">
          <cell r="A292">
            <v>2004.03</v>
          </cell>
          <cell r="C292" t="str">
            <v>Mar</v>
          </cell>
          <cell r="D292">
            <v>2350000</v>
          </cell>
          <cell r="E292">
            <v>4.4</v>
          </cell>
        </row>
        <row r="293">
          <cell r="A293">
            <v>2004.04</v>
          </cell>
          <cell r="C293" t="str">
            <v>Apr</v>
          </cell>
          <cell r="D293">
            <v>2360000</v>
          </cell>
          <cell r="E293">
            <v>4.3</v>
          </cell>
        </row>
        <row r="294">
          <cell r="A294">
            <v>2004.05</v>
          </cell>
          <cell r="C294" t="str">
            <v>May</v>
          </cell>
          <cell r="D294">
            <v>2420000</v>
          </cell>
          <cell r="E294">
            <v>4.3</v>
          </cell>
        </row>
        <row r="295">
          <cell r="A295">
            <v>2004.06</v>
          </cell>
          <cell r="C295" t="str">
            <v>Jun</v>
          </cell>
          <cell r="D295">
            <v>2400000</v>
          </cell>
          <cell r="E295">
            <v>4.2</v>
          </cell>
        </row>
        <row r="296">
          <cell r="A296">
            <v>2004.07</v>
          </cell>
          <cell r="C296" t="str">
            <v>Jul</v>
          </cell>
          <cell r="D296">
            <v>2490000</v>
          </cell>
          <cell r="E296">
            <v>4.4</v>
          </cell>
        </row>
        <row r="297">
          <cell r="A297">
            <v>2004.08</v>
          </cell>
          <cell r="C297" t="str">
            <v>Aug</v>
          </cell>
          <cell r="D297">
            <v>2440000</v>
          </cell>
          <cell r="E297">
            <v>4.5</v>
          </cell>
        </row>
        <row r="298">
          <cell r="A298">
            <v>2004.09</v>
          </cell>
          <cell r="C298" t="str">
            <v>Sept </v>
          </cell>
          <cell r="D298">
            <v>2390000</v>
          </cell>
          <cell r="E298">
            <v>4.2</v>
          </cell>
        </row>
        <row r="299">
          <cell r="A299">
            <v>2004.1</v>
          </cell>
          <cell r="C299" t="str">
            <v>Oct</v>
          </cell>
          <cell r="D299">
            <v>2400000</v>
          </cell>
          <cell r="E299">
            <v>4.3</v>
          </cell>
        </row>
        <row r="301">
          <cell r="E301">
            <v>4.356</v>
          </cell>
        </row>
        <row r="302">
          <cell r="A302">
            <v>3542857</v>
          </cell>
          <cell r="C302">
            <v>8.26451646227889</v>
          </cell>
        </row>
        <row r="303">
          <cell r="A303">
            <v>5000000</v>
          </cell>
        </row>
      </sheetData>
      <sheetData sheetId="9">
        <row r="1">
          <cell r="A1" t="str">
            <v>Median Sales Price of Existing Single-Family Homes</v>
          </cell>
        </row>
        <row r="2">
          <cell r="A2" t="str">
            <v>United States and Each Region </v>
          </cell>
        </row>
        <row r="3">
          <cell r="A3" t="str">
            <v>Annual and Monthly Data:  1989 to present</v>
          </cell>
        </row>
        <row r="4">
          <cell r="A4" t="str">
            <v>(Not seasonally adjusted)</v>
          </cell>
        </row>
        <row r="6">
          <cell r="B6" t="str">
            <v>Year</v>
          </cell>
          <cell r="C6" t="str">
            <v>Month</v>
          </cell>
          <cell r="D6" t="str">
            <v>U.S.</v>
          </cell>
          <cell r="E6" t="str">
            <v>Northeast</v>
          </cell>
          <cell r="F6" t="str">
            <v>Midwest</v>
          </cell>
          <cell r="G6" t="str">
            <v>South</v>
          </cell>
          <cell r="H6" t="str">
            <v>West</v>
          </cell>
        </row>
        <row r="7">
          <cell r="A7">
            <v>1989</v>
          </cell>
          <cell r="B7" t="str">
            <v>1989</v>
          </cell>
          <cell r="D7">
            <v>89500</v>
          </cell>
          <cell r="E7">
            <v>127700</v>
          </cell>
          <cell r="F7">
            <v>71800</v>
          </cell>
          <cell r="G7">
            <v>84400</v>
          </cell>
          <cell r="H7">
            <v>127100</v>
          </cell>
        </row>
        <row r="8">
          <cell r="A8">
            <v>1990</v>
          </cell>
          <cell r="B8" t="str">
            <v>1990</v>
          </cell>
          <cell r="D8">
            <v>92000</v>
          </cell>
          <cell r="E8">
            <v>126400</v>
          </cell>
          <cell r="F8">
            <v>75300</v>
          </cell>
          <cell r="G8">
            <v>85100</v>
          </cell>
          <cell r="H8">
            <v>129600</v>
          </cell>
        </row>
        <row r="9">
          <cell r="A9">
            <v>1991</v>
          </cell>
          <cell r="B9" t="str">
            <v>1991</v>
          </cell>
          <cell r="D9">
            <v>97100</v>
          </cell>
          <cell r="E9">
            <v>129100</v>
          </cell>
          <cell r="F9">
            <v>79500</v>
          </cell>
          <cell r="G9">
            <v>88500</v>
          </cell>
          <cell r="H9">
            <v>135300</v>
          </cell>
        </row>
        <row r="10">
          <cell r="A10">
            <v>1992</v>
          </cell>
          <cell r="B10" t="str">
            <v>1992</v>
          </cell>
          <cell r="D10">
            <v>99700</v>
          </cell>
          <cell r="E10">
            <v>128900</v>
          </cell>
          <cell r="F10">
            <v>83000</v>
          </cell>
          <cell r="G10">
            <v>91500</v>
          </cell>
          <cell r="H10">
            <v>131500</v>
          </cell>
        </row>
        <row r="11">
          <cell r="A11">
            <v>1993</v>
          </cell>
          <cell r="B11" t="str">
            <v>1993</v>
          </cell>
          <cell r="D11">
            <v>103100</v>
          </cell>
          <cell r="E11">
            <v>129100</v>
          </cell>
          <cell r="F11">
            <v>86000</v>
          </cell>
          <cell r="G11">
            <v>94300</v>
          </cell>
          <cell r="H11">
            <v>132500</v>
          </cell>
        </row>
        <row r="12">
          <cell r="A12">
            <v>1994</v>
          </cell>
          <cell r="B12">
            <v>1994</v>
          </cell>
          <cell r="D12">
            <v>107200</v>
          </cell>
          <cell r="E12">
            <v>129100</v>
          </cell>
          <cell r="F12">
            <v>89300</v>
          </cell>
          <cell r="G12">
            <v>95700</v>
          </cell>
          <cell r="H12">
            <v>139400</v>
          </cell>
        </row>
        <row r="13">
          <cell r="A13">
            <v>1995</v>
          </cell>
          <cell r="B13">
            <v>1995</v>
          </cell>
          <cell r="D13">
            <v>110500</v>
          </cell>
          <cell r="E13">
            <v>126700</v>
          </cell>
          <cell r="F13">
            <v>94800</v>
          </cell>
          <cell r="G13">
            <v>97700</v>
          </cell>
          <cell r="H13">
            <v>141000</v>
          </cell>
        </row>
        <row r="14">
          <cell r="A14">
            <v>1996</v>
          </cell>
          <cell r="B14">
            <v>1996</v>
          </cell>
          <cell r="D14">
            <v>115800</v>
          </cell>
          <cell r="E14">
            <v>127800</v>
          </cell>
          <cell r="F14">
            <v>101000</v>
          </cell>
          <cell r="G14">
            <v>103400</v>
          </cell>
          <cell r="H14">
            <v>147100</v>
          </cell>
        </row>
        <row r="15">
          <cell r="A15">
            <v>1997</v>
          </cell>
          <cell r="B15">
            <v>1997</v>
          </cell>
          <cell r="D15">
            <v>121800</v>
          </cell>
          <cell r="E15">
            <v>131800</v>
          </cell>
          <cell r="F15">
            <v>107000</v>
          </cell>
          <cell r="G15">
            <v>109600</v>
          </cell>
          <cell r="H15">
            <v>155200</v>
          </cell>
        </row>
        <row r="16">
          <cell r="A16">
            <v>1998</v>
          </cell>
          <cell r="B16">
            <v>1998</v>
          </cell>
          <cell r="D16">
            <v>128400</v>
          </cell>
          <cell r="E16">
            <v>135900</v>
          </cell>
          <cell r="F16">
            <v>114300</v>
          </cell>
          <cell r="G16">
            <v>116200</v>
          </cell>
          <cell r="H16">
            <v>164800</v>
          </cell>
        </row>
        <row r="17">
          <cell r="A17">
            <v>1999</v>
          </cell>
          <cell r="B17">
            <v>1999</v>
          </cell>
          <cell r="D17">
            <v>133300</v>
          </cell>
          <cell r="E17">
            <v>139000</v>
          </cell>
          <cell r="F17">
            <v>119600</v>
          </cell>
          <cell r="G17">
            <v>120300</v>
          </cell>
          <cell r="H17">
            <v>173900</v>
          </cell>
        </row>
        <row r="18">
          <cell r="A18">
            <v>2000</v>
          </cell>
          <cell r="B18">
            <v>2000</v>
          </cell>
          <cell r="D18">
            <v>139000</v>
          </cell>
          <cell r="E18">
            <v>139400</v>
          </cell>
          <cell r="F18">
            <v>123600</v>
          </cell>
          <cell r="G18">
            <v>128300</v>
          </cell>
          <cell r="H18">
            <v>183000</v>
          </cell>
        </row>
        <row r="19">
          <cell r="A19">
            <v>2001</v>
          </cell>
          <cell r="B19">
            <v>2001</v>
          </cell>
          <cell r="D19">
            <v>147800</v>
          </cell>
          <cell r="E19">
            <v>146500</v>
          </cell>
          <cell r="F19">
            <v>130200</v>
          </cell>
          <cell r="G19">
            <v>137400</v>
          </cell>
          <cell r="H19">
            <v>194500</v>
          </cell>
        </row>
        <row r="20">
          <cell r="A20">
            <v>2002</v>
          </cell>
          <cell r="B20">
            <v>2002</v>
          </cell>
          <cell r="D20">
            <v>158100</v>
          </cell>
          <cell r="E20">
            <v>164300</v>
          </cell>
          <cell r="F20">
            <v>136000</v>
          </cell>
          <cell r="G20">
            <v>147300</v>
          </cell>
          <cell r="H20">
            <v>215400</v>
          </cell>
        </row>
        <row r="21">
          <cell r="A21">
            <v>2003</v>
          </cell>
          <cell r="B21">
            <v>2003</v>
          </cell>
          <cell r="D21">
            <v>170000</v>
          </cell>
          <cell r="E21">
            <v>190500</v>
          </cell>
          <cell r="F21">
            <v>141300</v>
          </cell>
          <cell r="G21">
            <v>157100</v>
          </cell>
          <cell r="H21">
            <v>234200</v>
          </cell>
        </row>
        <row r="24">
          <cell r="A24">
            <v>1989.01</v>
          </cell>
          <cell r="B24" t="str">
            <v>1989:</v>
          </cell>
          <cell r="C24" t="str">
            <v>Jan</v>
          </cell>
          <cell r="D24">
            <v>86200</v>
          </cell>
          <cell r="E24">
            <v>121800</v>
          </cell>
          <cell r="F24">
            <v>67400</v>
          </cell>
          <cell r="G24">
            <v>81700</v>
          </cell>
          <cell r="H24">
            <v>126800</v>
          </cell>
        </row>
        <row r="25">
          <cell r="A25">
            <v>1989.02</v>
          </cell>
          <cell r="C25" t="str">
            <v>Feb</v>
          </cell>
          <cell r="D25">
            <v>88000</v>
          </cell>
          <cell r="E25">
            <v>122900</v>
          </cell>
          <cell r="F25">
            <v>69800</v>
          </cell>
          <cell r="G25">
            <v>85500</v>
          </cell>
          <cell r="H25">
            <v>123100</v>
          </cell>
        </row>
        <row r="26">
          <cell r="A26">
            <v>1989.03</v>
          </cell>
          <cell r="C26" t="str">
            <v>Mar</v>
          </cell>
          <cell r="D26">
            <v>88200</v>
          </cell>
          <cell r="E26">
            <v>128800</v>
          </cell>
          <cell r="F26">
            <v>69700</v>
          </cell>
          <cell r="G26">
            <v>83000</v>
          </cell>
          <cell r="H26">
            <v>126800</v>
          </cell>
        </row>
        <row r="27">
          <cell r="A27">
            <v>1989.04</v>
          </cell>
          <cell r="C27" t="str">
            <v>Apr</v>
          </cell>
          <cell r="D27">
            <v>88900</v>
          </cell>
          <cell r="E27">
            <v>126200</v>
          </cell>
          <cell r="F27">
            <v>70400</v>
          </cell>
          <cell r="G27">
            <v>84700</v>
          </cell>
          <cell r="H27">
            <v>128600</v>
          </cell>
        </row>
        <row r="28">
          <cell r="A28">
            <v>1989.05</v>
          </cell>
          <cell r="C28" t="str">
            <v>May</v>
          </cell>
          <cell r="D28">
            <v>88700</v>
          </cell>
          <cell r="E28">
            <v>126500</v>
          </cell>
          <cell r="F28">
            <v>70500</v>
          </cell>
          <cell r="G28">
            <v>83900</v>
          </cell>
          <cell r="H28">
            <v>128700</v>
          </cell>
        </row>
        <row r="29">
          <cell r="A29">
            <v>1989.06</v>
          </cell>
          <cell r="C29" t="str">
            <v>Jun</v>
          </cell>
          <cell r="D29">
            <v>89600</v>
          </cell>
          <cell r="E29">
            <v>130800</v>
          </cell>
          <cell r="F29">
            <v>73200</v>
          </cell>
          <cell r="G29">
            <v>84500</v>
          </cell>
          <cell r="H29">
            <v>120300</v>
          </cell>
        </row>
        <row r="30">
          <cell r="A30">
            <v>1989.07</v>
          </cell>
          <cell r="C30" t="str">
            <v>Jul</v>
          </cell>
          <cell r="D30">
            <v>90800</v>
          </cell>
          <cell r="E30">
            <v>124000</v>
          </cell>
          <cell r="F30">
            <v>73700</v>
          </cell>
          <cell r="G30">
            <v>86600</v>
          </cell>
          <cell r="H30">
            <v>128900</v>
          </cell>
        </row>
        <row r="31">
          <cell r="A31">
            <v>1989.08</v>
          </cell>
          <cell r="C31" t="str">
            <v>Aug</v>
          </cell>
          <cell r="D31">
            <v>92200</v>
          </cell>
          <cell r="E31">
            <v>132000</v>
          </cell>
          <cell r="F31">
            <v>73100</v>
          </cell>
          <cell r="G31">
            <v>86900</v>
          </cell>
          <cell r="H31">
            <v>129700</v>
          </cell>
        </row>
        <row r="32">
          <cell r="A32">
            <v>1989.09</v>
          </cell>
          <cell r="C32" t="str">
            <v>Sep</v>
          </cell>
          <cell r="D32">
            <v>90200</v>
          </cell>
          <cell r="E32">
            <v>129700</v>
          </cell>
          <cell r="F32">
            <v>73000</v>
          </cell>
          <cell r="G32">
            <v>84200</v>
          </cell>
          <cell r="H32">
            <v>127900</v>
          </cell>
        </row>
        <row r="33">
          <cell r="A33">
            <v>1989.1</v>
          </cell>
          <cell r="C33" t="str">
            <v>Oct</v>
          </cell>
          <cell r="D33">
            <v>89200</v>
          </cell>
          <cell r="E33">
            <v>126300</v>
          </cell>
          <cell r="F33">
            <v>72300</v>
          </cell>
          <cell r="G33">
            <v>83400</v>
          </cell>
          <cell r="H33">
            <v>126500</v>
          </cell>
        </row>
        <row r="34">
          <cell r="A34">
            <v>1989.11</v>
          </cell>
          <cell r="C34" t="str">
            <v>Nov</v>
          </cell>
          <cell r="D34">
            <v>91000</v>
          </cell>
          <cell r="E34">
            <v>133600</v>
          </cell>
          <cell r="F34">
            <v>72000</v>
          </cell>
          <cell r="G34">
            <v>83300</v>
          </cell>
          <cell r="H34">
            <v>132600</v>
          </cell>
        </row>
        <row r="35">
          <cell r="A35">
            <v>1989.12</v>
          </cell>
          <cell r="C35" t="str">
            <v>Dec</v>
          </cell>
          <cell r="D35">
            <v>90000</v>
          </cell>
          <cell r="E35">
            <v>127700</v>
          </cell>
          <cell r="F35">
            <v>73400</v>
          </cell>
          <cell r="G35">
            <v>83700</v>
          </cell>
          <cell r="H35">
            <v>124500</v>
          </cell>
        </row>
        <row r="36">
          <cell r="A36">
            <v>1990.01</v>
          </cell>
          <cell r="B36" t="str">
            <v>1990:</v>
          </cell>
          <cell r="C36" t="str">
            <v>Jan</v>
          </cell>
          <cell r="D36">
            <v>91000</v>
          </cell>
          <cell r="E36">
            <v>122500</v>
          </cell>
          <cell r="F36">
            <v>73500</v>
          </cell>
          <cell r="G36">
            <v>85200</v>
          </cell>
          <cell r="H36">
            <v>134600</v>
          </cell>
        </row>
        <row r="37">
          <cell r="A37">
            <v>1990.02</v>
          </cell>
          <cell r="C37" t="str">
            <v>Feb</v>
          </cell>
          <cell r="D37">
            <v>91100</v>
          </cell>
          <cell r="E37">
            <v>128200</v>
          </cell>
          <cell r="F37">
            <v>74500</v>
          </cell>
          <cell r="G37">
            <v>85000</v>
          </cell>
          <cell r="H37">
            <v>129600</v>
          </cell>
        </row>
        <row r="38">
          <cell r="A38">
            <v>1990.03</v>
          </cell>
          <cell r="C38" t="str">
            <v>Mar</v>
          </cell>
          <cell r="D38">
            <v>92800</v>
          </cell>
          <cell r="E38">
            <v>133200</v>
          </cell>
          <cell r="F38">
            <v>74400</v>
          </cell>
          <cell r="G38">
            <v>85600</v>
          </cell>
          <cell r="H38">
            <v>131600</v>
          </cell>
        </row>
        <row r="39">
          <cell r="A39">
            <v>1990.04</v>
          </cell>
          <cell r="C39" t="str">
            <v>Apr</v>
          </cell>
          <cell r="D39">
            <v>92500</v>
          </cell>
          <cell r="E39">
            <v>125800</v>
          </cell>
          <cell r="F39">
            <v>76300</v>
          </cell>
          <cell r="G39">
            <v>85300</v>
          </cell>
          <cell r="H39">
            <v>131200</v>
          </cell>
        </row>
        <row r="40">
          <cell r="A40">
            <v>1990.05</v>
          </cell>
          <cell r="C40" t="str">
            <v>May</v>
          </cell>
          <cell r="D40">
            <v>91600</v>
          </cell>
          <cell r="E40">
            <v>125800</v>
          </cell>
          <cell r="F40">
            <v>74400</v>
          </cell>
          <cell r="G40">
            <v>84500</v>
          </cell>
          <cell r="H40">
            <v>132200</v>
          </cell>
        </row>
        <row r="41">
          <cell r="A41">
            <v>1990.06</v>
          </cell>
          <cell r="C41" t="str">
            <v>Jun</v>
          </cell>
          <cell r="D41">
            <v>95700</v>
          </cell>
          <cell r="E41">
            <v>127700</v>
          </cell>
          <cell r="F41">
            <v>77600</v>
          </cell>
          <cell r="G41">
            <v>89000</v>
          </cell>
          <cell r="H41">
            <v>131900</v>
          </cell>
        </row>
        <row r="42">
          <cell r="A42">
            <v>1990.07</v>
          </cell>
          <cell r="C42" t="str">
            <v>Jul</v>
          </cell>
          <cell r="D42">
            <v>95000</v>
          </cell>
          <cell r="E42">
            <v>126300</v>
          </cell>
          <cell r="F42">
            <v>77600</v>
          </cell>
          <cell r="G42">
            <v>88200</v>
          </cell>
          <cell r="H42">
            <v>132200</v>
          </cell>
        </row>
        <row r="43">
          <cell r="A43">
            <v>1990.08</v>
          </cell>
          <cell r="C43" t="str">
            <v>Aug</v>
          </cell>
          <cell r="D43">
            <v>92500</v>
          </cell>
          <cell r="E43">
            <v>137500</v>
          </cell>
          <cell r="F43">
            <v>76100</v>
          </cell>
          <cell r="G43">
            <v>83100</v>
          </cell>
          <cell r="H43">
            <v>121900</v>
          </cell>
        </row>
        <row r="44">
          <cell r="A44">
            <v>1990.09</v>
          </cell>
          <cell r="C44" t="str">
            <v>Sep</v>
          </cell>
          <cell r="D44">
            <v>91800</v>
          </cell>
          <cell r="E44">
            <v>123500</v>
          </cell>
          <cell r="F44">
            <v>75900</v>
          </cell>
          <cell r="G44">
            <v>85400</v>
          </cell>
          <cell r="H44">
            <v>128700</v>
          </cell>
        </row>
        <row r="45">
          <cell r="A45">
            <v>1990.1</v>
          </cell>
          <cell r="C45" t="str">
            <v>Oct</v>
          </cell>
          <cell r="D45">
            <v>89700</v>
          </cell>
          <cell r="E45">
            <v>123800</v>
          </cell>
          <cell r="F45">
            <v>73800</v>
          </cell>
          <cell r="G45">
            <v>82700</v>
          </cell>
          <cell r="H45">
            <v>126900</v>
          </cell>
        </row>
        <row r="46">
          <cell r="A46">
            <v>1990.11</v>
          </cell>
          <cell r="C46" t="str">
            <v>Nov</v>
          </cell>
          <cell r="D46">
            <v>89100</v>
          </cell>
          <cell r="E46">
            <v>123000</v>
          </cell>
          <cell r="F46">
            <v>73300</v>
          </cell>
          <cell r="G46">
            <v>82900</v>
          </cell>
          <cell r="H46">
            <v>124700</v>
          </cell>
        </row>
        <row r="47">
          <cell r="A47">
            <v>1990.12</v>
          </cell>
          <cell r="C47" t="str">
            <v>Dec</v>
          </cell>
          <cell r="D47">
            <v>89000</v>
          </cell>
          <cell r="E47">
            <v>118900</v>
          </cell>
          <cell r="F47">
            <v>73600</v>
          </cell>
          <cell r="G47">
            <v>82400</v>
          </cell>
          <cell r="H47">
            <v>126900</v>
          </cell>
        </row>
        <row r="48">
          <cell r="A48">
            <v>1991.01</v>
          </cell>
          <cell r="B48" t="str">
            <v>1991:</v>
          </cell>
          <cell r="C48" t="str">
            <v>Jan</v>
          </cell>
          <cell r="D48">
            <v>92900</v>
          </cell>
          <cell r="E48">
            <v>124100</v>
          </cell>
          <cell r="F48">
            <v>76300</v>
          </cell>
          <cell r="G48">
            <v>84700</v>
          </cell>
          <cell r="H48">
            <v>133600</v>
          </cell>
        </row>
        <row r="49">
          <cell r="A49">
            <v>1991.02</v>
          </cell>
          <cell r="C49" t="str">
            <v>Feb</v>
          </cell>
          <cell r="D49">
            <v>92100</v>
          </cell>
          <cell r="E49">
            <v>126000</v>
          </cell>
          <cell r="F49">
            <v>77300</v>
          </cell>
          <cell r="G49">
            <v>83800</v>
          </cell>
          <cell r="H49">
            <v>129200</v>
          </cell>
        </row>
        <row r="50">
          <cell r="A50">
            <v>1991.03</v>
          </cell>
          <cell r="C50" t="str">
            <v>Mar</v>
          </cell>
          <cell r="D50">
            <v>95600</v>
          </cell>
          <cell r="E50">
            <v>129900</v>
          </cell>
          <cell r="F50">
            <v>79300</v>
          </cell>
          <cell r="G50">
            <v>87400</v>
          </cell>
          <cell r="H50">
            <v>133700</v>
          </cell>
        </row>
        <row r="51">
          <cell r="A51">
            <v>1991.04</v>
          </cell>
          <cell r="C51" t="str">
            <v>Apr</v>
          </cell>
          <cell r="D51">
            <v>97200</v>
          </cell>
          <cell r="E51">
            <v>130000</v>
          </cell>
          <cell r="F51">
            <v>79500</v>
          </cell>
          <cell r="G51">
            <v>88000</v>
          </cell>
          <cell r="H51">
            <v>140600</v>
          </cell>
        </row>
        <row r="52">
          <cell r="A52">
            <v>1991.05</v>
          </cell>
          <cell r="C52" t="str">
            <v>May</v>
          </cell>
          <cell r="D52">
            <v>97600</v>
          </cell>
          <cell r="E52">
            <v>131900</v>
          </cell>
          <cell r="F52">
            <v>78900</v>
          </cell>
          <cell r="G52">
            <v>88900</v>
          </cell>
          <cell r="H52">
            <v>138200</v>
          </cell>
        </row>
        <row r="53">
          <cell r="A53">
            <v>1991.06</v>
          </cell>
          <cell r="C53" t="str">
            <v>Jun</v>
          </cell>
          <cell r="D53">
            <v>98800</v>
          </cell>
          <cell r="E53">
            <v>130600</v>
          </cell>
          <cell r="F53">
            <v>80700</v>
          </cell>
          <cell r="G53">
            <v>90100</v>
          </cell>
          <cell r="H53">
            <v>135300</v>
          </cell>
        </row>
        <row r="54">
          <cell r="A54">
            <v>1991.07</v>
          </cell>
          <cell r="C54" t="str">
            <v>Jul</v>
          </cell>
          <cell r="D54">
            <v>100700</v>
          </cell>
          <cell r="E54">
            <v>130600</v>
          </cell>
          <cell r="F54">
            <v>81300</v>
          </cell>
          <cell r="G54">
            <v>93000</v>
          </cell>
          <cell r="H54">
            <v>140100</v>
          </cell>
        </row>
        <row r="55">
          <cell r="A55">
            <v>1991.08</v>
          </cell>
          <cell r="C55" t="str">
            <v>Aug</v>
          </cell>
          <cell r="D55">
            <v>99200</v>
          </cell>
          <cell r="E55">
            <v>133000</v>
          </cell>
          <cell r="F55">
            <v>81100</v>
          </cell>
          <cell r="G55">
            <v>89000</v>
          </cell>
          <cell r="H55">
            <v>134900</v>
          </cell>
        </row>
        <row r="56">
          <cell r="A56">
            <v>1991.09</v>
          </cell>
          <cell r="C56" t="str">
            <v>Sep</v>
          </cell>
          <cell r="D56">
            <v>97100</v>
          </cell>
          <cell r="E56">
            <v>128200</v>
          </cell>
          <cell r="F56">
            <v>78400</v>
          </cell>
          <cell r="G56">
            <v>89400</v>
          </cell>
          <cell r="H56">
            <v>134200</v>
          </cell>
        </row>
        <row r="57">
          <cell r="A57">
            <v>1991.1</v>
          </cell>
          <cell r="C57" t="str">
            <v>Oct</v>
          </cell>
          <cell r="D57">
            <v>96600</v>
          </cell>
          <cell r="E57">
            <v>126600</v>
          </cell>
          <cell r="F57">
            <v>79000</v>
          </cell>
          <cell r="G57">
            <v>87700</v>
          </cell>
          <cell r="H57">
            <v>135200</v>
          </cell>
        </row>
        <row r="58">
          <cell r="A58">
            <v>1991.11</v>
          </cell>
          <cell r="C58" t="str">
            <v>Nov</v>
          </cell>
          <cell r="D58">
            <v>95600</v>
          </cell>
          <cell r="E58">
            <v>129200</v>
          </cell>
          <cell r="F58">
            <v>79600</v>
          </cell>
          <cell r="G58">
            <v>87000</v>
          </cell>
          <cell r="H58">
            <v>129100</v>
          </cell>
        </row>
        <row r="59">
          <cell r="A59">
            <v>1991.12</v>
          </cell>
          <cell r="C59" t="str">
            <v>Dec</v>
          </cell>
          <cell r="D59">
            <v>97400</v>
          </cell>
          <cell r="E59">
            <v>124200</v>
          </cell>
          <cell r="F59">
            <v>80000</v>
          </cell>
          <cell r="G59">
            <v>89600</v>
          </cell>
          <cell r="H59">
            <v>133900</v>
          </cell>
        </row>
        <row r="60">
          <cell r="A60">
            <v>1992.01</v>
          </cell>
          <cell r="B60" t="str">
            <v>1992:</v>
          </cell>
          <cell r="C60" t="str">
            <v>Jan</v>
          </cell>
          <cell r="D60">
            <v>98200</v>
          </cell>
          <cell r="E60">
            <v>129700</v>
          </cell>
          <cell r="F60">
            <v>80600</v>
          </cell>
          <cell r="G60">
            <v>88800</v>
          </cell>
          <cell r="H60">
            <v>136500</v>
          </cell>
        </row>
        <row r="61">
          <cell r="A61">
            <v>1992.02</v>
          </cell>
          <cell r="C61" t="str">
            <v>Feb</v>
          </cell>
          <cell r="D61">
            <v>98800</v>
          </cell>
          <cell r="E61">
            <v>128500</v>
          </cell>
          <cell r="F61">
            <v>82400</v>
          </cell>
          <cell r="G61">
            <v>90200</v>
          </cell>
          <cell r="H61">
            <v>134800</v>
          </cell>
        </row>
        <row r="62">
          <cell r="A62">
            <v>1992.03</v>
          </cell>
          <cell r="C62" t="str">
            <v>Mar</v>
          </cell>
          <cell r="D62">
            <v>99900</v>
          </cell>
          <cell r="E62">
            <v>132800</v>
          </cell>
          <cell r="F62">
            <v>82200</v>
          </cell>
          <cell r="G62">
            <v>91300</v>
          </cell>
          <cell r="H62">
            <v>133700</v>
          </cell>
        </row>
        <row r="63">
          <cell r="A63">
            <v>1992.04</v>
          </cell>
          <cell r="C63" t="str">
            <v>Apr</v>
          </cell>
          <cell r="D63">
            <v>99300</v>
          </cell>
          <cell r="E63">
            <v>129900</v>
          </cell>
          <cell r="F63">
            <v>82100</v>
          </cell>
          <cell r="G63">
            <v>90900</v>
          </cell>
          <cell r="H63">
            <v>132300</v>
          </cell>
        </row>
        <row r="64">
          <cell r="A64">
            <v>1992.05</v>
          </cell>
          <cell r="C64" t="str">
            <v>May</v>
          </cell>
          <cell r="D64">
            <v>99200</v>
          </cell>
          <cell r="E64">
            <v>129500</v>
          </cell>
          <cell r="F64">
            <v>82900</v>
          </cell>
          <cell r="G64">
            <v>91600</v>
          </cell>
          <cell r="H64">
            <v>132400</v>
          </cell>
        </row>
        <row r="65">
          <cell r="A65">
            <v>1992.06</v>
          </cell>
          <cell r="C65" t="str">
            <v>Jun</v>
          </cell>
          <cell r="D65">
            <v>101300</v>
          </cell>
          <cell r="E65">
            <v>128600</v>
          </cell>
          <cell r="F65">
            <v>84000</v>
          </cell>
          <cell r="G65">
            <v>92600</v>
          </cell>
          <cell r="H65">
            <v>134500</v>
          </cell>
        </row>
        <row r="66">
          <cell r="A66">
            <v>1992.07</v>
          </cell>
          <cell r="C66" t="str">
            <v>Jul</v>
          </cell>
          <cell r="D66">
            <v>99400</v>
          </cell>
          <cell r="E66">
            <v>130800</v>
          </cell>
          <cell r="F66">
            <v>83000</v>
          </cell>
          <cell r="G66">
            <v>91000</v>
          </cell>
          <cell r="H66">
            <v>130900</v>
          </cell>
        </row>
        <row r="67">
          <cell r="A67">
            <v>1992.08</v>
          </cell>
          <cell r="C67" t="str">
            <v>Aug</v>
          </cell>
          <cell r="D67">
            <v>100600</v>
          </cell>
          <cell r="E67">
            <v>130800</v>
          </cell>
          <cell r="F67">
            <v>83700</v>
          </cell>
          <cell r="G67">
            <v>94300</v>
          </cell>
          <cell r="H67">
            <v>125500</v>
          </cell>
        </row>
        <row r="68">
          <cell r="A68">
            <v>1992.09</v>
          </cell>
          <cell r="C68" t="str">
            <v>Sep</v>
          </cell>
          <cell r="D68">
            <v>99600</v>
          </cell>
          <cell r="E68">
            <v>128100</v>
          </cell>
          <cell r="F68">
            <v>84000</v>
          </cell>
          <cell r="G68">
            <v>91500</v>
          </cell>
          <cell r="H68">
            <v>130200</v>
          </cell>
        </row>
        <row r="69">
          <cell r="A69">
            <v>1992.1</v>
          </cell>
          <cell r="C69" t="str">
            <v>Oct</v>
          </cell>
          <cell r="D69">
            <v>100000</v>
          </cell>
          <cell r="E69">
            <v>126000</v>
          </cell>
          <cell r="F69">
            <v>83600</v>
          </cell>
          <cell r="G69">
            <v>91600</v>
          </cell>
          <cell r="H69">
            <v>132600</v>
          </cell>
        </row>
        <row r="70">
          <cell r="A70">
            <v>1992.11</v>
          </cell>
          <cell r="C70" t="str">
            <v>Nov</v>
          </cell>
          <cell r="D70">
            <v>99200</v>
          </cell>
          <cell r="E70">
            <v>127800</v>
          </cell>
          <cell r="F70">
            <v>83500</v>
          </cell>
          <cell r="G70">
            <v>91500</v>
          </cell>
          <cell r="H70">
            <v>126400</v>
          </cell>
        </row>
        <row r="71">
          <cell r="A71">
            <v>1992.12</v>
          </cell>
          <cell r="C71" t="str">
            <v>Dec</v>
          </cell>
          <cell r="D71">
            <v>99700</v>
          </cell>
          <cell r="E71">
            <v>124800</v>
          </cell>
          <cell r="F71">
            <v>82900</v>
          </cell>
          <cell r="G71">
            <v>92100</v>
          </cell>
          <cell r="H71">
            <v>130300</v>
          </cell>
        </row>
        <row r="72">
          <cell r="A72">
            <v>1993.01</v>
          </cell>
          <cell r="B72" t="str">
            <v>1993:</v>
          </cell>
          <cell r="C72" t="str">
            <v>Jan</v>
          </cell>
          <cell r="D72">
            <v>98200</v>
          </cell>
          <cell r="E72">
            <v>124100</v>
          </cell>
          <cell r="F72">
            <v>81800</v>
          </cell>
          <cell r="G72">
            <v>89300</v>
          </cell>
          <cell r="H72">
            <v>129400</v>
          </cell>
        </row>
        <row r="73">
          <cell r="A73">
            <v>1993.02</v>
          </cell>
          <cell r="C73" t="str">
            <v>Feb</v>
          </cell>
          <cell r="D73">
            <v>97700</v>
          </cell>
          <cell r="E73">
            <v>124800</v>
          </cell>
          <cell r="F73">
            <v>82600</v>
          </cell>
          <cell r="G73">
            <v>89000</v>
          </cell>
          <cell r="H73">
            <v>128400</v>
          </cell>
        </row>
        <row r="74">
          <cell r="A74">
            <v>1993.03</v>
          </cell>
          <cell r="C74" t="str">
            <v>Mar</v>
          </cell>
          <cell r="D74">
            <v>99900</v>
          </cell>
          <cell r="E74">
            <v>127200</v>
          </cell>
          <cell r="F74">
            <v>84900</v>
          </cell>
          <cell r="G74">
            <v>90200</v>
          </cell>
          <cell r="H74">
            <v>131500</v>
          </cell>
        </row>
        <row r="75">
          <cell r="A75">
            <v>1993.04</v>
          </cell>
          <cell r="C75" t="str">
            <v>Apr</v>
          </cell>
          <cell r="D75">
            <v>101000</v>
          </cell>
          <cell r="E75">
            <v>129900</v>
          </cell>
          <cell r="F75">
            <v>85500</v>
          </cell>
          <cell r="G75">
            <v>91400</v>
          </cell>
          <cell r="H75">
            <v>131900</v>
          </cell>
        </row>
        <row r="76">
          <cell r="A76">
            <v>1993.05</v>
          </cell>
          <cell r="C76" t="str">
            <v>May</v>
          </cell>
          <cell r="D76">
            <v>101900</v>
          </cell>
          <cell r="E76">
            <v>125800</v>
          </cell>
          <cell r="F76">
            <v>86200</v>
          </cell>
          <cell r="G76">
            <v>94300</v>
          </cell>
          <cell r="H76">
            <v>130400</v>
          </cell>
        </row>
        <row r="77">
          <cell r="A77">
            <v>1993.06</v>
          </cell>
          <cell r="C77" t="str">
            <v>Jun</v>
          </cell>
          <cell r="D77">
            <v>106000</v>
          </cell>
          <cell r="E77">
            <v>133000</v>
          </cell>
          <cell r="F77">
            <v>87900</v>
          </cell>
          <cell r="G77">
            <v>97500</v>
          </cell>
          <cell r="H77">
            <v>133000</v>
          </cell>
        </row>
        <row r="78">
          <cell r="A78">
            <v>1993.07</v>
          </cell>
          <cell r="C78" t="str">
            <v>Jul</v>
          </cell>
          <cell r="D78">
            <v>105000</v>
          </cell>
          <cell r="E78">
            <v>132100</v>
          </cell>
          <cell r="F78">
            <v>86400</v>
          </cell>
          <cell r="G78">
            <v>97100</v>
          </cell>
          <cell r="H78">
            <v>133600</v>
          </cell>
        </row>
        <row r="79">
          <cell r="A79">
            <v>1993.08</v>
          </cell>
          <cell r="C79" t="str">
            <v>Aug</v>
          </cell>
          <cell r="D79">
            <v>105400</v>
          </cell>
          <cell r="E79">
            <v>131900</v>
          </cell>
          <cell r="F79">
            <v>86600</v>
          </cell>
          <cell r="G79">
            <v>97300</v>
          </cell>
          <cell r="H79">
            <v>132700</v>
          </cell>
        </row>
        <row r="80">
          <cell r="A80">
            <v>1993.09</v>
          </cell>
          <cell r="C80" t="str">
            <v>Sep</v>
          </cell>
          <cell r="D80">
            <v>104200</v>
          </cell>
          <cell r="E80">
            <v>129000</v>
          </cell>
          <cell r="F80">
            <v>85700</v>
          </cell>
          <cell r="G80">
            <v>95200</v>
          </cell>
          <cell r="H80">
            <v>134500</v>
          </cell>
        </row>
        <row r="81">
          <cell r="A81">
            <v>1993.1</v>
          </cell>
          <cell r="C81" t="str">
            <v>Oct</v>
          </cell>
          <cell r="D81">
            <v>103700</v>
          </cell>
          <cell r="E81">
            <v>128300</v>
          </cell>
          <cell r="F81">
            <v>86800</v>
          </cell>
          <cell r="G81">
            <v>94600</v>
          </cell>
          <cell r="H81">
            <v>134000</v>
          </cell>
        </row>
        <row r="82">
          <cell r="A82">
            <v>1993.11</v>
          </cell>
          <cell r="C82" t="str">
            <v>Nov</v>
          </cell>
          <cell r="D82">
            <v>104000</v>
          </cell>
          <cell r="E82">
            <v>128600</v>
          </cell>
          <cell r="F82">
            <v>87000</v>
          </cell>
          <cell r="G82">
            <v>95200</v>
          </cell>
          <cell r="H82">
            <v>132600</v>
          </cell>
        </row>
        <row r="83">
          <cell r="A83">
            <v>1993.12</v>
          </cell>
          <cell r="C83" t="str">
            <v>Dec</v>
          </cell>
          <cell r="D83">
            <v>104600</v>
          </cell>
          <cell r="E83">
            <v>128800</v>
          </cell>
          <cell r="F83">
            <v>87100</v>
          </cell>
          <cell r="G83">
            <v>94900</v>
          </cell>
          <cell r="H83">
            <v>133900</v>
          </cell>
        </row>
        <row r="84">
          <cell r="A84">
            <v>1994.01</v>
          </cell>
          <cell r="B84" t="str">
            <v>1994</v>
          </cell>
          <cell r="C84" t="str">
            <v>Jan</v>
          </cell>
          <cell r="D84">
            <v>104900</v>
          </cell>
          <cell r="E84">
            <v>128700</v>
          </cell>
          <cell r="F84">
            <v>87300</v>
          </cell>
          <cell r="G84">
            <v>95000</v>
          </cell>
          <cell r="H84">
            <v>136300</v>
          </cell>
        </row>
        <row r="85">
          <cell r="A85">
            <v>1994.02</v>
          </cell>
          <cell r="C85" t="str">
            <v>Feb</v>
          </cell>
          <cell r="D85">
            <v>103400</v>
          </cell>
          <cell r="E85">
            <v>127100</v>
          </cell>
          <cell r="F85">
            <v>86200</v>
          </cell>
          <cell r="G85">
            <v>94000</v>
          </cell>
          <cell r="H85">
            <v>135700</v>
          </cell>
        </row>
        <row r="86">
          <cell r="A86">
            <v>1994.03</v>
          </cell>
          <cell r="C86" t="str">
            <v>Mar</v>
          </cell>
          <cell r="D86">
            <v>104400</v>
          </cell>
          <cell r="E86">
            <v>129700</v>
          </cell>
          <cell r="F86">
            <v>86600</v>
          </cell>
          <cell r="G86">
            <v>93500</v>
          </cell>
          <cell r="H86">
            <v>137300</v>
          </cell>
        </row>
        <row r="87">
          <cell r="A87">
            <v>1994.04</v>
          </cell>
          <cell r="C87" t="str">
            <v>Apr</v>
          </cell>
          <cell r="D87">
            <v>105700</v>
          </cell>
          <cell r="E87">
            <v>128800</v>
          </cell>
          <cell r="F87">
            <v>88400</v>
          </cell>
          <cell r="G87">
            <v>94500</v>
          </cell>
          <cell r="H87">
            <v>138900</v>
          </cell>
        </row>
        <row r="88">
          <cell r="A88">
            <v>1994.05</v>
          </cell>
          <cell r="C88" t="str">
            <v>May</v>
          </cell>
          <cell r="D88">
            <v>106900</v>
          </cell>
          <cell r="E88">
            <v>128400</v>
          </cell>
          <cell r="F88">
            <v>89000</v>
          </cell>
          <cell r="G88">
            <v>96100</v>
          </cell>
          <cell r="H88">
            <v>140100</v>
          </cell>
        </row>
        <row r="89">
          <cell r="A89">
            <v>1994.06</v>
          </cell>
          <cell r="C89" t="str">
            <v>Jun</v>
          </cell>
          <cell r="D89">
            <v>110500</v>
          </cell>
          <cell r="E89">
            <v>131600</v>
          </cell>
          <cell r="F89">
            <v>92200</v>
          </cell>
          <cell r="G89">
            <v>99600</v>
          </cell>
          <cell r="H89">
            <v>141600</v>
          </cell>
        </row>
        <row r="90">
          <cell r="A90">
            <v>1994.07</v>
          </cell>
          <cell r="C90" t="str">
            <v>Jul</v>
          </cell>
          <cell r="D90">
            <v>109600</v>
          </cell>
          <cell r="E90">
            <v>132000</v>
          </cell>
          <cell r="F90">
            <v>91700</v>
          </cell>
          <cell r="G90">
            <v>96900</v>
          </cell>
          <cell r="H90">
            <v>141800</v>
          </cell>
        </row>
        <row r="91">
          <cell r="A91">
            <v>1994.08</v>
          </cell>
          <cell r="C91" t="str">
            <v>Aug</v>
          </cell>
          <cell r="D91">
            <v>110500</v>
          </cell>
          <cell r="E91">
            <v>134300</v>
          </cell>
          <cell r="F91">
            <v>91600</v>
          </cell>
          <cell r="G91">
            <v>98000</v>
          </cell>
          <cell r="H91">
            <v>141100</v>
          </cell>
        </row>
        <row r="92">
          <cell r="A92">
            <v>1994.09</v>
          </cell>
          <cell r="C92" t="str">
            <v>Sep</v>
          </cell>
          <cell r="D92">
            <v>106800</v>
          </cell>
          <cell r="E92">
            <v>128200</v>
          </cell>
          <cell r="F92">
            <v>89000</v>
          </cell>
          <cell r="G92">
            <v>95000</v>
          </cell>
          <cell r="H92">
            <v>140500</v>
          </cell>
        </row>
        <row r="93">
          <cell r="A93">
            <v>1994.1</v>
          </cell>
          <cell r="C93" t="str">
            <v>Oct</v>
          </cell>
          <cell r="D93">
            <v>106300</v>
          </cell>
          <cell r="E93">
            <v>124900</v>
          </cell>
          <cell r="F93">
            <v>88700</v>
          </cell>
          <cell r="G93">
            <v>94500</v>
          </cell>
          <cell r="H93">
            <v>138900</v>
          </cell>
        </row>
        <row r="94">
          <cell r="A94">
            <v>1994.11</v>
          </cell>
          <cell r="C94" t="str">
            <v>Nov</v>
          </cell>
          <cell r="D94">
            <v>106400</v>
          </cell>
          <cell r="E94">
            <v>125700</v>
          </cell>
          <cell r="F94">
            <v>88400</v>
          </cell>
          <cell r="G94">
            <v>94900</v>
          </cell>
          <cell r="H94">
            <v>139600</v>
          </cell>
        </row>
        <row r="95">
          <cell r="A95">
            <v>1994.12</v>
          </cell>
          <cell r="C95" t="str">
            <v>Dec</v>
          </cell>
          <cell r="D95">
            <v>107200</v>
          </cell>
          <cell r="E95">
            <v>126100</v>
          </cell>
          <cell r="F95">
            <v>90800</v>
          </cell>
          <cell r="G95">
            <v>94300</v>
          </cell>
          <cell r="H95">
            <v>139700</v>
          </cell>
        </row>
        <row r="96">
          <cell r="A96">
            <v>1995.01</v>
          </cell>
          <cell r="B96" t="str">
            <v>1995</v>
          </cell>
          <cell r="C96" t="str">
            <v>Jan</v>
          </cell>
          <cell r="D96">
            <v>105500</v>
          </cell>
          <cell r="E96">
            <v>125400</v>
          </cell>
          <cell r="F96">
            <v>88700</v>
          </cell>
          <cell r="G96">
            <v>93600</v>
          </cell>
          <cell r="H96">
            <v>137500</v>
          </cell>
        </row>
        <row r="97">
          <cell r="A97">
            <v>1995.02</v>
          </cell>
          <cell r="C97" t="str">
            <v>Feb</v>
          </cell>
          <cell r="D97">
            <v>104300</v>
          </cell>
          <cell r="E97">
            <v>125900</v>
          </cell>
          <cell r="F97">
            <v>88000</v>
          </cell>
          <cell r="G97">
            <v>92300</v>
          </cell>
          <cell r="H97">
            <v>136700</v>
          </cell>
        </row>
        <row r="98">
          <cell r="A98">
            <v>1995.03</v>
          </cell>
          <cell r="C98" t="str">
            <v>Mar</v>
          </cell>
          <cell r="D98">
            <v>105400</v>
          </cell>
          <cell r="E98">
            <v>124700</v>
          </cell>
          <cell r="F98">
            <v>89200</v>
          </cell>
          <cell r="G98">
            <v>92700</v>
          </cell>
          <cell r="H98">
            <v>138300</v>
          </cell>
        </row>
        <row r="99">
          <cell r="A99">
            <v>1995.04</v>
          </cell>
          <cell r="C99" t="str">
            <v>Apr</v>
          </cell>
          <cell r="D99">
            <v>105600</v>
          </cell>
          <cell r="E99">
            <v>123100</v>
          </cell>
          <cell r="F99">
            <v>89900</v>
          </cell>
          <cell r="G99">
            <v>93400</v>
          </cell>
          <cell r="H99">
            <v>138000</v>
          </cell>
        </row>
        <row r="100">
          <cell r="A100">
            <v>1995.05</v>
          </cell>
          <cell r="C100" t="str">
            <v>May</v>
          </cell>
          <cell r="D100">
            <v>107200</v>
          </cell>
          <cell r="E100">
            <v>123100</v>
          </cell>
          <cell r="F100">
            <v>92800</v>
          </cell>
          <cell r="G100">
            <v>94800</v>
          </cell>
          <cell r="H100">
            <v>138100</v>
          </cell>
        </row>
        <row r="101">
          <cell r="A101">
            <v>1995.06</v>
          </cell>
          <cell r="C101" t="str">
            <v>Jun</v>
          </cell>
          <cell r="D101">
            <v>113400</v>
          </cell>
          <cell r="E101">
            <v>130100</v>
          </cell>
          <cell r="F101">
            <v>96100</v>
          </cell>
          <cell r="G101">
            <v>100900</v>
          </cell>
          <cell r="H101">
            <v>143200</v>
          </cell>
        </row>
        <row r="102">
          <cell r="A102">
            <v>1995.07</v>
          </cell>
          <cell r="C102" t="str">
            <v>Jul</v>
          </cell>
          <cell r="D102">
            <v>113800</v>
          </cell>
          <cell r="E102">
            <v>131000</v>
          </cell>
          <cell r="F102">
            <v>97800</v>
          </cell>
          <cell r="G102">
            <v>102100</v>
          </cell>
          <cell r="H102">
            <v>142300</v>
          </cell>
        </row>
        <row r="103">
          <cell r="A103">
            <v>1995.08</v>
          </cell>
          <cell r="C103" t="str">
            <v>Aug</v>
          </cell>
          <cell r="D103">
            <v>115100</v>
          </cell>
          <cell r="E103">
            <v>131900</v>
          </cell>
          <cell r="F103">
            <v>98800</v>
          </cell>
          <cell r="G103">
            <v>102100</v>
          </cell>
          <cell r="H103">
            <v>145600</v>
          </cell>
        </row>
        <row r="104">
          <cell r="A104">
            <v>1995.09</v>
          </cell>
          <cell r="C104" t="str">
            <v>Sep</v>
          </cell>
          <cell r="D104">
            <v>112600</v>
          </cell>
          <cell r="E104">
            <v>127600</v>
          </cell>
          <cell r="F104">
            <v>97900</v>
          </cell>
          <cell r="G104">
            <v>98600</v>
          </cell>
          <cell r="H104">
            <v>142900</v>
          </cell>
        </row>
        <row r="105">
          <cell r="A105">
            <v>1995.1</v>
          </cell>
          <cell r="C105" t="str">
            <v>Oct</v>
          </cell>
          <cell r="D105">
            <v>111200</v>
          </cell>
          <cell r="E105">
            <v>125600</v>
          </cell>
          <cell r="F105">
            <v>96500</v>
          </cell>
          <cell r="G105">
            <v>98300</v>
          </cell>
          <cell r="H105">
            <v>140800</v>
          </cell>
        </row>
        <row r="106">
          <cell r="A106">
            <v>1995.11</v>
          </cell>
          <cell r="C106" t="str">
            <v>Nov</v>
          </cell>
          <cell r="D106">
            <v>111900</v>
          </cell>
          <cell r="E106">
            <v>124400</v>
          </cell>
          <cell r="F106">
            <v>97000</v>
          </cell>
          <cell r="G106">
            <v>99200</v>
          </cell>
          <cell r="H106">
            <v>142600</v>
          </cell>
        </row>
        <row r="107">
          <cell r="A107">
            <v>1995.12</v>
          </cell>
          <cell r="C107" t="str">
            <v>Dec</v>
          </cell>
          <cell r="D107">
            <v>111700</v>
          </cell>
          <cell r="E107">
            <v>124200</v>
          </cell>
          <cell r="F107">
            <v>96900</v>
          </cell>
          <cell r="G107">
            <v>98800</v>
          </cell>
          <cell r="H107">
            <v>141900</v>
          </cell>
        </row>
        <row r="108">
          <cell r="A108">
            <v>1996.01</v>
          </cell>
          <cell r="B108">
            <v>1996</v>
          </cell>
          <cell r="C108" t="str">
            <v>Jan</v>
          </cell>
          <cell r="D108">
            <v>113000</v>
          </cell>
          <cell r="E108">
            <v>124900</v>
          </cell>
          <cell r="F108">
            <v>97800</v>
          </cell>
          <cell r="G108">
            <v>100400</v>
          </cell>
          <cell r="H108">
            <v>145300</v>
          </cell>
        </row>
        <row r="109">
          <cell r="A109">
            <v>1996.02</v>
          </cell>
          <cell r="C109" t="str">
            <v>Feb</v>
          </cell>
          <cell r="D109">
            <v>111100</v>
          </cell>
          <cell r="E109">
            <v>124100</v>
          </cell>
          <cell r="F109">
            <v>96600</v>
          </cell>
          <cell r="G109">
            <v>98700</v>
          </cell>
          <cell r="H109">
            <v>140800</v>
          </cell>
        </row>
        <row r="110">
          <cell r="A110">
            <v>1996.03</v>
          </cell>
          <cell r="C110" t="str">
            <v>Mar</v>
          </cell>
          <cell r="D110">
            <v>113200</v>
          </cell>
          <cell r="E110">
            <v>126900</v>
          </cell>
          <cell r="F110">
            <v>98400</v>
          </cell>
          <cell r="G110">
            <v>100200</v>
          </cell>
          <cell r="H110">
            <v>145000</v>
          </cell>
        </row>
        <row r="111">
          <cell r="A111">
            <v>1996.04</v>
          </cell>
          <cell r="C111" t="str">
            <v>Apr</v>
          </cell>
          <cell r="D111">
            <v>114100</v>
          </cell>
          <cell r="E111">
            <v>126900</v>
          </cell>
          <cell r="F111">
            <v>99700</v>
          </cell>
          <cell r="G111">
            <v>101100</v>
          </cell>
          <cell r="H111">
            <v>144900</v>
          </cell>
        </row>
        <row r="112">
          <cell r="A112">
            <v>1996.05</v>
          </cell>
          <cell r="C112" t="str">
            <v>May</v>
          </cell>
          <cell r="D112">
            <v>115100</v>
          </cell>
          <cell r="E112">
            <v>126700</v>
          </cell>
          <cell r="F112">
            <v>100300</v>
          </cell>
          <cell r="G112">
            <v>102500</v>
          </cell>
          <cell r="H112">
            <v>146500</v>
          </cell>
        </row>
        <row r="113">
          <cell r="A113">
            <v>1996.06</v>
          </cell>
          <cell r="C113" t="str">
            <v>Jun</v>
          </cell>
          <cell r="D113">
            <v>119700</v>
          </cell>
          <cell r="E113">
            <v>132800</v>
          </cell>
          <cell r="F113">
            <v>104400</v>
          </cell>
          <cell r="G113">
            <v>107100</v>
          </cell>
          <cell r="H113">
            <v>151700</v>
          </cell>
        </row>
        <row r="114">
          <cell r="A114">
            <v>1996.07</v>
          </cell>
          <cell r="C114" t="str">
            <v>Jul</v>
          </cell>
          <cell r="D114">
            <v>118600</v>
          </cell>
          <cell r="E114">
            <v>131200</v>
          </cell>
          <cell r="F114">
            <v>103400</v>
          </cell>
          <cell r="G114">
            <v>106900</v>
          </cell>
          <cell r="H114">
            <v>150100</v>
          </cell>
        </row>
        <row r="115">
          <cell r="A115">
            <v>1996.08</v>
          </cell>
          <cell r="C115" t="str">
            <v>Aug</v>
          </cell>
          <cell r="D115">
            <v>118700</v>
          </cell>
          <cell r="E115">
            <v>130800</v>
          </cell>
          <cell r="F115">
            <v>103400</v>
          </cell>
          <cell r="G115">
            <v>106200</v>
          </cell>
          <cell r="H115">
            <v>150100</v>
          </cell>
        </row>
        <row r="116">
          <cell r="A116">
            <v>1996.09</v>
          </cell>
          <cell r="C116" t="str">
            <v>Sep</v>
          </cell>
          <cell r="D116">
            <v>115900</v>
          </cell>
          <cell r="E116">
            <v>126100</v>
          </cell>
          <cell r="F116">
            <v>101500</v>
          </cell>
          <cell r="G116">
            <v>103400</v>
          </cell>
          <cell r="H116">
            <v>148600</v>
          </cell>
        </row>
        <row r="117">
          <cell r="A117">
            <v>1996.1</v>
          </cell>
          <cell r="C117" t="str">
            <v>Oct</v>
          </cell>
          <cell r="D117">
            <v>114600</v>
          </cell>
          <cell r="E117">
            <v>125500</v>
          </cell>
          <cell r="F117">
            <v>99300</v>
          </cell>
          <cell r="G117">
            <v>102900</v>
          </cell>
          <cell r="H117">
            <v>144300</v>
          </cell>
        </row>
        <row r="118">
          <cell r="A118">
            <v>1996.11</v>
          </cell>
          <cell r="C118" t="str">
            <v>Nov</v>
          </cell>
          <cell r="D118">
            <v>115600</v>
          </cell>
          <cell r="E118">
            <v>125300</v>
          </cell>
          <cell r="F118">
            <v>100500</v>
          </cell>
          <cell r="G118">
            <v>103500</v>
          </cell>
          <cell r="H118">
            <v>146300</v>
          </cell>
        </row>
        <row r="119">
          <cell r="A119">
            <v>1996.12</v>
          </cell>
          <cell r="C119" t="str">
            <v>Dec</v>
          </cell>
          <cell r="D119">
            <v>116900</v>
          </cell>
          <cell r="E119">
            <v>127600</v>
          </cell>
          <cell r="F119">
            <v>103100</v>
          </cell>
          <cell r="G119">
            <v>104300</v>
          </cell>
          <cell r="H119">
            <v>147900</v>
          </cell>
        </row>
        <row r="120">
          <cell r="A120">
            <v>1997.01</v>
          </cell>
          <cell r="B120">
            <v>1997</v>
          </cell>
          <cell r="C120" t="str">
            <v>Jan</v>
          </cell>
          <cell r="D120">
            <v>117600</v>
          </cell>
          <cell r="E120">
            <v>129200</v>
          </cell>
          <cell r="F120">
            <v>102000</v>
          </cell>
          <cell r="G120">
            <v>104200</v>
          </cell>
          <cell r="H120">
            <v>150800</v>
          </cell>
        </row>
        <row r="121">
          <cell r="A121">
            <v>1997.02</v>
          </cell>
          <cell r="C121" t="str">
            <v>Feb</v>
          </cell>
          <cell r="D121">
            <v>115400</v>
          </cell>
          <cell r="E121">
            <v>126800</v>
          </cell>
          <cell r="F121">
            <v>101400</v>
          </cell>
          <cell r="G121">
            <v>102700</v>
          </cell>
          <cell r="H121">
            <v>145900</v>
          </cell>
        </row>
        <row r="122">
          <cell r="A122">
            <v>1997.03</v>
          </cell>
          <cell r="C122" t="str">
            <v>Mar</v>
          </cell>
          <cell r="D122">
            <v>117600</v>
          </cell>
          <cell r="E122">
            <v>127700</v>
          </cell>
          <cell r="F122">
            <v>103500</v>
          </cell>
          <cell r="G122">
            <v>105100</v>
          </cell>
          <cell r="H122">
            <v>149100</v>
          </cell>
        </row>
        <row r="123">
          <cell r="A123">
            <v>1997.04</v>
          </cell>
          <cell r="C123" t="str">
            <v>Apr</v>
          </cell>
          <cell r="D123">
            <v>118600</v>
          </cell>
          <cell r="E123">
            <v>130900</v>
          </cell>
          <cell r="F123">
            <v>104300</v>
          </cell>
          <cell r="G123">
            <v>105300</v>
          </cell>
          <cell r="H123">
            <v>152100</v>
          </cell>
        </row>
        <row r="124">
          <cell r="A124">
            <v>1997.05</v>
          </cell>
          <cell r="C124" t="str">
            <v>May</v>
          </cell>
          <cell r="D124">
            <v>120900</v>
          </cell>
          <cell r="E124">
            <v>131700</v>
          </cell>
          <cell r="F124">
            <v>105700</v>
          </cell>
          <cell r="G124">
            <v>109400</v>
          </cell>
          <cell r="H124">
            <v>154100</v>
          </cell>
        </row>
        <row r="125">
          <cell r="A125">
            <v>1997.06</v>
          </cell>
          <cell r="C125" t="str">
            <v>June</v>
          </cell>
          <cell r="D125">
            <v>124500</v>
          </cell>
          <cell r="E125">
            <v>132900</v>
          </cell>
          <cell r="F125">
            <v>109600</v>
          </cell>
          <cell r="G125">
            <v>112600</v>
          </cell>
          <cell r="H125">
            <v>158300</v>
          </cell>
        </row>
        <row r="126">
          <cell r="A126">
            <v>1997.07</v>
          </cell>
          <cell r="C126" t="str">
            <v>July</v>
          </cell>
          <cell r="D126">
            <v>124200</v>
          </cell>
          <cell r="E126">
            <v>134400</v>
          </cell>
          <cell r="F126">
            <v>108700</v>
          </cell>
          <cell r="G126">
            <v>113000</v>
          </cell>
          <cell r="H126">
            <v>157500</v>
          </cell>
        </row>
        <row r="127">
          <cell r="A127">
            <v>1997.08</v>
          </cell>
          <cell r="C127" t="str">
            <v>Aug</v>
          </cell>
          <cell r="D127">
            <v>125600</v>
          </cell>
          <cell r="E127">
            <v>135800</v>
          </cell>
          <cell r="F127">
            <v>110900</v>
          </cell>
          <cell r="G127">
            <v>113300</v>
          </cell>
          <cell r="H127">
            <v>158500</v>
          </cell>
        </row>
        <row r="128">
          <cell r="A128">
            <v>1997.09</v>
          </cell>
          <cell r="C128" t="str">
            <v>Sep</v>
          </cell>
          <cell r="D128">
            <v>123800</v>
          </cell>
          <cell r="E128">
            <v>134900</v>
          </cell>
          <cell r="F128">
            <v>108300</v>
          </cell>
          <cell r="G128">
            <v>111300</v>
          </cell>
          <cell r="H128">
            <v>157000</v>
          </cell>
        </row>
        <row r="129">
          <cell r="A129">
            <v>1997.1</v>
          </cell>
          <cell r="C129" t="str">
            <v>Oct</v>
          </cell>
          <cell r="D129">
            <v>122100</v>
          </cell>
          <cell r="E129">
            <v>129400</v>
          </cell>
          <cell r="F129">
            <v>106900</v>
          </cell>
          <cell r="G129">
            <v>110000</v>
          </cell>
          <cell r="H129">
            <v>157200</v>
          </cell>
        </row>
        <row r="130">
          <cell r="A130">
            <v>1997.11</v>
          </cell>
          <cell r="C130" t="str">
            <v>Nov</v>
          </cell>
          <cell r="D130">
            <v>122400</v>
          </cell>
          <cell r="E130">
            <v>131900</v>
          </cell>
          <cell r="F130">
            <v>107400</v>
          </cell>
          <cell r="G130">
            <v>109800</v>
          </cell>
          <cell r="H130">
            <v>157200</v>
          </cell>
        </row>
        <row r="131">
          <cell r="A131">
            <v>1997.12</v>
          </cell>
          <cell r="C131" t="str">
            <v>Dec</v>
          </cell>
          <cell r="D131">
            <v>123900</v>
          </cell>
          <cell r="E131">
            <v>131600</v>
          </cell>
          <cell r="F131">
            <v>108300</v>
          </cell>
          <cell r="G131">
            <v>112100</v>
          </cell>
          <cell r="H131">
            <v>159100</v>
          </cell>
        </row>
        <row r="132">
          <cell r="A132">
            <v>1998.01</v>
          </cell>
          <cell r="B132">
            <v>1998</v>
          </cell>
          <cell r="C132" t="str">
            <v>Jan</v>
          </cell>
          <cell r="D132">
            <v>124300</v>
          </cell>
          <cell r="E132">
            <v>132900</v>
          </cell>
          <cell r="F132">
            <v>109300</v>
          </cell>
          <cell r="G132">
            <v>111400</v>
          </cell>
          <cell r="H132">
            <v>157600</v>
          </cell>
        </row>
        <row r="133">
          <cell r="A133">
            <v>1998.02</v>
          </cell>
          <cell r="C133" t="str">
            <v>Feb</v>
          </cell>
          <cell r="D133">
            <v>122400</v>
          </cell>
          <cell r="E133">
            <v>131500</v>
          </cell>
          <cell r="F133">
            <v>107100</v>
          </cell>
          <cell r="G133">
            <v>111400</v>
          </cell>
          <cell r="H133">
            <v>157500</v>
          </cell>
        </row>
        <row r="134">
          <cell r="A134">
            <v>1998.03</v>
          </cell>
          <cell r="C134" t="str">
            <v>Mar</v>
          </cell>
          <cell r="D134">
            <v>124600</v>
          </cell>
          <cell r="E134">
            <v>131500</v>
          </cell>
          <cell r="F134">
            <v>111200</v>
          </cell>
          <cell r="G134">
            <v>112300</v>
          </cell>
          <cell r="H134">
            <v>159800</v>
          </cell>
        </row>
        <row r="135">
          <cell r="A135">
            <v>1998.04</v>
          </cell>
          <cell r="C135" t="str">
            <v>Apr</v>
          </cell>
          <cell r="D135">
            <v>125800</v>
          </cell>
          <cell r="E135">
            <v>133600</v>
          </cell>
          <cell r="F135">
            <v>111500</v>
          </cell>
          <cell r="G135">
            <v>112600</v>
          </cell>
          <cell r="H135">
            <v>164600</v>
          </cell>
        </row>
        <row r="136">
          <cell r="A136">
            <v>1998.05</v>
          </cell>
          <cell r="C136" t="str">
            <v>May</v>
          </cell>
          <cell r="D136">
            <v>128900</v>
          </cell>
          <cell r="E136">
            <v>141000</v>
          </cell>
          <cell r="F136">
            <v>113700</v>
          </cell>
          <cell r="G136">
            <v>116100</v>
          </cell>
          <cell r="H136">
            <v>165500</v>
          </cell>
        </row>
        <row r="137">
          <cell r="A137">
            <v>1998.06</v>
          </cell>
          <cell r="C137" t="str">
            <v>Jun</v>
          </cell>
          <cell r="D137">
            <v>131300</v>
          </cell>
          <cell r="E137">
            <v>138900</v>
          </cell>
          <cell r="F137">
            <v>117800</v>
          </cell>
          <cell r="G137">
            <v>120600</v>
          </cell>
          <cell r="H137">
            <v>165500</v>
          </cell>
        </row>
        <row r="138">
          <cell r="A138">
            <v>1998.07</v>
          </cell>
          <cell r="C138" t="str">
            <v>Jul</v>
          </cell>
          <cell r="D138">
            <v>131900</v>
          </cell>
          <cell r="E138">
            <v>142300</v>
          </cell>
          <cell r="F138">
            <v>117100</v>
          </cell>
          <cell r="G138">
            <v>119400</v>
          </cell>
          <cell r="H138">
            <v>169300</v>
          </cell>
        </row>
        <row r="139">
          <cell r="A139">
            <v>1998.08</v>
          </cell>
          <cell r="C139" t="str">
            <v>Aug</v>
          </cell>
          <cell r="D139">
            <v>130800</v>
          </cell>
          <cell r="E139">
            <v>140500</v>
          </cell>
          <cell r="F139">
            <v>117000</v>
          </cell>
          <cell r="G139">
            <v>120000</v>
          </cell>
          <cell r="H139">
            <v>164500</v>
          </cell>
        </row>
        <row r="140">
          <cell r="A140">
            <v>1998.09</v>
          </cell>
          <cell r="C140" t="str">
            <v>Sep</v>
          </cell>
          <cell r="D140">
            <v>129400</v>
          </cell>
          <cell r="E140">
            <v>137800</v>
          </cell>
          <cell r="F140">
            <v>115800</v>
          </cell>
          <cell r="G140">
            <v>115700</v>
          </cell>
          <cell r="H140">
            <v>167500</v>
          </cell>
        </row>
        <row r="141">
          <cell r="A141">
            <v>1998.1</v>
          </cell>
          <cell r="C141" t="str">
            <v>Oct</v>
          </cell>
          <cell r="D141">
            <v>128100</v>
          </cell>
          <cell r="E141">
            <v>131100</v>
          </cell>
          <cell r="F141">
            <v>114300</v>
          </cell>
          <cell r="G141">
            <v>116700</v>
          </cell>
          <cell r="H141">
            <v>164800</v>
          </cell>
        </row>
        <row r="142">
          <cell r="A142">
            <v>1998.11</v>
          </cell>
          <cell r="C142" t="str">
            <v>Nov</v>
          </cell>
          <cell r="D142">
            <v>129400</v>
          </cell>
          <cell r="E142">
            <v>133400</v>
          </cell>
          <cell r="F142">
            <v>115600</v>
          </cell>
          <cell r="G142">
            <v>117100</v>
          </cell>
          <cell r="H142">
            <v>169700</v>
          </cell>
        </row>
        <row r="143">
          <cell r="A143">
            <v>1998.12</v>
          </cell>
          <cell r="C143" t="str">
            <v>Dec</v>
          </cell>
          <cell r="D143">
            <v>128500</v>
          </cell>
          <cell r="E143">
            <v>133000</v>
          </cell>
          <cell r="F143">
            <v>114800</v>
          </cell>
          <cell r="G143">
            <v>115700</v>
          </cell>
          <cell r="H143">
            <v>166000</v>
          </cell>
        </row>
        <row r="144">
          <cell r="A144">
            <v>1999.01</v>
          </cell>
          <cell r="B144">
            <v>1999</v>
          </cell>
          <cell r="C144" t="str">
            <v>Jan</v>
          </cell>
          <cell r="D144">
            <v>130300</v>
          </cell>
          <cell r="E144">
            <v>138200</v>
          </cell>
          <cell r="F144">
            <v>114900</v>
          </cell>
          <cell r="G144">
            <v>116300</v>
          </cell>
          <cell r="H144">
            <v>172000</v>
          </cell>
        </row>
        <row r="145">
          <cell r="A145">
            <v>1999.02</v>
          </cell>
          <cell r="C145" t="str">
            <v>Feb</v>
          </cell>
          <cell r="D145">
            <v>128100</v>
          </cell>
          <cell r="E145">
            <v>140100</v>
          </cell>
          <cell r="F145">
            <v>112500</v>
          </cell>
          <cell r="G145">
            <v>113700</v>
          </cell>
          <cell r="H145">
            <v>168400</v>
          </cell>
        </row>
        <row r="146">
          <cell r="A146">
            <v>1999.03</v>
          </cell>
          <cell r="C146" t="str">
            <v>Mar</v>
          </cell>
          <cell r="D146">
            <v>129600</v>
          </cell>
          <cell r="E146">
            <v>135700</v>
          </cell>
          <cell r="F146">
            <v>115300</v>
          </cell>
          <cell r="G146">
            <v>115800</v>
          </cell>
          <cell r="H146">
            <v>173200</v>
          </cell>
        </row>
        <row r="147">
          <cell r="A147">
            <v>1999.04</v>
          </cell>
          <cell r="C147" t="str">
            <v>Apr</v>
          </cell>
          <cell r="D147">
            <v>130700</v>
          </cell>
          <cell r="E147">
            <v>134000</v>
          </cell>
          <cell r="F147">
            <v>116300</v>
          </cell>
          <cell r="G147">
            <v>117900</v>
          </cell>
          <cell r="H147">
            <v>171200</v>
          </cell>
        </row>
        <row r="148">
          <cell r="A148">
            <v>1999.05</v>
          </cell>
          <cell r="C148" t="str">
            <v>May</v>
          </cell>
          <cell r="D148">
            <v>132800</v>
          </cell>
          <cell r="E148">
            <v>141900</v>
          </cell>
          <cell r="F148">
            <v>117700</v>
          </cell>
          <cell r="G148">
            <v>120200</v>
          </cell>
          <cell r="H148">
            <v>173200</v>
          </cell>
        </row>
        <row r="149">
          <cell r="A149">
            <v>1999.06</v>
          </cell>
          <cell r="C149" t="str">
            <v>Jun</v>
          </cell>
          <cell r="D149">
            <v>136900</v>
          </cell>
          <cell r="E149">
            <v>140200</v>
          </cell>
          <cell r="F149">
            <v>123200</v>
          </cell>
          <cell r="G149">
            <v>127000</v>
          </cell>
          <cell r="H149">
            <v>175700</v>
          </cell>
        </row>
        <row r="150">
          <cell r="A150">
            <v>1999.07</v>
          </cell>
          <cell r="C150" t="str">
            <v>Jul</v>
          </cell>
          <cell r="D150">
            <v>136000</v>
          </cell>
          <cell r="E150">
            <v>142100</v>
          </cell>
          <cell r="F150">
            <v>123300</v>
          </cell>
          <cell r="G150">
            <v>124400</v>
          </cell>
          <cell r="H150">
            <v>172200</v>
          </cell>
        </row>
        <row r="151">
          <cell r="A151">
            <v>1999.08</v>
          </cell>
          <cell r="C151" t="str">
            <v>Aug</v>
          </cell>
          <cell r="D151">
            <v>137400</v>
          </cell>
          <cell r="E151">
            <v>141900</v>
          </cell>
          <cell r="F151">
            <v>123800</v>
          </cell>
          <cell r="G151">
            <v>124200</v>
          </cell>
          <cell r="H151">
            <v>183300</v>
          </cell>
        </row>
        <row r="152">
          <cell r="A152">
            <v>1999.09</v>
          </cell>
          <cell r="C152" t="str">
            <v>Sep</v>
          </cell>
          <cell r="D152">
            <v>134400</v>
          </cell>
          <cell r="E152">
            <v>138600</v>
          </cell>
          <cell r="F152">
            <v>121000</v>
          </cell>
          <cell r="G152">
            <v>120400</v>
          </cell>
          <cell r="H152">
            <v>179500</v>
          </cell>
        </row>
        <row r="153">
          <cell r="A153">
            <v>1999.1</v>
          </cell>
          <cell r="C153" t="str">
            <v>Oct</v>
          </cell>
          <cell r="D153">
            <v>132500</v>
          </cell>
          <cell r="E153">
            <v>133500</v>
          </cell>
          <cell r="F153">
            <v>120100</v>
          </cell>
          <cell r="G153">
            <v>120400</v>
          </cell>
          <cell r="H153">
            <v>172800</v>
          </cell>
        </row>
        <row r="154">
          <cell r="A154">
            <v>1999.11</v>
          </cell>
          <cell r="C154" t="str">
            <v>Nov</v>
          </cell>
          <cell r="D154">
            <v>133200</v>
          </cell>
          <cell r="E154">
            <v>136200</v>
          </cell>
          <cell r="F154">
            <v>119000</v>
          </cell>
          <cell r="G154">
            <v>121000</v>
          </cell>
          <cell r="H154">
            <v>175200</v>
          </cell>
        </row>
        <row r="155">
          <cell r="A155">
            <v>1999.12</v>
          </cell>
          <cell r="C155" t="str">
            <v>Dec </v>
          </cell>
          <cell r="D155">
            <v>133700</v>
          </cell>
          <cell r="E155">
            <v>139500</v>
          </cell>
          <cell r="F155">
            <v>119200</v>
          </cell>
          <cell r="G155">
            <v>120600</v>
          </cell>
          <cell r="H155">
            <v>172800</v>
          </cell>
        </row>
        <row r="156">
          <cell r="A156">
            <v>2000.01</v>
          </cell>
          <cell r="B156">
            <v>2000</v>
          </cell>
          <cell r="C156" t="str">
            <v>Jan </v>
          </cell>
          <cell r="D156">
            <v>133000</v>
          </cell>
          <cell r="E156">
            <v>132700</v>
          </cell>
          <cell r="F156">
            <v>121000</v>
          </cell>
          <cell r="G156">
            <v>118800</v>
          </cell>
          <cell r="H156">
            <v>172300</v>
          </cell>
        </row>
        <row r="157">
          <cell r="A157">
            <v>2000.02</v>
          </cell>
          <cell r="C157" t="str">
            <v>Feb </v>
          </cell>
          <cell r="D157">
            <v>133700</v>
          </cell>
          <cell r="E157">
            <v>142800</v>
          </cell>
          <cell r="F157">
            <v>116200</v>
          </cell>
          <cell r="G157">
            <v>123900</v>
          </cell>
          <cell r="H157">
            <v>173100</v>
          </cell>
        </row>
        <row r="158">
          <cell r="A158">
            <v>2000.03</v>
          </cell>
          <cell r="C158" t="str">
            <v>Mar </v>
          </cell>
          <cell r="D158">
            <v>134700</v>
          </cell>
          <cell r="E158">
            <v>133800</v>
          </cell>
          <cell r="F158">
            <v>118500</v>
          </cell>
          <cell r="G158">
            <v>122300</v>
          </cell>
          <cell r="H158">
            <v>182700</v>
          </cell>
        </row>
        <row r="159">
          <cell r="A159">
            <v>2000.04</v>
          </cell>
          <cell r="C159" t="str">
            <v>Apr </v>
          </cell>
          <cell r="D159">
            <v>136100</v>
          </cell>
          <cell r="E159">
            <v>142500</v>
          </cell>
          <cell r="F159">
            <v>119600</v>
          </cell>
          <cell r="G159">
            <v>124500</v>
          </cell>
          <cell r="H159">
            <v>182700</v>
          </cell>
        </row>
        <row r="160">
          <cell r="A160">
            <v>2000.05</v>
          </cell>
          <cell r="C160" t="str">
            <v>May </v>
          </cell>
          <cell r="D160">
            <v>137600</v>
          </cell>
          <cell r="E160">
            <v>144700</v>
          </cell>
          <cell r="F160">
            <v>119400</v>
          </cell>
          <cell r="G160">
            <v>126500</v>
          </cell>
          <cell r="H160">
            <v>183600</v>
          </cell>
        </row>
        <row r="161">
          <cell r="A161">
            <v>2000.06</v>
          </cell>
          <cell r="C161" t="str">
            <v>Jun </v>
          </cell>
          <cell r="D161">
            <v>140200</v>
          </cell>
          <cell r="E161">
            <v>144800</v>
          </cell>
          <cell r="F161">
            <v>126800</v>
          </cell>
          <cell r="G161">
            <v>128400</v>
          </cell>
          <cell r="H161">
            <v>185300</v>
          </cell>
        </row>
        <row r="162">
          <cell r="A162">
            <v>2000.07</v>
          </cell>
          <cell r="C162" t="str">
            <v>Jul </v>
          </cell>
          <cell r="D162">
            <v>143300</v>
          </cell>
          <cell r="E162">
            <v>143900</v>
          </cell>
          <cell r="F162">
            <v>128800</v>
          </cell>
          <cell r="G162">
            <v>132700</v>
          </cell>
          <cell r="H162">
            <v>183000</v>
          </cell>
        </row>
        <row r="163">
          <cell r="A163">
            <v>2000.08</v>
          </cell>
          <cell r="C163" t="str">
            <v>Aug </v>
          </cell>
          <cell r="D163">
            <v>143200</v>
          </cell>
          <cell r="E163">
            <v>139300</v>
          </cell>
          <cell r="F163">
            <v>129100</v>
          </cell>
          <cell r="G163">
            <v>131400</v>
          </cell>
          <cell r="H163">
            <v>189100</v>
          </cell>
        </row>
        <row r="164">
          <cell r="A164">
            <v>2000.09</v>
          </cell>
          <cell r="C164" t="str">
            <v>Sep </v>
          </cell>
          <cell r="D164">
            <v>141600</v>
          </cell>
          <cell r="E164">
            <v>135700</v>
          </cell>
          <cell r="F164">
            <v>127700</v>
          </cell>
          <cell r="G164">
            <v>130100</v>
          </cell>
          <cell r="H164">
            <v>185200</v>
          </cell>
        </row>
        <row r="165">
          <cell r="A165">
            <v>2000.1</v>
          </cell>
          <cell r="C165" t="str">
            <v>Oct </v>
          </cell>
          <cell r="D165">
            <v>138600</v>
          </cell>
          <cell r="E165">
            <v>138000</v>
          </cell>
          <cell r="F165">
            <v>120000</v>
          </cell>
          <cell r="G165">
            <v>127600</v>
          </cell>
          <cell r="H165">
            <v>185300</v>
          </cell>
        </row>
        <row r="166">
          <cell r="A166">
            <v>2000.11</v>
          </cell>
          <cell r="C166" t="str">
            <v>Nov </v>
          </cell>
          <cell r="D166">
            <v>139500</v>
          </cell>
          <cell r="E166">
            <v>143800</v>
          </cell>
          <cell r="F166">
            <v>117200</v>
          </cell>
          <cell r="G166">
            <v>130100</v>
          </cell>
          <cell r="H166">
            <v>188800</v>
          </cell>
        </row>
        <row r="167">
          <cell r="A167">
            <v>2000.12</v>
          </cell>
          <cell r="C167" t="str">
            <v>Dec </v>
          </cell>
          <cell r="D167">
            <v>139700</v>
          </cell>
          <cell r="E167">
            <v>139400</v>
          </cell>
          <cell r="F167">
            <v>121100</v>
          </cell>
          <cell r="G167">
            <v>131500</v>
          </cell>
          <cell r="H167">
            <v>184700</v>
          </cell>
        </row>
        <row r="168">
          <cell r="A168">
            <v>2001.01</v>
          </cell>
          <cell r="B168">
            <v>2001</v>
          </cell>
          <cell r="C168" t="str">
            <v>Jan </v>
          </cell>
          <cell r="D168">
            <v>137100</v>
          </cell>
          <cell r="E168">
            <v>143400</v>
          </cell>
          <cell r="F168">
            <v>122200</v>
          </cell>
          <cell r="G168">
            <v>128700</v>
          </cell>
          <cell r="H168">
            <v>176200</v>
          </cell>
        </row>
        <row r="169">
          <cell r="A169">
            <v>2001.02</v>
          </cell>
          <cell r="C169" t="str">
            <v>Feb </v>
          </cell>
          <cell r="D169">
            <v>138600</v>
          </cell>
          <cell r="E169">
            <v>142800</v>
          </cell>
          <cell r="F169">
            <v>122600</v>
          </cell>
          <cell r="G169">
            <v>128500</v>
          </cell>
          <cell r="H169">
            <v>182700</v>
          </cell>
        </row>
        <row r="170">
          <cell r="A170">
            <v>2001.03</v>
          </cell>
          <cell r="C170" t="str">
            <v>Mar </v>
          </cell>
          <cell r="D170">
            <v>143400</v>
          </cell>
          <cell r="E170">
            <v>143700</v>
          </cell>
          <cell r="F170">
            <v>125200</v>
          </cell>
          <cell r="G170">
            <v>133200</v>
          </cell>
          <cell r="H170">
            <v>193500</v>
          </cell>
        </row>
        <row r="171">
          <cell r="A171">
            <v>2001.04</v>
          </cell>
          <cell r="C171" t="str">
            <v>Apr </v>
          </cell>
          <cell r="D171">
            <v>143100</v>
          </cell>
          <cell r="E171">
            <v>140900</v>
          </cell>
          <cell r="F171">
            <v>122100</v>
          </cell>
          <cell r="G171">
            <v>135700</v>
          </cell>
          <cell r="H171">
            <v>189800</v>
          </cell>
        </row>
        <row r="172">
          <cell r="A172">
            <v>2001.05</v>
          </cell>
          <cell r="C172" t="str">
            <v>May </v>
          </cell>
          <cell r="D172">
            <v>145000</v>
          </cell>
          <cell r="E172">
            <v>146200</v>
          </cell>
          <cell r="F172">
            <v>125000</v>
          </cell>
          <cell r="G172">
            <v>137400</v>
          </cell>
          <cell r="H172">
            <v>194000</v>
          </cell>
        </row>
        <row r="173">
          <cell r="A173">
            <v>2001.06</v>
          </cell>
          <cell r="C173" t="str">
            <v>June </v>
          </cell>
          <cell r="D173">
            <v>152200</v>
          </cell>
          <cell r="E173">
            <v>151000</v>
          </cell>
          <cell r="F173">
            <v>129900</v>
          </cell>
          <cell r="G173">
            <v>145600</v>
          </cell>
          <cell r="H173">
            <v>199200</v>
          </cell>
        </row>
        <row r="174">
          <cell r="A174">
            <v>2001.07</v>
          </cell>
          <cell r="C174" t="str">
            <v>Jul </v>
          </cell>
          <cell r="D174">
            <v>151700</v>
          </cell>
          <cell r="E174">
            <v>153300</v>
          </cell>
          <cell r="F174">
            <v>137600</v>
          </cell>
          <cell r="G174">
            <v>140100</v>
          </cell>
          <cell r="H174">
            <v>190900</v>
          </cell>
        </row>
        <row r="175">
          <cell r="A175">
            <v>2001.08</v>
          </cell>
          <cell r="C175" t="str">
            <v>Aug </v>
          </cell>
          <cell r="D175">
            <v>153700</v>
          </cell>
          <cell r="E175">
            <v>154100</v>
          </cell>
          <cell r="F175">
            <v>134000</v>
          </cell>
          <cell r="G175">
            <v>143700</v>
          </cell>
          <cell r="H175">
            <v>201500</v>
          </cell>
        </row>
        <row r="176">
          <cell r="A176">
            <v>2001.09</v>
          </cell>
          <cell r="C176" t="str">
            <v>Sept </v>
          </cell>
          <cell r="D176">
            <v>147400</v>
          </cell>
          <cell r="E176">
            <v>143000</v>
          </cell>
          <cell r="F176">
            <v>130000</v>
          </cell>
          <cell r="G176">
            <v>135800</v>
          </cell>
          <cell r="H176">
            <v>200600</v>
          </cell>
        </row>
        <row r="177">
          <cell r="A177">
            <v>2001.1</v>
          </cell>
          <cell r="C177" t="str">
            <v>Oct </v>
          </cell>
          <cell r="D177">
            <v>145400</v>
          </cell>
          <cell r="E177">
            <v>144600</v>
          </cell>
          <cell r="F177">
            <v>125000</v>
          </cell>
          <cell r="G177">
            <v>135700</v>
          </cell>
          <cell r="H177">
            <v>197300</v>
          </cell>
        </row>
        <row r="178">
          <cell r="A178">
            <v>2001.11</v>
          </cell>
          <cell r="C178" t="str">
            <v>Nov </v>
          </cell>
          <cell r="D178">
            <v>147100</v>
          </cell>
          <cell r="E178">
            <v>151600</v>
          </cell>
          <cell r="F178">
            <v>123600</v>
          </cell>
          <cell r="G178">
            <v>139700</v>
          </cell>
          <cell r="H178">
            <v>192500</v>
          </cell>
        </row>
        <row r="179">
          <cell r="A179">
            <v>2001.12</v>
          </cell>
          <cell r="C179" t="str">
            <v>Dec </v>
          </cell>
          <cell r="D179">
            <v>153100</v>
          </cell>
          <cell r="E179">
            <v>155700</v>
          </cell>
          <cell r="F179">
            <v>131200</v>
          </cell>
          <cell r="G179">
            <v>145500</v>
          </cell>
          <cell r="H179">
            <v>193400</v>
          </cell>
        </row>
        <row r="180">
          <cell r="A180">
            <v>2002.01</v>
          </cell>
          <cell r="B180">
            <v>2002</v>
          </cell>
          <cell r="C180" t="str">
            <v>Jan </v>
          </cell>
          <cell r="D180">
            <v>150600</v>
          </cell>
          <cell r="E180">
            <v>158200</v>
          </cell>
          <cell r="F180">
            <v>128500</v>
          </cell>
          <cell r="G180">
            <v>139800</v>
          </cell>
          <cell r="H180">
            <v>205000</v>
          </cell>
        </row>
        <row r="181">
          <cell r="A181">
            <v>2002.02</v>
          </cell>
          <cell r="C181" t="str">
            <v>Feb </v>
          </cell>
          <cell r="D181">
            <v>150000</v>
          </cell>
          <cell r="E181">
            <v>163300</v>
          </cell>
          <cell r="F181">
            <v>128200</v>
          </cell>
          <cell r="G181">
            <v>137500</v>
          </cell>
          <cell r="H181">
            <v>211900</v>
          </cell>
        </row>
        <row r="182">
          <cell r="A182">
            <v>2002.03</v>
          </cell>
          <cell r="C182" t="str">
            <v>Mar </v>
          </cell>
          <cell r="D182">
            <v>152300</v>
          </cell>
          <cell r="E182">
            <v>159200</v>
          </cell>
          <cell r="F182">
            <v>127600</v>
          </cell>
          <cell r="G182">
            <v>144200</v>
          </cell>
          <cell r="H182">
            <v>214000</v>
          </cell>
        </row>
        <row r="183">
          <cell r="A183">
            <v>2002.04</v>
          </cell>
          <cell r="C183" t="str">
            <v>Apr </v>
          </cell>
          <cell r="D183">
            <v>153000</v>
          </cell>
          <cell r="E183">
            <v>156400</v>
          </cell>
          <cell r="F183">
            <v>129400</v>
          </cell>
          <cell r="G183">
            <v>142100</v>
          </cell>
          <cell r="H183">
            <v>210300</v>
          </cell>
        </row>
        <row r="184">
          <cell r="A184">
            <v>2002.05</v>
          </cell>
          <cell r="C184" t="str">
            <v>May </v>
          </cell>
          <cell r="D184">
            <v>155000</v>
          </cell>
          <cell r="E184">
            <v>156500</v>
          </cell>
          <cell r="F184">
            <v>131400</v>
          </cell>
          <cell r="G184">
            <v>148000</v>
          </cell>
          <cell r="H184">
            <v>213600</v>
          </cell>
        </row>
        <row r="185">
          <cell r="A185">
            <v>2002.06</v>
          </cell>
          <cell r="C185" t="str">
            <v>June </v>
          </cell>
          <cell r="D185">
            <v>163900</v>
          </cell>
          <cell r="E185">
            <v>168800</v>
          </cell>
          <cell r="F185">
            <v>137600</v>
          </cell>
          <cell r="G185">
            <v>155900</v>
          </cell>
          <cell r="H185">
            <v>220300</v>
          </cell>
        </row>
        <row r="186">
          <cell r="A186">
            <v>2002.07</v>
          </cell>
          <cell r="C186" t="str">
            <v>Jul </v>
          </cell>
          <cell r="D186">
            <v>162700</v>
          </cell>
          <cell r="E186">
            <v>169900</v>
          </cell>
          <cell r="F186">
            <v>140600</v>
          </cell>
          <cell r="G186">
            <v>151100</v>
          </cell>
          <cell r="H186">
            <v>219500</v>
          </cell>
        </row>
        <row r="187">
          <cell r="A187">
            <v>2002.08</v>
          </cell>
          <cell r="C187" t="str">
            <v>Aug r </v>
          </cell>
          <cell r="D187">
            <v>161700</v>
          </cell>
          <cell r="E187">
            <v>170200</v>
          </cell>
          <cell r="F187">
            <v>138500</v>
          </cell>
          <cell r="G187">
            <v>151100</v>
          </cell>
          <cell r="H187">
            <v>216300</v>
          </cell>
        </row>
        <row r="188">
          <cell r="A188">
            <v>2002.09</v>
          </cell>
          <cell r="C188" t="str">
            <v>Sept </v>
          </cell>
          <cell r="D188">
            <v>157900</v>
          </cell>
          <cell r="E188">
            <v>162500</v>
          </cell>
          <cell r="F188">
            <v>139300</v>
          </cell>
          <cell r="G188">
            <v>147100</v>
          </cell>
          <cell r="H188">
            <v>211300</v>
          </cell>
        </row>
        <row r="189">
          <cell r="A189">
            <v>2002.1</v>
          </cell>
          <cell r="C189" t="str">
            <v>Oct </v>
          </cell>
          <cell r="D189">
            <v>159300</v>
          </cell>
          <cell r="E189">
            <v>165000</v>
          </cell>
          <cell r="F189">
            <v>137700</v>
          </cell>
          <cell r="G189">
            <v>148300</v>
          </cell>
          <cell r="H189">
            <v>215100</v>
          </cell>
        </row>
        <row r="190">
          <cell r="A190">
            <v>2002.11</v>
          </cell>
          <cell r="C190" t="str">
            <v>Nov </v>
          </cell>
          <cell r="D190">
            <v>161400</v>
          </cell>
          <cell r="E190">
            <v>172000</v>
          </cell>
          <cell r="F190">
            <v>138600</v>
          </cell>
          <cell r="G190">
            <v>149900</v>
          </cell>
          <cell r="H190">
            <v>215800</v>
          </cell>
        </row>
        <row r="191">
          <cell r="A191">
            <v>2002.12</v>
          </cell>
          <cell r="C191" t="str">
            <v>Dec </v>
          </cell>
          <cell r="D191">
            <v>162900</v>
          </cell>
          <cell r="E191">
            <v>173900</v>
          </cell>
          <cell r="F191">
            <v>138200</v>
          </cell>
          <cell r="G191">
            <v>152000</v>
          </cell>
          <cell r="H191">
            <v>221100</v>
          </cell>
        </row>
        <row r="192">
          <cell r="A192">
            <v>2003.01</v>
          </cell>
          <cell r="C192" t="str">
            <v>Jan </v>
          </cell>
          <cell r="D192">
            <v>160000</v>
          </cell>
          <cell r="E192">
            <v>181100</v>
          </cell>
          <cell r="F192">
            <v>132300</v>
          </cell>
          <cell r="G192">
            <v>149100</v>
          </cell>
          <cell r="H192">
            <v>217300</v>
          </cell>
        </row>
        <row r="193">
          <cell r="A193">
            <v>2003.02</v>
          </cell>
          <cell r="C193" t="str">
            <v>Feb </v>
          </cell>
          <cell r="D193">
            <v>159000</v>
          </cell>
          <cell r="E193">
            <v>177600</v>
          </cell>
          <cell r="F193">
            <v>133900</v>
          </cell>
          <cell r="G193">
            <v>149200</v>
          </cell>
          <cell r="H193">
            <v>216500</v>
          </cell>
        </row>
        <row r="194">
          <cell r="A194">
            <v>2003.03</v>
          </cell>
          <cell r="C194" t="str">
            <v>Mar </v>
          </cell>
          <cell r="D194">
            <v>162100</v>
          </cell>
          <cell r="E194">
            <v>177100</v>
          </cell>
          <cell r="F194">
            <v>137400</v>
          </cell>
          <cell r="G194">
            <v>151000</v>
          </cell>
          <cell r="H194">
            <v>219800</v>
          </cell>
        </row>
        <row r="195">
          <cell r="A195">
            <v>2003.04</v>
          </cell>
          <cell r="C195" t="str">
            <v>Apr </v>
          </cell>
          <cell r="D195">
            <v>164100</v>
          </cell>
          <cell r="E195">
            <v>179500</v>
          </cell>
          <cell r="F195">
            <v>136000</v>
          </cell>
          <cell r="G195">
            <v>152300</v>
          </cell>
          <cell r="H195">
            <v>230700</v>
          </cell>
        </row>
        <row r="196">
          <cell r="A196">
            <v>2003.05</v>
          </cell>
          <cell r="C196" t="str">
            <v>May </v>
          </cell>
          <cell r="D196">
            <v>166400</v>
          </cell>
          <cell r="E196">
            <v>179800</v>
          </cell>
          <cell r="F196">
            <v>138600</v>
          </cell>
          <cell r="G196">
            <v>154000</v>
          </cell>
          <cell r="H196">
            <v>229700</v>
          </cell>
        </row>
        <row r="197">
          <cell r="A197">
            <v>2003.06</v>
          </cell>
          <cell r="C197" t="str">
            <v>Jun </v>
          </cell>
          <cell r="D197">
            <v>175000</v>
          </cell>
          <cell r="E197">
            <v>188800</v>
          </cell>
          <cell r="F197">
            <v>146400</v>
          </cell>
          <cell r="G197">
            <v>163500</v>
          </cell>
          <cell r="H197">
            <v>242000</v>
          </cell>
        </row>
        <row r="198">
          <cell r="A198">
            <v>2003.07</v>
          </cell>
          <cell r="C198" t="str">
            <v>Jul </v>
          </cell>
          <cell r="D198">
            <v>176000</v>
          </cell>
          <cell r="E198">
            <v>198600</v>
          </cell>
          <cell r="F198">
            <v>147500</v>
          </cell>
          <cell r="G198">
            <v>165300</v>
          </cell>
          <cell r="H198">
            <v>235000</v>
          </cell>
        </row>
        <row r="199">
          <cell r="A199">
            <v>2003.08</v>
          </cell>
          <cell r="C199" t="str">
            <v>Aug </v>
          </cell>
          <cell r="D199">
            <v>177200</v>
          </cell>
          <cell r="E199">
            <v>196400</v>
          </cell>
          <cell r="F199">
            <v>149700</v>
          </cell>
          <cell r="G199">
            <v>164900</v>
          </cell>
          <cell r="H199">
            <v>240400</v>
          </cell>
        </row>
        <row r="200">
          <cell r="A200">
            <v>2003.09</v>
          </cell>
          <cell r="C200" t="str">
            <v>Sept </v>
          </cell>
          <cell r="D200">
            <v>171800</v>
          </cell>
          <cell r="E200">
            <v>196700</v>
          </cell>
          <cell r="F200">
            <v>143700</v>
          </cell>
          <cell r="G200">
            <v>158600</v>
          </cell>
          <cell r="H200">
            <v>231900</v>
          </cell>
        </row>
        <row r="201">
          <cell r="A201">
            <v>2003.1</v>
          </cell>
          <cell r="B201">
            <v>2003</v>
          </cell>
          <cell r="C201" t="str">
            <v>Oct </v>
          </cell>
          <cell r="D201">
            <v>171800</v>
          </cell>
          <cell r="E201">
            <v>197100</v>
          </cell>
          <cell r="F201">
            <v>140300</v>
          </cell>
          <cell r="G201">
            <v>156800</v>
          </cell>
          <cell r="H201">
            <v>238000</v>
          </cell>
        </row>
        <row r="202">
          <cell r="A202">
            <v>2003.11</v>
          </cell>
          <cell r="C202" t="str">
            <v>Nov </v>
          </cell>
          <cell r="D202">
            <v>169900</v>
          </cell>
          <cell r="E202">
            <v>194500</v>
          </cell>
          <cell r="F202">
            <v>141100</v>
          </cell>
          <cell r="G202">
            <v>156500</v>
          </cell>
          <cell r="H202">
            <v>229400</v>
          </cell>
        </row>
        <row r="203">
          <cell r="A203">
            <v>2003.12</v>
          </cell>
          <cell r="C203" t="str">
            <v>Dec </v>
          </cell>
          <cell r="D203">
            <v>174800</v>
          </cell>
          <cell r="E203">
            <v>197800</v>
          </cell>
          <cell r="F203">
            <v>141900</v>
          </cell>
          <cell r="G203">
            <v>160000</v>
          </cell>
          <cell r="H203">
            <v>251200</v>
          </cell>
        </row>
        <row r="204">
          <cell r="A204">
            <v>2004.01</v>
          </cell>
          <cell r="B204">
            <v>2004</v>
          </cell>
          <cell r="C204" t="str">
            <v>Jan </v>
          </cell>
          <cell r="D204">
            <v>170200</v>
          </cell>
          <cell r="E204">
            <v>216900</v>
          </cell>
          <cell r="F204">
            <v>134300</v>
          </cell>
          <cell r="G204">
            <v>155500</v>
          </cell>
          <cell r="H204">
            <v>239900</v>
          </cell>
        </row>
        <row r="205">
          <cell r="A205">
            <v>2004.02</v>
          </cell>
          <cell r="C205" t="str">
            <v>Feb </v>
          </cell>
          <cell r="D205">
            <v>168100</v>
          </cell>
          <cell r="E205">
            <v>206000</v>
          </cell>
          <cell r="F205">
            <v>136700</v>
          </cell>
          <cell r="G205">
            <v>152200</v>
          </cell>
          <cell r="H205">
            <v>239600</v>
          </cell>
        </row>
        <row r="206">
          <cell r="A206">
            <v>2004.03</v>
          </cell>
          <cell r="C206" t="str">
            <v>Mar </v>
          </cell>
          <cell r="D206">
            <v>174000</v>
          </cell>
          <cell r="E206">
            <v>213000</v>
          </cell>
          <cell r="F206">
            <v>139600</v>
          </cell>
          <cell r="G206">
            <v>158700</v>
          </cell>
          <cell r="H206">
            <v>245500</v>
          </cell>
        </row>
        <row r="207">
          <cell r="A207">
            <v>2004.04</v>
          </cell>
          <cell r="C207" t="str">
            <v>Apr </v>
          </cell>
          <cell r="D207">
            <v>177100</v>
          </cell>
          <cell r="E207">
            <v>212300</v>
          </cell>
          <cell r="F207">
            <v>143900</v>
          </cell>
          <cell r="G207">
            <v>163300</v>
          </cell>
          <cell r="H207">
            <v>254000</v>
          </cell>
        </row>
        <row r="208">
          <cell r="A208">
            <v>2004.05</v>
          </cell>
          <cell r="C208" t="str">
            <v>May </v>
          </cell>
          <cell r="D208">
            <v>182400</v>
          </cell>
          <cell r="E208">
            <v>213100</v>
          </cell>
          <cell r="F208">
            <v>150300</v>
          </cell>
          <cell r="G208">
            <v>168500</v>
          </cell>
          <cell r="H208">
            <v>257600</v>
          </cell>
        </row>
        <row r="209">
          <cell r="A209">
            <v>2004.06</v>
          </cell>
          <cell r="C209" t="str">
            <v>Jun </v>
          </cell>
          <cell r="D209">
            <v>191000</v>
          </cell>
          <cell r="E209">
            <v>219300</v>
          </cell>
          <cell r="F209">
            <v>154900</v>
          </cell>
          <cell r="G209">
            <v>177700</v>
          </cell>
          <cell r="H209">
            <v>273100</v>
          </cell>
        </row>
        <row r="210">
          <cell r="A210">
            <v>2004.07</v>
          </cell>
          <cell r="C210" t="str">
            <v>Jul </v>
          </cell>
          <cell r="D210">
            <v>190200</v>
          </cell>
          <cell r="E210">
            <v>220300</v>
          </cell>
          <cell r="F210">
            <v>155000</v>
          </cell>
          <cell r="G210">
            <v>174400</v>
          </cell>
          <cell r="H210">
            <v>276600</v>
          </cell>
        </row>
        <row r="211">
          <cell r="A211">
            <v>2004.08</v>
          </cell>
          <cell r="C211" t="str">
            <v>Aug </v>
          </cell>
          <cell r="D211">
            <v>188800</v>
          </cell>
          <cell r="E211">
            <v>216200</v>
          </cell>
          <cell r="F211">
            <v>155100</v>
          </cell>
          <cell r="G211">
            <v>172600</v>
          </cell>
          <cell r="H211">
            <v>270000</v>
          </cell>
        </row>
        <row r="212">
          <cell r="A212">
            <v>2004.09</v>
          </cell>
          <cell r="C212" t="str">
            <v>Sept r</v>
          </cell>
          <cell r="D212">
            <v>185700</v>
          </cell>
          <cell r="E212">
            <v>224200</v>
          </cell>
          <cell r="F212">
            <v>149400</v>
          </cell>
          <cell r="G212">
            <v>169200</v>
          </cell>
          <cell r="H212">
            <v>266400</v>
          </cell>
        </row>
        <row r="213">
          <cell r="A213">
            <v>2004.1</v>
          </cell>
          <cell r="C213" t="str">
            <v>Oct p</v>
          </cell>
          <cell r="D213">
            <v>187000</v>
          </cell>
          <cell r="E213">
            <v>226100</v>
          </cell>
          <cell r="F213">
            <v>152100</v>
          </cell>
          <cell r="G213">
            <v>169200</v>
          </cell>
          <cell r="H213">
            <v>272300</v>
          </cell>
        </row>
        <row r="215">
          <cell r="C215" t="str">
            <v>mo ago</v>
          </cell>
          <cell r="D215">
            <v>0.007</v>
          </cell>
          <cell r="E215">
            <v>0.008</v>
          </cell>
          <cell r="F215">
            <v>0.018</v>
          </cell>
          <cell r="G215">
            <v>0</v>
          </cell>
          <cell r="H215">
            <v>0.022</v>
          </cell>
        </row>
        <row r="216">
          <cell r="C216" t="str">
            <v>yr ago</v>
          </cell>
          <cell r="D216">
            <v>0.088</v>
          </cell>
          <cell r="E216">
            <v>0.147</v>
          </cell>
          <cell r="F216">
            <v>0.084</v>
          </cell>
          <cell r="G216">
            <v>0.079</v>
          </cell>
          <cell r="H216">
            <v>0.144</v>
          </cell>
        </row>
        <row r="219">
          <cell r="D219">
            <v>183500</v>
          </cell>
          <cell r="E219">
            <v>214900</v>
          </cell>
          <cell r="F219">
            <v>149700</v>
          </cell>
          <cell r="G219">
            <v>169833</v>
          </cell>
          <cell r="H219">
            <v>261567</v>
          </cell>
        </row>
        <row r="220">
          <cell r="D220">
            <v>170767</v>
          </cell>
          <cell r="E220">
            <v>211967</v>
          </cell>
          <cell r="F220">
            <v>136867</v>
          </cell>
          <cell r="G220">
            <v>155467</v>
          </cell>
          <cell r="H220">
            <v>241667</v>
          </cell>
        </row>
        <row r="222">
          <cell r="D222">
            <v>183500</v>
          </cell>
          <cell r="E222">
            <v>214900</v>
          </cell>
          <cell r="F222">
            <v>149700</v>
          </cell>
          <cell r="G222">
            <v>169800</v>
          </cell>
          <cell r="H222">
            <v>261600</v>
          </cell>
        </row>
        <row r="223">
          <cell r="D223">
            <v>170800</v>
          </cell>
          <cell r="E223">
            <v>212000</v>
          </cell>
          <cell r="F223">
            <v>136900</v>
          </cell>
          <cell r="G223">
            <v>155500</v>
          </cell>
          <cell r="H223">
            <v>241700</v>
          </cell>
        </row>
        <row r="225">
          <cell r="D225">
            <v>183500</v>
          </cell>
          <cell r="E225">
            <v>170800</v>
          </cell>
          <cell r="F225">
            <v>183.5</v>
          </cell>
          <cell r="G225">
            <v>170.8</v>
          </cell>
        </row>
        <row r="226">
          <cell r="D226">
            <v>214900</v>
          </cell>
          <cell r="E226">
            <v>212000</v>
          </cell>
          <cell r="F226">
            <v>214.9</v>
          </cell>
          <cell r="G226">
            <v>212</v>
          </cell>
        </row>
        <row r="227">
          <cell r="D227">
            <v>149700</v>
          </cell>
          <cell r="E227">
            <v>136900</v>
          </cell>
          <cell r="F227">
            <v>149.7</v>
          </cell>
          <cell r="G227">
            <v>136.9</v>
          </cell>
        </row>
        <row r="228">
          <cell r="D228">
            <v>169800</v>
          </cell>
          <cell r="E228">
            <v>155500</v>
          </cell>
          <cell r="F228">
            <v>169.8</v>
          </cell>
          <cell r="G228">
            <v>155.5</v>
          </cell>
        </row>
        <row r="229">
          <cell r="D229">
            <v>261600</v>
          </cell>
          <cell r="E229">
            <v>241700</v>
          </cell>
          <cell r="F229">
            <v>261.6</v>
          </cell>
          <cell r="G229">
            <v>241.7</v>
          </cell>
        </row>
      </sheetData>
      <sheetData sheetId="10">
        <row r="1">
          <cell r="A1" t="str">
            <v>Mean Sales Price of Existing Single-Family Homes</v>
          </cell>
        </row>
        <row r="2">
          <cell r="A2" t="str">
            <v>United States and Each Region </v>
          </cell>
        </row>
        <row r="3">
          <cell r="A3" t="str">
            <v>Annual and monthly, 1989 to current</v>
          </cell>
        </row>
        <row r="4">
          <cell r="A4" t="str">
            <v>(Not Seasonally Adjusted)</v>
          </cell>
        </row>
        <row r="6">
          <cell r="B6" t="str">
            <v>U.S.</v>
          </cell>
          <cell r="C6" t="str">
            <v>Northeast</v>
          </cell>
          <cell r="D6" t="str">
            <v>Midwest</v>
          </cell>
          <cell r="E6" t="str">
            <v>South</v>
          </cell>
          <cell r="F6" t="str">
            <v>West</v>
          </cell>
        </row>
        <row r="7">
          <cell r="A7">
            <v>1989</v>
          </cell>
          <cell r="B7">
            <v>114400</v>
          </cell>
          <cell r="C7">
            <v>140900</v>
          </cell>
          <cell r="D7">
            <v>84500</v>
          </cell>
          <cell r="E7">
            <v>104200</v>
          </cell>
          <cell r="F7">
            <v>149800</v>
          </cell>
        </row>
        <row r="8">
          <cell r="A8">
            <v>1990</v>
          </cell>
          <cell r="B8">
            <v>115300</v>
          </cell>
          <cell r="C8">
            <v>138400</v>
          </cell>
          <cell r="D8">
            <v>89000</v>
          </cell>
          <cell r="E8">
            <v>104900</v>
          </cell>
          <cell r="F8">
            <v>148800</v>
          </cell>
        </row>
        <row r="9">
          <cell r="A9">
            <v>1991</v>
          </cell>
          <cell r="B9">
            <v>124700</v>
          </cell>
          <cell r="C9">
            <v>149900</v>
          </cell>
          <cell r="D9">
            <v>94300</v>
          </cell>
          <cell r="E9">
            <v>112100</v>
          </cell>
          <cell r="F9">
            <v>165200</v>
          </cell>
        </row>
        <row r="10">
          <cell r="A10">
            <v>1992</v>
          </cell>
          <cell r="B10">
            <v>126600</v>
          </cell>
          <cell r="C10">
            <v>150400</v>
          </cell>
          <cell r="D10">
            <v>97800</v>
          </cell>
          <cell r="E10">
            <v>115600</v>
          </cell>
          <cell r="F10">
            <v>163700</v>
          </cell>
        </row>
        <row r="11">
          <cell r="A11">
            <v>1993</v>
          </cell>
          <cell r="B11">
            <v>129300</v>
          </cell>
          <cell r="C11">
            <v>152500</v>
          </cell>
          <cell r="D11">
            <v>102000</v>
          </cell>
          <cell r="E11">
            <v>118800</v>
          </cell>
          <cell r="F11">
            <v>164000</v>
          </cell>
        </row>
        <row r="12">
          <cell r="A12">
            <v>1994</v>
          </cell>
          <cell r="B12">
            <v>133500</v>
          </cell>
          <cell r="C12">
            <v>153700</v>
          </cell>
          <cell r="D12">
            <v>106900</v>
          </cell>
          <cell r="E12">
            <v>120800</v>
          </cell>
          <cell r="F12">
            <v>172600</v>
          </cell>
        </row>
        <row r="13">
          <cell r="A13">
            <v>1995</v>
          </cell>
          <cell r="B13">
            <v>135800</v>
          </cell>
          <cell r="C13">
            <v>152300</v>
          </cell>
          <cell r="D13">
            <v>112700</v>
          </cell>
          <cell r="E13">
            <v>122000</v>
          </cell>
          <cell r="F13">
            <v>174600</v>
          </cell>
        </row>
        <row r="14">
          <cell r="A14">
            <v>1996</v>
          </cell>
          <cell r="B14">
            <v>141800</v>
          </cell>
          <cell r="C14">
            <v>155200</v>
          </cell>
          <cell r="D14">
            <v>118900</v>
          </cell>
          <cell r="E14">
            <v>127800</v>
          </cell>
          <cell r="F14">
            <v>182600</v>
          </cell>
        </row>
        <row r="15">
          <cell r="A15">
            <v>1997</v>
          </cell>
          <cell r="B15">
            <v>150500</v>
          </cell>
          <cell r="C15">
            <v>161900</v>
          </cell>
          <cell r="D15">
            <v>125400</v>
          </cell>
          <cell r="E15">
            <v>135600</v>
          </cell>
          <cell r="F15">
            <v>196700</v>
          </cell>
        </row>
        <row r="16">
          <cell r="A16">
            <v>1998</v>
          </cell>
          <cell r="B16">
            <v>159100</v>
          </cell>
          <cell r="C16">
            <v>168700</v>
          </cell>
          <cell r="D16">
            <v>133200</v>
          </cell>
          <cell r="E16">
            <v>143000</v>
          </cell>
          <cell r="F16">
            <v>208900</v>
          </cell>
        </row>
        <row r="17">
          <cell r="A17">
            <v>1999</v>
          </cell>
          <cell r="B17">
            <v>168300</v>
          </cell>
          <cell r="C17">
            <v>177300</v>
          </cell>
          <cell r="D17">
            <v>140000</v>
          </cell>
          <cell r="E17">
            <v>150000</v>
          </cell>
          <cell r="F17">
            <v>224800</v>
          </cell>
        </row>
        <row r="18">
          <cell r="A18">
            <v>2000</v>
          </cell>
          <cell r="B18">
            <v>176200</v>
          </cell>
          <cell r="C18">
            <v>182200</v>
          </cell>
          <cell r="D18">
            <v>145500</v>
          </cell>
          <cell r="E18">
            <v>161000</v>
          </cell>
          <cell r="F18">
            <v>231300</v>
          </cell>
        </row>
        <row r="19">
          <cell r="A19">
            <v>2001</v>
          </cell>
          <cell r="B19">
            <v>185300</v>
          </cell>
          <cell r="C19">
            <v>190500</v>
          </cell>
          <cell r="D19">
            <v>152200</v>
          </cell>
          <cell r="E19">
            <v>171100</v>
          </cell>
          <cell r="F19">
            <v>243500</v>
          </cell>
        </row>
        <row r="20">
          <cell r="A20">
            <v>2002</v>
          </cell>
          <cell r="B20">
            <v>201600</v>
          </cell>
          <cell r="C20">
            <v>211400</v>
          </cell>
          <cell r="D20">
            <v>165100</v>
          </cell>
          <cell r="E20">
            <v>184900</v>
          </cell>
          <cell r="F20">
            <v>265100</v>
          </cell>
        </row>
        <row r="21">
          <cell r="A21">
            <v>2003</v>
          </cell>
          <cell r="B21">
            <v>216200</v>
          </cell>
          <cell r="C21">
            <v>236200</v>
          </cell>
          <cell r="D21">
            <v>174600</v>
          </cell>
          <cell r="E21">
            <v>198200</v>
          </cell>
          <cell r="F21">
            <v>281800</v>
          </cell>
        </row>
        <row r="24">
          <cell r="A24">
            <v>1989.01</v>
          </cell>
          <cell r="B24">
            <v>109800</v>
          </cell>
          <cell r="C24">
            <v>135700</v>
          </cell>
          <cell r="D24">
            <v>78900</v>
          </cell>
          <cell r="E24">
            <v>98800</v>
          </cell>
          <cell r="F24">
            <v>148200</v>
          </cell>
        </row>
        <row r="25">
          <cell r="A25">
            <v>1989.02</v>
          </cell>
          <cell r="B25">
            <v>114500</v>
          </cell>
          <cell r="C25">
            <v>135900</v>
          </cell>
          <cell r="D25">
            <v>81800</v>
          </cell>
          <cell r="E25">
            <v>110600</v>
          </cell>
          <cell r="F25">
            <v>146900</v>
          </cell>
        </row>
        <row r="26">
          <cell r="A26">
            <v>1989.03</v>
          </cell>
          <cell r="B26">
            <v>112700</v>
          </cell>
          <cell r="C26">
            <v>140300</v>
          </cell>
          <cell r="D26">
            <v>81100</v>
          </cell>
          <cell r="E26">
            <v>102600</v>
          </cell>
          <cell r="F26">
            <v>149200</v>
          </cell>
        </row>
        <row r="27">
          <cell r="A27">
            <v>1989.04</v>
          </cell>
          <cell r="B27">
            <v>114000</v>
          </cell>
          <cell r="C27">
            <v>139200</v>
          </cell>
          <cell r="D27">
            <v>81500</v>
          </cell>
          <cell r="E27">
            <v>104400</v>
          </cell>
          <cell r="F27">
            <v>152300</v>
          </cell>
        </row>
        <row r="28">
          <cell r="A28">
            <v>1989.05</v>
          </cell>
          <cell r="B28">
            <v>114200</v>
          </cell>
          <cell r="C28">
            <v>139900</v>
          </cell>
          <cell r="D28">
            <v>82200</v>
          </cell>
          <cell r="E28">
            <v>104200</v>
          </cell>
          <cell r="F28">
            <v>152300</v>
          </cell>
        </row>
        <row r="29">
          <cell r="A29">
            <v>1989.06</v>
          </cell>
          <cell r="B29">
            <v>114400</v>
          </cell>
          <cell r="C29">
            <v>145200</v>
          </cell>
          <cell r="D29">
            <v>86900</v>
          </cell>
          <cell r="E29">
            <v>103600</v>
          </cell>
          <cell r="F29">
            <v>145600</v>
          </cell>
        </row>
        <row r="30">
          <cell r="A30">
            <v>1989.07</v>
          </cell>
          <cell r="B30">
            <v>116300</v>
          </cell>
          <cell r="C30">
            <v>138700</v>
          </cell>
          <cell r="D30">
            <v>87100</v>
          </cell>
          <cell r="E30">
            <v>107400</v>
          </cell>
          <cell r="F30">
            <v>151400</v>
          </cell>
        </row>
        <row r="31">
          <cell r="A31">
            <v>1989.08</v>
          </cell>
          <cell r="B31">
            <v>117600</v>
          </cell>
          <cell r="C31">
            <v>145300</v>
          </cell>
          <cell r="D31">
            <v>86900</v>
          </cell>
          <cell r="E31">
            <v>107400</v>
          </cell>
          <cell r="F31">
            <v>153300</v>
          </cell>
        </row>
        <row r="32">
          <cell r="A32">
            <v>1989.09</v>
          </cell>
          <cell r="B32">
            <v>114600</v>
          </cell>
          <cell r="C32">
            <v>142000</v>
          </cell>
          <cell r="D32">
            <v>85300</v>
          </cell>
          <cell r="E32">
            <v>103100</v>
          </cell>
          <cell r="F32">
            <v>150500</v>
          </cell>
        </row>
        <row r="33">
          <cell r="A33">
            <v>1989.1</v>
          </cell>
          <cell r="B33">
            <v>112800</v>
          </cell>
          <cell r="C33">
            <v>139000</v>
          </cell>
          <cell r="D33">
            <v>85100</v>
          </cell>
          <cell r="E33">
            <v>101600</v>
          </cell>
          <cell r="F33">
            <v>147400</v>
          </cell>
        </row>
        <row r="34">
          <cell r="A34">
            <v>1989.11</v>
          </cell>
          <cell r="B34">
            <v>115300</v>
          </cell>
          <cell r="C34">
            <v>146400</v>
          </cell>
          <cell r="D34">
            <v>84900</v>
          </cell>
          <cell r="E34">
            <v>102600</v>
          </cell>
          <cell r="F34">
            <v>152400</v>
          </cell>
        </row>
        <row r="35">
          <cell r="A35">
            <v>1989.12</v>
          </cell>
          <cell r="B35">
            <v>114300</v>
          </cell>
          <cell r="C35">
            <v>141100</v>
          </cell>
          <cell r="D35">
            <v>88200</v>
          </cell>
          <cell r="E35">
            <v>103100</v>
          </cell>
          <cell r="F35">
            <v>146700</v>
          </cell>
        </row>
        <row r="36">
          <cell r="A36">
            <v>1990.01</v>
          </cell>
          <cell r="B36">
            <v>115300</v>
          </cell>
          <cell r="C36">
            <v>135500</v>
          </cell>
          <cell r="D36">
            <v>87200</v>
          </cell>
          <cell r="E36">
            <v>105200</v>
          </cell>
          <cell r="F36">
            <v>152400</v>
          </cell>
        </row>
        <row r="37">
          <cell r="A37">
            <v>1990.02</v>
          </cell>
          <cell r="B37">
            <v>114600</v>
          </cell>
          <cell r="C37">
            <v>139800</v>
          </cell>
          <cell r="D37">
            <v>87200</v>
          </cell>
          <cell r="E37">
            <v>103900</v>
          </cell>
          <cell r="F37">
            <v>148400</v>
          </cell>
        </row>
        <row r="38">
          <cell r="A38">
            <v>1990.03</v>
          </cell>
          <cell r="B38">
            <v>116100</v>
          </cell>
          <cell r="C38">
            <v>144000</v>
          </cell>
          <cell r="D38">
            <v>87500</v>
          </cell>
          <cell r="E38">
            <v>104900</v>
          </cell>
          <cell r="F38">
            <v>150900</v>
          </cell>
        </row>
        <row r="39">
          <cell r="A39">
            <v>1990.04</v>
          </cell>
          <cell r="B39">
            <v>115300</v>
          </cell>
          <cell r="C39">
            <v>135600</v>
          </cell>
          <cell r="D39">
            <v>89700</v>
          </cell>
          <cell r="E39">
            <v>105000</v>
          </cell>
          <cell r="F39">
            <v>149400</v>
          </cell>
        </row>
        <row r="40">
          <cell r="A40">
            <v>1990.05</v>
          </cell>
          <cell r="B40">
            <v>115200</v>
          </cell>
          <cell r="C40">
            <v>138000</v>
          </cell>
          <cell r="D40">
            <v>88000</v>
          </cell>
          <cell r="E40">
            <v>104200</v>
          </cell>
          <cell r="F40">
            <v>150700</v>
          </cell>
        </row>
        <row r="41">
          <cell r="A41">
            <v>1990.06</v>
          </cell>
          <cell r="B41">
            <v>119500</v>
          </cell>
          <cell r="C41">
            <v>142300</v>
          </cell>
          <cell r="D41">
            <v>92600</v>
          </cell>
          <cell r="E41">
            <v>111000</v>
          </cell>
          <cell r="F41">
            <v>150900</v>
          </cell>
        </row>
        <row r="42">
          <cell r="A42">
            <v>1990.07</v>
          </cell>
          <cell r="B42">
            <v>118300</v>
          </cell>
          <cell r="C42">
            <v>139200</v>
          </cell>
          <cell r="D42">
            <v>91800</v>
          </cell>
          <cell r="E42">
            <v>109000</v>
          </cell>
          <cell r="F42">
            <v>151500</v>
          </cell>
        </row>
        <row r="43">
          <cell r="A43">
            <v>1990.08</v>
          </cell>
          <cell r="B43">
            <v>115900</v>
          </cell>
          <cell r="C43">
            <v>150500</v>
          </cell>
          <cell r="D43">
            <v>91900</v>
          </cell>
          <cell r="E43">
            <v>103400</v>
          </cell>
          <cell r="F43">
            <v>143000</v>
          </cell>
        </row>
        <row r="44">
          <cell r="A44">
            <v>1990.09</v>
          </cell>
          <cell r="B44">
            <v>114600</v>
          </cell>
          <cell r="C44">
            <v>135400</v>
          </cell>
          <cell r="D44">
            <v>89100</v>
          </cell>
          <cell r="E44">
            <v>104700</v>
          </cell>
          <cell r="F44">
            <v>147700</v>
          </cell>
        </row>
        <row r="45">
          <cell r="A45">
            <v>1990.1</v>
          </cell>
          <cell r="B45">
            <v>112300</v>
          </cell>
          <cell r="C45">
            <v>134300</v>
          </cell>
          <cell r="D45">
            <v>86600</v>
          </cell>
          <cell r="E45">
            <v>101600</v>
          </cell>
          <cell r="F45">
            <v>146100</v>
          </cell>
        </row>
        <row r="46">
          <cell r="A46">
            <v>1990.11</v>
          </cell>
          <cell r="B46">
            <v>112100</v>
          </cell>
          <cell r="C46">
            <v>134700</v>
          </cell>
          <cell r="D46">
            <v>86300</v>
          </cell>
          <cell r="E46">
            <v>101300</v>
          </cell>
          <cell r="F46">
            <v>145900</v>
          </cell>
        </row>
        <row r="47">
          <cell r="A47">
            <v>1990.12</v>
          </cell>
          <cell r="B47">
            <v>111800</v>
          </cell>
          <cell r="C47">
            <v>131300</v>
          </cell>
          <cell r="D47">
            <v>87400</v>
          </cell>
          <cell r="E47">
            <v>101000</v>
          </cell>
          <cell r="F47">
            <v>145900</v>
          </cell>
        </row>
        <row r="48">
          <cell r="A48">
            <v>1991.01</v>
          </cell>
          <cell r="B48">
            <v>119600</v>
          </cell>
          <cell r="C48">
            <v>142400</v>
          </cell>
          <cell r="D48">
            <v>90400</v>
          </cell>
          <cell r="E48">
            <v>106100</v>
          </cell>
          <cell r="F48">
            <v>161500</v>
          </cell>
        </row>
        <row r="49">
          <cell r="A49">
            <v>1991.02</v>
          </cell>
          <cell r="B49">
            <v>118300</v>
          </cell>
          <cell r="C49">
            <v>144000</v>
          </cell>
          <cell r="D49">
            <v>89600</v>
          </cell>
          <cell r="E49">
            <v>104500</v>
          </cell>
          <cell r="F49">
            <v>158300</v>
          </cell>
        </row>
        <row r="50">
          <cell r="A50">
            <v>1991.03</v>
          </cell>
          <cell r="B50">
            <v>121600</v>
          </cell>
          <cell r="C50">
            <v>148200</v>
          </cell>
          <cell r="D50">
            <v>92700</v>
          </cell>
          <cell r="E50">
            <v>109100</v>
          </cell>
          <cell r="F50">
            <v>159600</v>
          </cell>
        </row>
        <row r="51">
          <cell r="A51">
            <v>1991.04</v>
          </cell>
          <cell r="B51">
            <v>125000</v>
          </cell>
          <cell r="C51">
            <v>150600</v>
          </cell>
          <cell r="D51">
            <v>93100</v>
          </cell>
          <cell r="E51">
            <v>110900</v>
          </cell>
          <cell r="F51">
            <v>169500</v>
          </cell>
        </row>
        <row r="52">
          <cell r="A52">
            <v>1991.05</v>
          </cell>
          <cell r="B52">
            <v>126500</v>
          </cell>
          <cell r="C52">
            <v>154200</v>
          </cell>
          <cell r="D52">
            <v>93400</v>
          </cell>
          <cell r="E52">
            <v>114100</v>
          </cell>
          <cell r="F52">
            <v>168600</v>
          </cell>
        </row>
        <row r="53">
          <cell r="A53">
            <v>1991.06</v>
          </cell>
          <cell r="B53">
            <v>127200</v>
          </cell>
          <cell r="C53">
            <v>153500</v>
          </cell>
          <cell r="D53">
            <v>97100</v>
          </cell>
          <cell r="E53">
            <v>114500</v>
          </cell>
          <cell r="F53">
            <v>166800</v>
          </cell>
        </row>
        <row r="54">
          <cell r="A54">
            <v>1991.07</v>
          </cell>
          <cell r="B54">
            <v>129300</v>
          </cell>
          <cell r="C54">
            <v>151900</v>
          </cell>
          <cell r="D54">
            <v>97700</v>
          </cell>
          <cell r="E54">
            <v>117500</v>
          </cell>
          <cell r="F54">
            <v>171400</v>
          </cell>
        </row>
        <row r="55">
          <cell r="A55">
            <v>1991.08</v>
          </cell>
          <cell r="B55">
            <v>127800</v>
          </cell>
          <cell r="C55">
            <v>156400</v>
          </cell>
          <cell r="D55">
            <v>96700</v>
          </cell>
          <cell r="E55">
            <v>114200</v>
          </cell>
          <cell r="F55">
            <v>168800</v>
          </cell>
        </row>
        <row r="56">
          <cell r="A56">
            <v>1991.09</v>
          </cell>
          <cell r="B56">
            <v>124700</v>
          </cell>
          <cell r="C56">
            <v>149400</v>
          </cell>
          <cell r="D56">
            <v>93800</v>
          </cell>
          <cell r="E56">
            <v>113300</v>
          </cell>
          <cell r="F56">
            <v>164200</v>
          </cell>
        </row>
        <row r="57">
          <cell r="A57">
            <v>1991.1</v>
          </cell>
          <cell r="B57">
            <v>123300</v>
          </cell>
          <cell r="C57">
            <v>146200</v>
          </cell>
          <cell r="D57">
            <v>94200</v>
          </cell>
          <cell r="E57">
            <v>110500</v>
          </cell>
          <cell r="F57">
            <v>164000</v>
          </cell>
        </row>
        <row r="58">
          <cell r="A58">
            <v>1991.11</v>
          </cell>
          <cell r="B58">
            <v>122100</v>
          </cell>
          <cell r="C58">
            <v>148400</v>
          </cell>
          <cell r="D58">
            <v>94100</v>
          </cell>
          <cell r="E58">
            <v>109600</v>
          </cell>
          <cell r="F58">
            <v>158800</v>
          </cell>
        </row>
        <row r="59">
          <cell r="A59">
            <v>1991.12</v>
          </cell>
          <cell r="B59">
            <v>124500</v>
          </cell>
          <cell r="C59">
            <v>145100</v>
          </cell>
          <cell r="D59">
            <v>94900</v>
          </cell>
          <cell r="E59">
            <v>114100</v>
          </cell>
          <cell r="F59">
            <v>163200</v>
          </cell>
        </row>
        <row r="60">
          <cell r="A60">
            <v>1992.01</v>
          </cell>
          <cell r="B60">
            <v>125900</v>
          </cell>
          <cell r="C60">
            <v>150800</v>
          </cell>
          <cell r="D60">
            <v>94800</v>
          </cell>
          <cell r="E60">
            <v>114000</v>
          </cell>
          <cell r="F60">
            <v>166200</v>
          </cell>
        </row>
        <row r="61">
          <cell r="A61">
            <v>1992.02</v>
          </cell>
          <cell r="B61">
            <v>124400</v>
          </cell>
          <cell r="C61">
            <v>147000</v>
          </cell>
          <cell r="D61">
            <v>95200</v>
          </cell>
          <cell r="E61">
            <v>111800</v>
          </cell>
          <cell r="F61">
            <v>165000</v>
          </cell>
        </row>
        <row r="62">
          <cell r="A62">
            <v>1992.03</v>
          </cell>
          <cell r="B62">
            <v>125900</v>
          </cell>
          <cell r="C62">
            <v>152800</v>
          </cell>
          <cell r="D62">
            <v>95700</v>
          </cell>
          <cell r="E62">
            <v>113500</v>
          </cell>
          <cell r="F62">
            <v>165000</v>
          </cell>
        </row>
        <row r="63">
          <cell r="A63">
            <v>1992.04</v>
          </cell>
          <cell r="B63">
            <v>126200</v>
          </cell>
          <cell r="C63">
            <v>151400</v>
          </cell>
          <cell r="D63">
            <v>96600</v>
          </cell>
          <cell r="E63">
            <v>115400</v>
          </cell>
          <cell r="F63">
            <v>162900</v>
          </cell>
        </row>
        <row r="64">
          <cell r="A64">
            <v>1992.05</v>
          </cell>
          <cell r="B64">
            <v>126700</v>
          </cell>
          <cell r="C64">
            <v>150100</v>
          </cell>
          <cell r="D64">
            <v>96700</v>
          </cell>
          <cell r="E64">
            <v>116400</v>
          </cell>
          <cell r="F64">
            <v>164300</v>
          </cell>
        </row>
        <row r="65">
          <cell r="A65">
            <v>1992.06</v>
          </cell>
          <cell r="B65">
            <v>129500</v>
          </cell>
          <cell r="C65">
            <v>152600</v>
          </cell>
          <cell r="D65">
            <v>100100</v>
          </cell>
          <cell r="E65">
            <v>119000</v>
          </cell>
          <cell r="F65">
            <v>166800</v>
          </cell>
        </row>
        <row r="66">
          <cell r="A66">
            <v>1992.07</v>
          </cell>
          <cell r="B66">
            <v>128000</v>
          </cell>
          <cell r="C66">
            <v>155100</v>
          </cell>
          <cell r="D66">
            <v>98000</v>
          </cell>
          <cell r="E66">
            <v>115200</v>
          </cell>
          <cell r="F66">
            <v>167200</v>
          </cell>
        </row>
        <row r="67">
          <cell r="A67">
            <v>1992.08</v>
          </cell>
          <cell r="B67">
            <v>127700</v>
          </cell>
          <cell r="C67">
            <v>153400</v>
          </cell>
          <cell r="D67">
            <v>99400</v>
          </cell>
          <cell r="E67">
            <v>119200</v>
          </cell>
          <cell r="F67">
            <v>159200</v>
          </cell>
        </row>
        <row r="68">
          <cell r="A68">
            <v>1992.09</v>
          </cell>
          <cell r="B68">
            <v>126500</v>
          </cell>
          <cell r="C68">
            <v>150500</v>
          </cell>
          <cell r="D68">
            <v>99300</v>
          </cell>
          <cell r="E68">
            <v>114300</v>
          </cell>
          <cell r="F68">
            <v>163500</v>
          </cell>
        </row>
        <row r="69">
          <cell r="A69">
            <v>1992.1</v>
          </cell>
          <cell r="B69">
            <v>125700</v>
          </cell>
          <cell r="C69">
            <v>146500</v>
          </cell>
          <cell r="D69">
            <v>98000</v>
          </cell>
          <cell r="E69">
            <v>114300</v>
          </cell>
          <cell r="F69">
            <v>163800</v>
          </cell>
        </row>
        <row r="70">
          <cell r="A70">
            <v>1992.11</v>
          </cell>
          <cell r="B70">
            <v>125100</v>
          </cell>
          <cell r="C70">
            <v>147500</v>
          </cell>
          <cell r="D70">
            <v>98400</v>
          </cell>
          <cell r="E70">
            <v>115700</v>
          </cell>
          <cell r="F70">
            <v>157900</v>
          </cell>
        </row>
        <row r="71">
          <cell r="A71">
            <v>1992.12</v>
          </cell>
          <cell r="B71">
            <v>126200</v>
          </cell>
          <cell r="C71">
            <v>145500</v>
          </cell>
          <cell r="D71">
            <v>99300</v>
          </cell>
          <cell r="E71">
            <v>116000</v>
          </cell>
          <cell r="F71">
            <v>162600</v>
          </cell>
        </row>
        <row r="72">
          <cell r="A72">
            <v>1993.01</v>
          </cell>
          <cell r="B72">
            <v>124100</v>
          </cell>
          <cell r="C72">
            <v>143800</v>
          </cell>
          <cell r="D72">
            <v>97200</v>
          </cell>
          <cell r="E72">
            <v>114000</v>
          </cell>
          <cell r="F72">
            <v>159900</v>
          </cell>
        </row>
        <row r="73">
          <cell r="A73">
            <v>1993.02</v>
          </cell>
          <cell r="B73">
            <v>123400</v>
          </cell>
          <cell r="C73">
            <v>144800</v>
          </cell>
          <cell r="D73">
            <v>97700</v>
          </cell>
          <cell r="E73">
            <v>111900</v>
          </cell>
          <cell r="F73">
            <v>159100</v>
          </cell>
        </row>
        <row r="74">
          <cell r="A74">
            <v>1993.03</v>
          </cell>
          <cell r="B74">
            <v>126200</v>
          </cell>
          <cell r="C74">
            <v>148700</v>
          </cell>
          <cell r="D74">
            <v>99200</v>
          </cell>
          <cell r="E74">
            <v>114100</v>
          </cell>
          <cell r="F74">
            <v>163400</v>
          </cell>
        </row>
        <row r="75">
          <cell r="A75">
            <v>1993.04</v>
          </cell>
          <cell r="B75">
            <v>127800</v>
          </cell>
          <cell r="C75">
            <v>151600</v>
          </cell>
          <cell r="D75">
            <v>99900</v>
          </cell>
          <cell r="E75">
            <v>116500</v>
          </cell>
          <cell r="F75">
            <v>164300</v>
          </cell>
        </row>
        <row r="76">
          <cell r="A76">
            <v>1993.05</v>
          </cell>
          <cell r="B76">
            <v>127600</v>
          </cell>
          <cell r="C76">
            <v>148300</v>
          </cell>
          <cell r="D76">
            <v>101200</v>
          </cell>
          <cell r="E76">
            <v>117800</v>
          </cell>
          <cell r="F76">
            <v>161800</v>
          </cell>
        </row>
        <row r="77">
          <cell r="A77">
            <v>1993.06</v>
          </cell>
          <cell r="B77">
            <v>133200</v>
          </cell>
          <cell r="C77">
            <v>159000</v>
          </cell>
          <cell r="D77">
            <v>104900</v>
          </cell>
          <cell r="E77">
            <v>123700</v>
          </cell>
          <cell r="F77">
            <v>165900</v>
          </cell>
        </row>
        <row r="78">
          <cell r="A78">
            <v>1993.07</v>
          </cell>
          <cell r="B78">
            <v>131900</v>
          </cell>
          <cell r="C78">
            <v>158100</v>
          </cell>
          <cell r="D78">
            <v>102800</v>
          </cell>
          <cell r="E78">
            <v>122500</v>
          </cell>
          <cell r="F78">
            <v>165500</v>
          </cell>
        </row>
        <row r="79">
          <cell r="A79">
            <v>1993.08</v>
          </cell>
          <cell r="B79">
            <v>131900</v>
          </cell>
          <cell r="C79">
            <v>157700</v>
          </cell>
          <cell r="D79">
            <v>104500</v>
          </cell>
          <cell r="E79">
            <v>122500</v>
          </cell>
          <cell r="F79">
            <v>163800</v>
          </cell>
        </row>
        <row r="80">
          <cell r="A80">
            <v>1993.09</v>
          </cell>
          <cell r="B80">
            <v>129600</v>
          </cell>
          <cell r="C80">
            <v>152500</v>
          </cell>
          <cell r="D80">
            <v>102400</v>
          </cell>
          <cell r="E80">
            <v>118800</v>
          </cell>
          <cell r="F80">
            <v>165100</v>
          </cell>
        </row>
        <row r="81">
          <cell r="A81">
            <v>1993.1</v>
          </cell>
          <cell r="B81">
            <v>129500</v>
          </cell>
          <cell r="C81">
            <v>151500</v>
          </cell>
          <cell r="D81">
            <v>102500</v>
          </cell>
          <cell r="E81">
            <v>118600</v>
          </cell>
          <cell r="F81">
            <v>165400</v>
          </cell>
        </row>
        <row r="82">
          <cell r="A82">
            <v>1993.11</v>
          </cell>
          <cell r="B82">
            <v>129600</v>
          </cell>
          <cell r="C82">
            <v>151900</v>
          </cell>
          <cell r="D82">
            <v>104300</v>
          </cell>
          <cell r="E82">
            <v>118500</v>
          </cell>
          <cell r="F82">
            <v>163700</v>
          </cell>
        </row>
        <row r="83">
          <cell r="A83">
            <v>1993.12</v>
          </cell>
          <cell r="B83">
            <v>130200</v>
          </cell>
          <cell r="C83">
            <v>152500</v>
          </cell>
          <cell r="D83">
            <v>103000</v>
          </cell>
          <cell r="E83">
            <v>119400</v>
          </cell>
          <cell r="F83">
            <v>165900</v>
          </cell>
        </row>
        <row r="84">
          <cell r="A84">
            <v>1994.01</v>
          </cell>
          <cell r="B84">
            <v>131500</v>
          </cell>
          <cell r="C84">
            <v>153600</v>
          </cell>
          <cell r="D84">
            <v>104400</v>
          </cell>
          <cell r="E84">
            <v>120700</v>
          </cell>
          <cell r="F84">
            <v>167000</v>
          </cell>
        </row>
        <row r="85">
          <cell r="A85">
            <v>1994.02</v>
          </cell>
          <cell r="B85">
            <v>129300</v>
          </cell>
          <cell r="C85">
            <v>151300</v>
          </cell>
          <cell r="D85">
            <v>102300</v>
          </cell>
          <cell r="E85">
            <v>117700</v>
          </cell>
          <cell r="F85">
            <v>166100</v>
          </cell>
        </row>
        <row r="86">
          <cell r="A86">
            <v>1994.03</v>
          </cell>
          <cell r="B86">
            <v>130600</v>
          </cell>
          <cell r="C86">
            <v>152600</v>
          </cell>
          <cell r="D86">
            <v>102500</v>
          </cell>
          <cell r="E86">
            <v>117900</v>
          </cell>
          <cell r="F86">
            <v>170300</v>
          </cell>
        </row>
        <row r="87">
          <cell r="A87">
            <v>1994.04</v>
          </cell>
          <cell r="B87">
            <v>131800</v>
          </cell>
          <cell r="C87">
            <v>152400</v>
          </cell>
          <cell r="D87">
            <v>105100</v>
          </cell>
          <cell r="E87">
            <v>118400</v>
          </cell>
          <cell r="F87">
            <v>171800</v>
          </cell>
        </row>
        <row r="88">
          <cell r="A88">
            <v>1994.05</v>
          </cell>
          <cell r="B88">
            <v>133100</v>
          </cell>
          <cell r="C88">
            <v>151100</v>
          </cell>
          <cell r="D88">
            <v>105700</v>
          </cell>
          <cell r="E88">
            <v>121000</v>
          </cell>
          <cell r="F88">
            <v>173700</v>
          </cell>
        </row>
        <row r="89">
          <cell r="A89">
            <v>1994.06</v>
          </cell>
          <cell r="B89">
            <v>137800</v>
          </cell>
          <cell r="C89">
            <v>158100</v>
          </cell>
          <cell r="D89">
            <v>109600</v>
          </cell>
          <cell r="E89">
            <v>125800</v>
          </cell>
          <cell r="F89">
            <v>177700</v>
          </cell>
        </row>
        <row r="90">
          <cell r="A90">
            <v>1994.07</v>
          </cell>
          <cell r="B90">
            <v>136300</v>
          </cell>
          <cell r="C90">
            <v>158200</v>
          </cell>
          <cell r="D90">
            <v>110000</v>
          </cell>
          <cell r="E90">
            <v>122500</v>
          </cell>
          <cell r="F90">
            <v>175600</v>
          </cell>
        </row>
        <row r="91">
          <cell r="A91">
            <v>1994.08</v>
          </cell>
          <cell r="B91">
            <v>137800</v>
          </cell>
          <cell r="C91">
            <v>161100</v>
          </cell>
          <cell r="D91">
            <v>110400</v>
          </cell>
          <cell r="E91">
            <v>125500</v>
          </cell>
          <cell r="F91">
            <v>175400</v>
          </cell>
        </row>
        <row r="92">
          <cell r="A92">
            <v>1994.09</v>
          </cell>
          <cell r="B92">
            <v>132900</v>
          </cell>
          <cell r="C92">
            <v>151400</v>
          </cell>
          <cell r="D92">
            <v>106800</v>
          </cell>
          <cell r="E92">
            <v>119700</v>
          </cell>
          <cell r="F92">
            <v>173300</v>
          </cell>
        </row>
        <row r="93">
          <cell r="A93">
            <v>1994.1</v>
          </cell>
          <cell r="B93">
            <v>131300</v>
          </cell>
          <cell r="C93">
            <v>147400</v>
          </cell>
          <cell r="D93">
            <v>106800</v>
          </cell>
          <cell r="E93">
            <v>118500</v>
          </cell>
          <cell r="F93">
            <v>170200</v>
          </cell>
        </row>
        <row r="94">
          <cell r="A94">
            <v>1994.11</v>
          </cell>
          <cell r="B94">
            <v>132100</v>
          </cell>
          <cell r="C94">
            <v>149000</v>
          </cell>
          <cell r="D94">
            <v>105500</v>
          </cell>
          <cell r="E94">
            <v>119800</v>
          </cell>
          <cell r="F94">
            <v>172600</v>
          </cell>
        </row>
        <row r="95">
          <cell r="A95">
            <v>1994.12</v>
          </cell>
          <cell r="B95">
            <v>133400</v>
          </cell>
          <cell r="C95">
            <v>151600</v>
          </cell>
          <cell r="D95">
            <v>109100</v>
          </cell>
          <cell r="E95">
            <v>119600</v>
          </cell>
          <cell r="F95">
            <v>172600</v>
          </cell>
        </row>
        <row r="96">
          <cell r="A96">
            <v>1995.01</v>
          </cell>
          <cell r="B96">
            <v>132200</v>
          </cell>
          <cell r="C96">
            <v>152500</v>
          </cell>
          <cell r="D96">
            <v>107100</v>
          </cell>
          <cell r="E96">
            <v>119600</v>
          </cell>
          <cell r="F96">
            <v>169500</v>
          </cell>
        </row>
        <row r="97">
          <cell r="A97">
            <v>1995.02</v>
          </cell>
          <cell r="B97">
            <v>129700</v>
          </cell>
          <cell r="C97">
            <v>149400</v>
          </cell>
          <cell r="D97">
            <v>104800</v>
          </cell>
          <cell r="E97">
            <v>115300</v>
          </cell>
          <cell r="F97">
            <v>169800</v>
          </cell>
        </row>
        <row r="98">
          <cell r="A98">
            <v>1995.03</v>
          </cell>
          <cell r="B98">
            <v>131200</v>
          </cell>
          <cell r="C98">
            <v>150000</v>
          </cell>
          <cell r="D98">
            <v>107900</v>
          </cell>
          <cell r="E98">
            <v>117300</v>
          </cell>
          <cell r="F98">
            <v>169000</v>
          </cell>
        </row>
        <row r="99">
          <cell r="A99">
            <v>1995.04</v>
          </cell>
          <cell r="B99">
            <v>131100</v>
          </cell>
          <cell r="C99">
            <v>147300</v>
          </cell>
          <cell r="D99">
            <v>107000</v>
          </cell>
          <cell r="E99">
            <v>117100</v>
          </cell>
          <cell r="F99">
            <v>171600</v>
          </cell>
        </row>
        <row r="100">
          <cell r="A100">
            <v>1995.05</v>
          </cell>
          <cell r="B100">
            <v>132700</v>
          </cell>
          <cell r="C100">
            <v>147700</v>
          </cell>
          <cell r="D100">
            <v>110100</v>
          </cell>
          <cell r="E100">
            <v>119200</v>
          </cell>
          <cell r="F100">
            <v>171400</v>
          </cell>
        </row>
        <row r="101">
          <cell r="A101">
            <v>1995.06</v>
          </cell>
          <cell r="B101">
            <v>139800</v>
          </cell>
          <cell r="C101">
            <v>158500</v>
          </cell>
          <cell r="D101">
            <v>114800</v>
          </cell>
          <cell r="E101">
            <v>126600</v>
          </cell>
          <cell r="F101">
            <v>178400</v>
          </cell>
        </row>
        <row r="102">
          <cell r="A102">
            <v>1995.07</v>
          </cell>
          <cell r="B102">
            <v>139200</v>
          </cell>
          <cell r="C102">
            <v>158400</v>
          </cell>
          <cell r="D102">
            <v>115800</v>
          </cell>
          <cell r="E102">
            <v>125800</v>
          </cell>
          <cell r="F102">
            <v>176300</v>
          </cell>
        </row>
        <row r="103">
          <cell r="A103">
            <v>1995.08</v>
          </cell>
          <cell r="B103">
            <v>140700</v>
          </cell>
          <cell r="C103">
            <v>159100</v>
          </cell>
          <cell r="D103">
            <v>117000</v>
          </cell>
          <cell r="E103">
            <v>126300</v>
          </cell>
          <cell r="F103">
            <v>180200</v>
          </cell>
        </row>
        <row r="104">
          <cell r="A104">
            <v>1995.09</v>
          </cell>
          <cell r="B104">
            <v>137200</v>
          </cell>
          <cell r="C104">
            <v>153800</v>
          </cell>
          <cell r="D104">
            <v>115800</v>
          </cell>
          <cell r="E104">
            <v>122000</v>
          </cell>
          <cell r="F104">
            <v>176300</v>
          </cell>
        </row>
        <row r="105">
          <cell r="A105">
            <v>1995.1</v>
          </cell>
          <cell r="B105">
            <v>135900</v>
          </cell>
          <cell r="C105">
            <v>149700</v>
          </cell>
          <cell r="D105">
            <v>114000</v>
          </cell>
          <cell r="E105">
            <v>122000</v>
          </cell>
          <cell r="F105">
            <v>175000</v>
          </cell>
        </row>
        <row r="106">
          <cell r="A106">
            <v>1995.11</v>
          </cell>
          <cell r="B106">
            <v>136300</v>
          </cell>
          <cell r="C106">
            <v>147300</v>
          </cell>
          <cell r="D106">
            <v>115100</v>
          </cell>
          <cell r="E106">
            <v>122700</v>
          </cell>
          <cell r="F106">
            <v>176000</v>
          </cell>
        </row>
        <row r="107">
          <cell r="A107">
            <v>1995.12</v>
          </cell>
          <cell r="B107">
            <v>136500</v>
          </cell>
          <cell r="C107">
            <v>147800</v>
          </cell>
          <cell r="D107">
            <v>114600</v>
          </cell>
          <cell r="E107">
            <v>123900</v>
          </cell>
          <cell r="F107">
            <v>175400</v>
          </cell>
        </row>
        <row r="108">
          <cell r="A108">
            <v>1996.01</v>
          </cell>
          <cell r="B108">
            <v>138900</v>
          </cell>
          <cell r="C108">
            <v>151200</v>
          </cell>
          <cell r="D108">
            <v>117100</v>
          </cell>
          <cell r="E108">
            <v>125200</v>
          </cell>
          <cell r="F108">
            <v>178300</v>
          </cell>
        </row>
        <row r="109">
          <cell r="A109">
            <v>1996.02</v>
          </cell>
          <cell r="B109">
            <v>135400</v>
          </cell>
          <cell r="C109">
            <v>147400</v>
          </cell>
          <cell r="D109">
            <v>114000</v>
          </cell>
          <cell r="E109">
            <v>121700</v>
          </cell>
          <cell r="F109">
            <v>174900</v>
          </cell>
        </row>
        <row r="110">
          <cell r="A110">
            <v>1996.03</v>
          </cell>
          <cell r="B110">
            <v>137100</v>
          </cell>
          <cell r="C110">
            <v>149900</v>
          </cell>
          <cell r="D110">
            <v>115000</v>
          </cell>
          <cell r="E110">
            <v>122500</v>
          </cell>
          <cell r="F110">
            <v>178300</v>
          </cell>
        </row>
        <row r="111">
          <cell r="A111">
            <v>1996.04</v>
          </cell>
          <cell r="B111">
            <v>138900</v>
          </cell>
          <cell r="C111">
            <v>152700</v>
          </cell>
          <cell r="D111">
            <v>117000</v>
          </cell>
          <cell r="E111">
            <v>125800</v>
          </cell>
          <cell r="F111">
            <v>176900</v>
          </cell>
        </row>
        <row r="112">
          <cell r="A112">
            <v>1996.05</v>
          </cell>
          <cell r="B112">
            <v>141100</v>
          </cell>
          <cell r="C112">
            <v>154600</v>
          </cell>
          <cell r="D112">
            <v>117800</v>
          </cell>
          <cell r="E112">
            <v>126800</v>
          </cell>
          <cell r="F112">
            <v>182700</v>
          </cell>
        </row>
        <row r="113">
          <cell r="A113">
            <v>1996.06</v>
          </cell>
          <cell r="B113">
            <v>146800</v>
          </cell>
          <cell r="C113">
            <v>160700</v>
          </cell>
          <cell r="D113">
            <v>122100</v>
          </cell>
          <cell r="E113">
            <v>132900</v>
          </cell>
          <cell r="F113">
            <v>189100</v>
          </cell>
        </row>
        <row r="114">
          <cell r="A114">
            <v>1996.07</v>
          </cell>
          <cell r="B114">
            <v>145900</v>
          </cell>
          <cell r="C114">
            <v>161400</v>
          </cell>
          <cell r="D114">
            <v>121800</v>
          </cell>
          <cell r="E114">
            <v>131500</v>
          </cell>
          <cell r="F114">
            <v>187500</v>
          </cell>
        </row>
        <row r="115">
          <cell r="A115">
            <v>1996.08</v>
          </cell>
          <cell r="B115">
            <v>146200</v>
          </cell>
          <cell r="C115">
            <v>160800</v>
          </cell>
          <cell r="D115">
            <v>122200</v>
          </cell>
          <cell r="E115">
            <v>132200</v>
          </cell>
          <cell r="F115">
            <v>187400</v>
          </cell>
        </row>
        <row r="116">
          <cell r="A116">
            <v>1996.09</v>
          </cell>
          <cell r="B116">
            <v>142000</v>
          </cell>
          <cell r="C116">
            <v>154200</v>
          </cell>
          <cell r="D116">
            <v>119200</v>
          </cell>
          <cell r="E116">
            <v>127200</v>
          </cell>
          <cell r="F116">
            <v>184500</v>
          </cell>
        </row>
        <row r="117">
          <cell r="A117">
            <v>1996.1</v>
          </cell>
          <cell r="B117">
            <v>140000</v>
          </cell>
          <cell r="C117">
            <v>152000</v>
          </cell>
          <cell r="D117">
            <v>117500</v>
          </cell>
          <cell r="E117">
            <v>126500</v>
          </cell>
          <cell r="F117">
            <v>180200</v>
          </cell>
        </row>
        <row r="118">
          <cell r="A118">
            <v>1996.11</v>
          </cell>
          <cell r="B118">
            <v>141000</v>
          </cell>
          <cell r="C118">
            <v>152700</v>
          </cell>
          <cell r="D118">
            <v>118700</v>
          </cell>
          <cell r="E118">
            <v>127200</v>
          </cell>
          <cell r="F118">
            <v>181600</v>
          </cell>
        </row>
        <row r="119">
          <cell r="A119">
            <v>1996.12</v>
          </cell>
          <cell r="B119">
            <v>143800</v>
          </cell>
          <cell r="C119">
            <v>156500</v>
          </cell>
          <cell r="D119">
            <v>120700</v>
          </cell>
          <cell r="E119">
            <v>129600</v>
          </cell>
          <cell r="F119">
            <v>185200</v>
          </cell>
        </row>
        <row r="120">
          <cell r="A120">
            <v>1997.01</v>
          </cell>
          <cell r="B120">
            <v>145800</v>
          </cell>
          <cell r="C120">
            <v>157900</v>
          </cell>
          <cell r="D120">
            <v>122400</v>
          </cell>
          <cell r="E120">
            <v>130900</v>
          </cell>
          <cell r="F120">
            <v>189500</v>
          </cell>
        </row>
        <row r="121">
          <cell r="A121">
            <v>1997.02</v>
          </cell>
          <cell r="B121">
            <v>141200</v>
          </cell>
          <cell r="C121">
            <v>152500</v>
          </cell>
          <cell r="D121">
            <v>119600</v>
          </cell>
          <cell r="E121">
            <v>126800</v>
          </cell>
          <cell r="F121">
            <v>182100</v>
          </cell>
        </row>
        <row r="122">
          <cell r="A122">
            <v>1997.03</v>
          </cell>
          <cell r="B122">
            <v>143800</v>
          </cell>
          <cell r="C122">
            <v>153700</v>
          </cell>
          <cell r="D122">
            <v>120900</v>
          </cell>
          <cell r="E122">
            <v>129700</v>
          </cell>
          <cell r="F122">
            <v>186900</v>
          </cell>
        </row>
        <row r="123">
          <cell r="A123">
            <v>1997.04</v>
          </cell>
          <cell r="B123">
            <v>146700</v>
          </cell>
          <cell r="C123">
            <v>158400</v>
          </cell>
          <cell r="D123">
            <v>121800</v>
          </cell>
          <cell r="E123">
            <v>130700</v>
          </cell>
          <cell r="F123">
            <v>193800</v>
          </cell>
        </row>
        <row r="124">
          <cell r="A124">
            <v>1997.05</v>
          </cell>
          <cell r="B124">
            <v>149300</v>
          </cell>
          <cell r="C124">
            <v>160400</v>
          </cell>
          <cell r="D124">
            <v>122900</v>
          </cell>
          <cell r="E124">
            <v>135400</v>
          </cell>
          <cell r="F124">
            <v>195400</v>
          </cell>
        </row>
        <row r="125">
          <cell r="A125">
            <v>1997.06</v>
          </cell>
          <cell r="B125">
            <v>153800</v>
          </cell>
          <cell r="C125">
            <v>164500</v>
          </cell>
          <cell r="D125">
            <v>128500</v>
          </cell>
          <cell r="E125">
            <v>139100</v>
          </cell>
          <cell r="F125">
            <v>200300</v>
          </cell>
        </row>
        <row r="126">
          <cell r="A126">
            <v>1997.07</v>
          </cell>
          <cell r="B126">
            <v>153800</v>
          </cell>
          <cell r="C126">
            <v>166800</v>
          </cell>
          <cell r="D126">
            <v>126900</v>
          </cell>
          <cell r="E126">
            <v>139200</v>
          </cell>
          <cell r="F126">
            <v>200700</v>
          </cell>
        </row>
        <row r="127">
          <cell r="A127">
            <v>1997.08</v>
          </cell>
          <cell r="B127">
            <v>155900</v>
          </cell>
          <cell r="C127">
            <v>169000</v>
          </cell>
          <cell r="D127">
            <v>130000</v>
          </cell>
          <cell r="E127">
            <v>141000</v>
          </cell>
          <cell r="F127">
            <v>201700</v>
          </cell>
        </row>
        <row r="128">
          <cell r="A128">
            <v>1997.09</v>
          </cell>
          <cell r="B128">
            <v>152100</v>
          </cell>
          <cell r="C128">
            <v>164600</v>
          </cell>
          <cell r="D128">
            <v>126600</v>
          </cell>
          <cell r="E128">
            <v>136800</v>
          </cell>
          <cell r="F128">
            <v>198500</v>
          </cell>
        </row>
        <row r="129">
          <cell r="A129">
            <v>1997.1</v>
          </cell>
          <cell r="B129">
            <v>150800</v>
          </cell>
          <cell r="C129">
            <v>159300</v>
          </cell>
          <cell r="D129">
            <v>124900</v>
          </cell>
          <cell r="E129">
            <v>135300</v>
          </cell>
          <cell r="F129">
            <v>200500</v>
          </cell>
        </row>
        <row r="130">
          <cell r="A130">
            <v>1997.11</v>
          </cell>
          <cell r="B130">
            <v>151800</v>
          </cell>
          <cell r="C130">
            <v>163800</v>
          </cell>
          <cell r="D130">
            <v>126700</v>
          </cell>
          <cell r="E130">
            <v>136100</v>
          </cell>
          <cell r="F130">
            <v>198700</v>
          </cell>
        </row>
        <row r="131">
          <cell r="A131">
            <v>1997.12</v>
          </cell>
          <cell r="B131">
            <v>154000</v>
          </cell>
          <cell r="C131">
            <v>163300</v>
          </cell>
          <cell r="D131">
            <v>127700</v>
          </cell>
          <cell r="E131">
            <v>139000</v>
          </cell>
          <cell r="F131">
            <v>203000</v>
          </cell>
        </row>
        <row r="132">
          <cell r="A132">
            <v>1998.01</v>
          </cell>
          <cell r="B132">
            <v>154100</v>
          </cell>
          <cell r="C132">
            <v>164600</v>
          </cell>
          <cell r="D132">
            <v>129100</v>
          </cell>
          <cell r="E132">
            <v>138700</v>
          </cell>
          <cell r="F132">
            <v>201100</v>
          </cell>
        </row>
        <row r="133">
          <cell r="A133">
            <v>1998.02</v>
          </cell>
          <cell r="B133">
            <v>150200</v>
          </cell>
          <cell r="C133">
            <v>160000</v>
          </cell>
          <cell r="D133">
            <v>124600</v>
          </cell>
          <cell r="E133">
            <v>135300</v>
          </cell>
          <cell r="F133">
            <v>197900</v>
          </cell>
        </row>
        <row r="134">
          <cell r="A134">
            <v>1998.03</v>
          </cell>
          <cell r="B134">
            <v>153300</v>
          </cell>
          <cell r="C134">
            <v>161200</v>
          </cell>
          <cell r="D134">
            <v>127900</v>
          </cell>
          <cell r="E134">
            <v>137500</v>
          </cell>
          <cell r="F134">
            <v>203100</v>
          </cell>
        </row>
        <row r="135">
          <cell r="A135">
            <v>1998.04</v>
          </cell>
          <cell r="B135">
            <v>156100</v>
          </cell>
          <cell r="C135">
            <v>165300</v>
          </cell>
          <cell r="D135">
            <v>129200</v>
          </cell>
          <cell r="E135">
            <v>138900</v>
          </cell>
          <cell r="F135">
            <v>208900</v>
          </cell>
        </row>
        <row r="136">
          <cell r="A136">
            <v>1998.05</v>
          </cell>
          <cell r="B136">
            <v>159400</v>
          </cell>
          <cell r="C136">
            <v>173100</v>
          </cell>
          <cell r="D136">
            <v>130900</v>
          </cell>
          <cell r="E136">
            <v>142800</v>
          </cell>
          <cell r="F136">
            <v>210500</v>
          </cell>
        </row>
        <row r="137">
          <cell r="A137">
            <v>1998.06</v>
          </cell>
          <cell r="B137">
            <v>164600</v>
          </cell>
          <cell r="C137">
            <v>175400</v>
          </cell>
          <cell r="D137">
            <v>137800</v>
          </cell>
          <cell r="E137">
            <v>149500</v>
          </cell>
          <cell r="F137">
            <v>213300</v>
          </cell>
        </row>
        <row r="138">
          <cell r="A138">
            <v>1998.07</v>
          </cell>
          <cell r="B138">
            <v>164900</v>
          </cell>
          <cell r="C138">
            <v>178900</v>
          </cell>
          <cell r="D138">
            <v>137100</v>
          </cell>
          <cell r="E138">
            <v>147600</v>
          </cell>
          <cell r="F138">
            <v>216100</v>
          </cell>
        </row>
        <row r="139">
          <cell r="A139">
            <v>1998.08</v>
          </cell>
          <cell r="B139">
            <v>162000</v>
          </cell>
          <cell r="C139">
            <v>175100</v>
          </cell>
          <cell r="D139">
            <v>137200</v>
          </cell>
          <cell r="E139">
            <v>146900</v>
          </cell>
          <cell r="F139">
            <v>207000</v>
          </cell>
        </row>
        <row r="140">
          <cell r="A140">
            <v>1998.09</v>
          </cell>
          <cell r="B140">
            <v>158900</v>
          </cell>
          <cell r="C140">
            <v>169900</v>
          </cell>
          <cell r="D140">
            <v>134300</v>
          </cell>
          <cell r="E140">
            <v>141300</v>
          </cell>
          <cell r="F140">
            <v>212400</v>
          </cell>
        </row>
        <row r="141">
          <cell r="A141">
            <v>1998.1</v>
          </cell>
          <cell r="B141">
            <v>157700</v>
          </cell>
          <cell r="C141">
            <v>162200</v>
          </cell>
          <cell r="D141">
            <v>133800</v>
          </cell>
          <cell r="E141">
            <v>134400</v>
          </cell>
          <cell r="F141">
            <v>205500</v>
          </cell>
        </row>
        <row r="142">
          <cell r="A142">
            <v>1998.11</v>
          </cell>
          <cell r="B142">
            <v>159900</v>
          </cell>
          <cell r="C142">
            <v>164900</v>
          </cell>
          <cell r="D142">
            <v>134500</v>
          </cell>
          <cell r="E142">
            <v>143300</v>
          </cell>
          <cell r="F142">
            <v>212600</v>
          </cell>
        </row>
        <row r="143">
          <cell r="A143">
            <v>1998.12</v>
          </cell>
          <cell r="B143">
            <v>159600</v>
          </cell>
          <cell r="C143">
            <v>166400</v>
          </cell>
          <cell r="D143">
            <v>134200</v>
          </cell>
          <cell r="E143">
            <v>143900</v>
          </cell>
          <cell r="F143">
            <v>210100</v>
          </cell>
        </row>
        <row r="144">
          <cell r="A144">
            <v>1999.01</v>
          </cell>
          <cell r="B144">
            <v>162800</v>
          </cell>
          <cell r="C144">
            <v>171100</v>
          </cell>
          <cell r="D144">
            <v>134400</v>
          </cell>
          <cell r="E144">
            <v>145700</v>
          </cell>
          <cell r="F144">
            <v>218000</v>
          </cell>
        </row>
        <row r="145">
          <cell r="A145">
            <v>1999.02</v>
          </cell>
          <cell r="B145">
            <v>159600</v>
          </cell>
          <cell r="C145">
            <v>173700</v>
          </cell>
          <cell r="D145">
            <v>131500</v>
          </cell>
          <cell r="E145">
            <v>141400</v>
          </cell>
          <cell r="F145">
            <v>212800</v>
          </cell>
        </row>
        <row r="146">
          <cell r="A146">
            <v>1999.03</v>
          </cell>
          <cell r="B146">
            <v>162300</v>
          </cell>
          <cell r="C146">
            <v>167900</v>
          </cell>
          <cell r="D146">
            <v>133700</v>
          </cell>
          <cell r="E146">
            <v>144600</v>
          </cell>
          <cell r="F146">
            <v>220000</v>
          </cell>
        </row>
        <row r="147">
          <cell r="A147">
            <v>1999.04</v>
          </cell>
          <cell r="B147">
            <v>163800</v>
          </cell>
          <cell r="C147">
            <v>168700</v>
          </cell>
          <cell r="D147">
            <v>135200</v>
          </cell>
          <cell r="E147">
            <v>148000</v>
          </cell>
          <cell r="F147">
            <v>219200</v>
          </cell>
        </row>
        <row r="148">
          <cell r="A148">
            <v>1999.05</v>
          </cell>
          <cell r="B148">
            <v>167400</v>
          </cell>
          <cell r="C148">
            <v>177700</v>
          </cell>
          <cell r="D148">
            <v>137000</v>
          </cell>
          <cell r="E148">
            <v>148800</v>
          </cell>
          <cell r="F148">
            <v>226000</v>
          </cell>
        </row>
        <row r="149">
          <cell r="A149">
            <v>1999.06</v>
          </cell>
          <cell r="B149">
            <v>174200</v>
          </cell>
          <cell r="C149">
            <v>178800</v>
          </cell>
          <cell r="D149">
            <v>144600</v>
          </cell>
          <cell r="E149">
            <v>158500</v>
          </cell>
          <cell r="F149">
            <v>230800</v>
          </cell>
        </row>
        <row r="150">
          <cell r="A150">
            <v>1999.07</v>
          </cell>
          <cell r="B150">
            <v>171900</v>
          </cell>
          <cell r="C150">
            <v>181000</v>
          </cell>
          <cell r="D150">
            <v>145100</v>
          </cell>
          <cell r="E150">
            <v>155400</v>
          </cell>
          <cell r="F150">
            <v>223900</v>
          </cell>
        </row>
        <row r="151">
          <cell r="A151">
            <v>1999.08</v>
          </cell>
          <cell r="B151">
            <v>174300</v>
          </cell>
          <cell r="C151">
            <v>180000</v>
          </cell>
          <cell r="D151">
            <v>144900</v>
          </cell>
          <cell r="E151">
            <v>154700</v>
          </cell>
          <cell r="F151">
            <v>235800</v>
          </cell>
        </row>
        <row r="152">
          <cell r="A152">
            <v>1999.09</v>
          </cell>
          <cell r="B152">
            <v>170200</v>
          </cell>
          <cell r="C152">
            <v>176500</v>
          </cell>
          <cell r="D152">
            <v>141800</v>
          </cell>
          <cell r="E152">
            <v>149600</v>
          </cell>
          <cell r="F152">
            <v>232000</v>
          </cell>
        </row>
        <row r="153">
          <cell r="A153">
            <v>1999.1</v>
          </cell>
          <cell r="B153">
            <v>167200</v>
          </cell>
          <cell r="C153">
            <v>170400</v>
          </cell>
          <cell r="D153">
            <v>140400</v>
          </cell>
          <cell r="E153">
            <v>148600</v>
          </cell>
          <cell r="F153">
            <v>225500</v>
          </cell>
        </row>
        <row r="154">
          <cell r="A154">
            <v>1999.11</v>
          </cell>
          <cell r="B154">
            <v>168900</v>
          </cell>
          <cell r="C154">
            <v>175100</v>
          </cell>
          <cell r="D154">
            <v>139400</v>
          </cell>
          <cell r="E154">
            <v>150100</v>
          </cell>
          <cell r="F154">
            <v>229300</v>
          </cell>
        </row>
        <row r="155">
          <cell r="A155">
            <v>1999.12</v>
          </cell>
          <cell r="B155">
            <v>168800</v>
          </cell>
          <cell r="C155">
            <v>177100</v>
          </cell>
          <cell r="D155">
            <v>140300</v>
          </cell>
          <cell r="E155">
            <v>153100</v>
          </cell>
          <cell r="F155">
            <v>221800</v>
          </cell>
        </row>
        <row r="156">
          <cell r="A156">
            <v>2000.01</v>
          </cell>
          <cell r="B156">
            <v>172000</v>
          </cell>
          <cell r="C156">
            <v>172700</v>
          </cell>
          <cell r="D156">
            <v>143600</v>
          </cell>
          <cell r="E156">
            <v>150600</v>
          </cell>
          <cell r="F156">
            <v>228000</v>
          </cell>
        </row>
        <row r="157">
          <cell r="A157">
            <v>2000.02</v>
          </cell>
          <cell r="B157">
            <v>168100</v>
          </cell>
          <cell r="C157">
            <v>183200</v>
          </cell>
          <cell r="D157">
            <v>136800</v>
          </cell>
          <cell r="E157">
            <v>153100</v>
          </cell>
          <cell r="F157">
            <v>219600</v>
          </cell>
        </row>
        <row r="158">
          <cell r="A158">
            <v>2000.03</v>
          </cell>
          <cell r="B158">
            <v>171500</v>
          </cell>
          <cell r="C158">
            <v>175700</v>
          </cell>
          <cell r="D158">
            <v>137000</v>
          </cell>
          <cell r="E158">
            <v>155100</v>
          </cell>
          <cell r="F158">
            <v>235500</v>
          </cell>
        </row>
        <row r="159">
          <cell r="A159">
            <v>2000.04</v>
          </cell>
          <cell r="B159">
            <v>173300</v>
          </cell>
          <cell r="C159">
            <v>188100</v>
          </cell>
          <cell r="D159">
            <v>138600</v>
          </cell>
          <cell r="E159">
            <v>154700</v>
          </cell>
          <cell r="F159">
            <v>234700</v>
          </cell>
        </row>
        <row r="160">
          <cell r="A160">
            <v>2000.05</v>
          </cell>
          <cell r="B160">
            <v>176000</v>
          </cell>
          <cell r="C160">
            <v>189700</v>
          </cell>
          <cell r="D160">
            <v>140700</v>
          </cell>
          <cell r="E160">
            <v>158100</v>
          </cell>
          <cell r="F160">
            <v>237200</v>
          </cell>
        </row>
        <row r="161">
          <cell r="A161">
            <v>2000.06</v>
          </cell>
          <cell r="B161">
            <v>178900</v>
          </cell>
          <cell r="C161">
            <v>191600</v>
          </cell>
          <cell r="D161">
            <v>148700</v>
          </cell>
          <cell r="E161">
            <v>159100</v>
          </cell>
          <cell r="F161">
            <v>237800</v>
          </cell>
        </row>
        <row r="162">
          <cell r="A162">
            <v>2000.07</v>
          </cell>
          <cell r="B162">
            <v>177700</v>
          </cell>
          <cell r="C162">
            <v>183400</v>
          </cell>
          <cell r="D162">
            <v>150700</v>
          </cell>
          <cell r="E162">
            <v>160100</v>
          </cell>
          <cell r="F162">
            <v>233700</v>
          </cell>
        </row>
        <row r="163">
          <cell r="A163">
            <v>2000.08</v>
          </cell>
          <cell r="B163">
            <v>183000</v>
          </cell>
          <cell r="C163">
            <v>182400</v>
          </cell>
          <cell r="D163">
            <v>151900</v>
          </cell>
          <cell r="E163">
            <v>164700</v>
          </cell>
          <cell r="F163">
            <v>248500</v>
          </cell>
        </row>
        <row r="164">
          <cell r="A164">
            <v>2000.09</v>
          </cell>
          <cell r="B164">
            <v>178600</v>
          </cell>
          <cell r="C164">
            <v>181700</v>
          </cell>
          <cell r="D164">
            <v>150400</v>
          </cell>
          <cell r="E164">
            <v>160300</v>
          </cell>
          <cell r="F164">
            <v>238300</v>
          </cell>
        </row>
        <row r="165">
          <cell r="A165">
            <v>2000.1</v>
          </cell>
          <cell r="B165">
            <v>176900</v>
          </cell>
          <cell r="C165">
            <v>180800</v>
          </cell>
          <cell r="D165">
            <v>144400</v>
          </cell>
          <cell r="E165">
            <v>160100</v>
          </cell>
          <cell r="F165">
            <v>239400</v>
          </cell>
        </row>
        <row r="166">
          <cell r="A166">
            <v>2000.11</v>
          </cell>
          <cell r="B166">
            <v>176500</v>
          </cell>
          <cell r="C166">
            <v>184500</v>
          </cell>
          <cell r="D166">
            <v>138600</v>
          </cell>
          <cell r="E166">
            <v>162200</v>
          </cell>
          <cell r="F166">
            <v>239100</v>
          </cell>
        </row>
        <row r="167">
          <cell r="A167">
            <v>2000.12</v>
          </cell>
          <cell r="B167">
            <v>178500</v>
          </cell>
          <cell r="C167">
            <v>182100</v>
          </cell>
          <cell r="D167">
            <v>142900</v>
          </cell>
          <cell r="E167">
            <v>167000</v>
          </cell>
          <cell r="F167">
            <v>236700</v>
          </cell>
        </row>
        <row r="168">
          <cell r="A168">
            <v>2001.01</v>
          </cell>
          <cell r="B168">
            <v>175800</v>
          </cell>
          <cell r="C168">
            <v>186500</v>
          </cell>
          <cell r="D168">
            <v>142500</v>
          </cell>
          <cell r="E168">
            <v>162500</v>
          </cell>
          <cell r="F168">
            <v>229900</v>
          </cell>
        </row>
        <row r="169">
          <cell r="A169">
            <v>2001.02</v>
          </cell>
          <cell r="B169">
            <v>174600</v>
          </cell>
          <cell r="C169">
            <v>185500</v>
          </cell>
          <cell r="D169">
            <v>141600</v>
          </cell>
          <cell r="E169">
            <v>158100</v>
          </cell>
          <cell r="F169">
            <v>232600</v>
          </cell>
        </row>
        <row r="170">
          <cell r="A170">
            <v>2001.03</v>
          </cell>
          <cell r="B170">
            <v>179500</v>
          </cell>
          <cell r="C170">
            <v>184800</v>
          </cell>
          <cell r="D170">
            <v>143100</v>
          </cell>
          <cell r="E170">
            <v>165300</v>
          </cell>
          <cell r="F170">
            <v>241700</v>
          </cell>
        </row>
        <row r="171">
          <cell r="A171">
            <v>2001.04</v>
          </cell>
          <cell r="B171">
            <v>179900</v>
          </cell>
          <cell r="C171">
            <v>185200</v>
          </cell>
          <cell r="D171">
            <v>142400</v>
          </cell>
          <cell r="E171">
            <v>169000</v>
          </cell>
          <cell r="F171">
            <v>238500</v>
          </cell>
        </row>
        <row r="172">
          <cell r="A172">
            <v>2001.05</v>
          </cell>
          <cell r="B172">
            <v>183600</v>
          </cell>
          <cell r="C172">
            <v>191200</v>
          </cell>
          <cell r="D172">
            <v>146400</v>
          </cell>
          <cell r="E172">
            <v>170400</v>
          </cell>
          <cell r="F172">
            <v>243700</v>
          </cell>
        </row>
        <row r="173">
          <cell r="A173">
            <v>2001.06</v>
          </cell>
          <cell r="B173">
            <v>191100</v>
          </cell>
          <cell r="C173">
            <v>197100</v>
          </cell>
          <cell r="D173">
            <v>153300</v>
          </cell>
          <cell r="E173">
            <v>182200</v>
          </cell>
          <cell r="F173">
            <v>246700</v>
          </cell>
        </row>
        <row r="174">
          <cell r="A174">
            <v>2001.07</v>
          </cell>
          <cell r="B174">
            <v>190600</v>
          </cell>
          <cell r="C174">
            <v>201200</v>
          </cell>
          <cell r="D174">
            <v>161000</v>
          </cell>
          <cell r="E174">
            <v>175700</v>
          </cell>
          <cell r="F174">
            <v>242500</v>
          </cell>
        </row>
        <row r="175">
          <cell r="A175">
            <v>2001.08</v>
          </cell>
          <cell r="B175">
            <v>193500</v>
          </cell>
          <cell r="C175">
            <v>202100</v>
          </cell>
          <cell r="D175">
            <v>158000</v>
          </cell>
          <cell r="E175">
            <v>179900</v>
          </cell>
          <cell r="F175">
            <v>251400</v>
          </cell>
        </row>
        <row r="176">
          <cell r="A176">
            <v>2001.09</v>
          </cell>
          <cell r="B176">
            <v>185200</v>
          </cell>
          <cell r="C176">
            <v>182600</v>
          </cell>
          <cell r="D176">
            <v>151900</v>
          </cell>
          <cell r="E176">
            <v>171100</v>
          </cell>
          <cell r="F176">
            <v>248300</v>
          </cell>
        </row>
        <row r="177">
          <cell r="A177">
            <v>2001.1</v>
          </cell>
          <cell r="B177">
            <v>181800</v>
          </cell>
          <cell r="C177">
            <v>186200</v>
          </cell>
          <cell r="D177">
            <v>145600</v>
          </cell>
          <cell r="E177">
            <v>167700</v>
          </cell>
          <cell r="F177">
            <v>244200</v>
          </cell>
        </row>
        <row r="178">
          <cell r="A178">
            <v>2001.11</v>
          </cell>
          <cell r="B178">
            <v>182900</v>
          </cell>
          <cell r="C178">
            <v>187700</v>
          </cell>
          <cell r="D178">
            <v>144700</v>
          </cell>
          <cell r="E178">
            <v>173400</v>
          </cell>
          <cell r="F178">
            <v>240400</v>
          </cell>
        </row>
        <row r="179">
          <cell r="A179">
            <v>2001.12</v>
          </cell>
          <cell r="B179">
            <v>192200</v>
          </cell>
          <cell r="C179">
            <v>197900</v>
          </cell>
          <cell r="D179">
            <v>158900</v>
          </cell>
          <cell r="E179">
            <v>182600</v>
          </cell>
          <cell r="F179">
            <v>243700</v>
          </cell>
        </row>
        <row r="180">
          <cell r="A180">
            <v>2002.01</v>
          </cell>
          <cell r="B180">
            <v>190000</v>
          </cell>
          <cell r="C180">
            <v>202200</v>
          </cell>
          <cell r="D180">
            <v>148900</v>
          </cell>
          <cell r="E180">
            <v>176200</v>
          </cell>
          <cell r="F180">
            <v>253200</v>
          </cell>
        </row>
        <row r="181">
          <cell r="A181">
            <v>2002.02</v>
          </cell>
          <cell r="B181">
            <v>191700</v>
          </cell>
          <cell r="C181">
            <v>203800</v>
          </cell>
          <cell r="D181">
            <v>154200</v>
          </cell>
          <cell r="E181">
            <v>171200</v>
          </cell>
          <cell r="F181">
            <v>260900</v>
          </cell>
        </row>
        <row r="182">
          <cell r="A182">
            <v>2002.03</v>
          </cell>
          <cell r="B182">
            <v>194800</v>
          </cell>
          <cell r="C182">
            <v>204100</v>
          </cell>
          <cell r="D182">
            <v>149500</v>
          </cell>
          <cell r="E182">
            <v>180500</v>
          </cell>
          <cell r="F182">
            <v>265600</v>
          </cell>
        </row>
        <row r="183">
          <cell r="A183">
            <v>2002.04</v>
          </cell>
          <cell r="B183">
            <v>196200</v>
          </cell>
          <cell r="C183">
            <v>203100</v>
          </cell>
          <cell r="D183">
            <v>159100</v>
          </cell>
          <cell r="E183">
            <v>178800</v>
          </cell>
          <cell r="F183">
            <v>263000</v>
          </cell>
        </row>
        <row r="184">
          <cell r="A184">
            <v>2002.05</v>
          </cell>
          <cell r="B184">
            <v>199600</v>
          </cell>
          <cell r="C184">
            <v>207600</v>
          </cell>
          <cell r="D184">
            <v>153700</v>
          </cell>
          <cell r="E184">
            <v>186300</v>
          </cell>
          <cell r="F184">
            <v>270100</v>
          </cell>
        </row>
        <row r="185">
          <cell r="A185">
            <v>2002.06</v>
          </cell>
          <cell r="B185">
            <v>210900</v>
          </cell>
          <cell r="C185">
            <v>217100</v>
          </cell>
          <cell r="D185">
            <v>174900</v>
          </cell>
          <cell r="E185">
            <v>197200</v>
          </cell>
          <cell r="F185">
            <v>271500</v>
          </cell>
        </row>
        <row r="186">
          <cell r="A186">
            <v>2002.07</v>
          </cell>
          <cell r="B186">
            <v>208300</v>
          </cell>
          <cell r="C186">
            <v>218500</v>
          </cell>
          <cell r="D186">
            <v>175100</v>
          </cell>
          <cell r="E186">
            <v>190400</v>
          </cell>
          <cell r="F186">
            <v>269400</v>
          </cell>
        </row>
        <row r="187">
          <cell r="A187">
            <v>2002.08</v>
          </cell>
          <cell r="B187">
            <v>205300</v>
          </cell>
          <cell r="C187">
            <v>221400</v>
          </cell>
          <cell r="D187">
            <v>170200</v>
          </cell>
          <cell r="E187">
            <v>190300</v>
          </cell>
          <cell r="F187">
            <v>260900</v>
          </cell>
        </row>
        <row r="188">
          <cell r="A188">
            <v>2002.09</v>
          </cell>
          <cell r="B188">
            <v>201800</v>
          </cell>
          <cell r="C188">
            <v>212800</v>
          </cell>
          <cell r="D188">
            <v>168900</v>
          </cell>
          <cell r="E188">
            <v>183400</v>
          </cell>
          <cell r="F188">
            <v>263000</v>
          </cell>
        </row>
        <row r="189">
          <cell r="A189">
            <v>2002.1</v>
          </cell>
          <cell r="B189">
            <v>202000</v>
          </cell>
          <cell r="C189">
            <v>209100</v>
          </cell>
          <cell r="D189">
            <v>166800</v>
          </cell>
          <cell r="E189">
            <v>186000</v>
          </cell>
          <cell r="F189">
            <v>264500</v>
          </cell>
        </row>
        <row r="190">
          <cell r="A190">
            <v>2002.11</v>
          </cell>
          <cell r="B190">
            <v>203300</v>
          </cell>
          <cell r="C190">
            <v>217000</v>
          </cell>
          <cell r="D190">
            <v>169100</v>
          </cell>
          <cell r="E190">
            <v>185600</v>
          </cell>
          <cell r="F190">
            <v>263100</v>
          </cell>
        </row>
        <row r="191">
          <cell r="A191">
            <v>2002.12</v>
          </cell>
          <cell r="B191">
            <v>206600</v>
          </cell>
          <cell r="C191">
            <v>219400</v>
          </cell>
          <cell r="D191">
            <v>167400</v>
          </cell>
          <cell r="E191">
            <v>191900</v>
          </cell>
          <cell r="F191">
            <v>268500</v>
          </cell>
        </row>
        <row r="192">
          <cell r="A192">
            <v>2003.01</v>
          </cell>
          <cell r="B192">
            <v>203900</v>
          </cell>
          <cell r="C192">
            <v>224600</v>
          </cell>
          <cell r="D192">
            <v>163900</v>
          </cell>
          <cell r="E192">
            <v>187200</v>
          </cell>
          <cell r="F192">
            <v>265400</v>
          </cell>
        </row>
        <row r="193">
          <cell r="A193">
            <v>2003.02</v>
          </cell>
          <cell r="B193">
            <v>201300</v>
          </cell>
          <cell r="C193">
            <v>222900</v>
          </cell>
          <cell r="D193">
            <v>159100</v>
          </cell>
          <cell r="E193">
            <v>185300</v>
          </cell>
          <cell r="F193">
            <v>263800</v>
          </cell>
        </row>
        <row r="194">
          <cell r="A194">
            <v>2003.03</v>
          </cell>
          <cell r="B194">
            <v>205100</v>
          </cell>
          <cell r="C194">
            <v>222100</v>
          </cell>
          <cell r="D194">
            <v>165800</v>
          </cell>
          <cell r="E194">
            <v>187800</v>
          </cell>
          <cell r="F194">
            <v>268700</v>
          </cell>
        </row>
        <row r="195">
          <cell r="A195">
            <v>2003.04</v>
          </cell>
          <cell r="B195">
            <v>210100</v>
          </cell>
          <cell r="C195">
            <v>226700</v>
          </cell>
          <cell r="D195">
            <v>169600</v>
          </cell>
          <cell r="E195">
            <v>190600</v>
          </cell>
          <cell r="F195">
            <v>278700</v>
          </cell>
        </row>
        <row r="196">
          <cell r="A196">
            <v>2003.05</v>
          </cell>
          <cell r="B196">
            <v>212900</v>
          </cell>
          <cell r="C196">
            <v>229800</v>
          </cell>
          <cell r="D196">
            <v>173400</v>
          </cell>
          <cell r="E196">
            <v>193900</v>
          </cell>
          <cell r="F196">
            <v>279200</v>
          </cell>
        </row>
        <row r="197">
          <cell r="A197">
            <v>2003.06</v>
          </cell>
          <cell r="B197">
            <v>223200</v>
          </cell>
          <cell r="C197">
            <v>238000</v>
          </cell>
          <cell r="D197">
            <v>180500</v>
          </cell>
          <cell r="E197">
            <v>206500</v>
          </cell>
          <cell r="F197">
            <v>291000</v>
          </cell>
        </row>
        <row r="198">
          <cell r="A198">
            <v>2003.07</v>
          </cell>
          <cell r="B198">
            <v>222200</v>
          </cell>
          <cell r="C198">
            <v>244600</v>
          </cell>
          <cell r="D198">
            <v>181600</v>
          </cell>
          <cell r="E198">
            <v>208600</v>
          </cell>
          <cell r="F198">
            <v>278200</v>
          </cell>
        </row>
        <row r="199">
          <cell r="A199">
            <v>2003.08</v>
          </cell>
          <cell r="B199">
            <v>224100</v>
          </cell>
          <cell r="C199">
            <v>245100</v>
          </cell>
          <cell r="D199">
            <v>185500</v>
          </cell>
          <cell r="E199">
            <v>207800</v>
          </cell>
          <cell r="F199">
            <v>282600</v>
          </cell>
        </row>
        <row r="200">
          <cell r="A200">
            <v>2003.09</v>
          </cell>
          <cell r="B200">
            <v>216700</v>
          </cell>
          <cell r="C200">
            <v>243300</v>
          </cell>
          <cell r="D200">
            <v>176200</v>
          </cell>
          <cell r="E200">
            <v>200200</v>
          </cell>
          <cell r="F200">
            <v>274500</v>
          </cell>
        </row>
        <row r="201">
          <cell r="A201">
            <v>2003.1</v>
          </cell>
          <cell r="B201">
            <v>218100</v>
          </cell>
          <cell r="C201">
            <v>239300</v>
          </cell>
          <cell r="D201">
            <v>174900</v>
          </cell>
          <cell r="E201">
            <v>197600</v>
          </cell>
          <cell r="F201">
            <v>288500</v>
          </cell>
        </row>
        <row r="202">
          <cell r="A202">
            <v>2003.11</v>
          </cell>
          <cell r="B202">
            <v>214600</v>
          </cell>
          <cell r="C202">
            <v>237800</v>
          </cell>
          <cell r="D202">
            <v>174700</v>
          </cell>
          <cell r="E202">
            <v>197900</v>
          </cell>
          <cell r="F202">
            <v>274200</v>
          </cell>
        </row>
        <row r="203">
          <cell r="A203">
            <v>2003.12</v>
          </cell>
          <cell r="B203">
            <v>224300</v>
          </cell>
          <cell r="C203">
            <v>240200</v>
          </cell>
          <cell r="D203">
            <v>176200</v>
          </cell>
          <cell r="E203">
            <v>204800</v>
          </cell>
          <cell r="F203">
            <v>302200</v>
          </cell>
        </row>
        <row r="204">
          <cell r="A204">
            <v>2004.01</v>
          </cell>
          <cell r="B204">
            <v>218000</v>
          </cell>
          <cell r="C204">
            <v>254200</v>
          </cell>
          <cell r="D204">
            <v>165500</v>
          </cell>
          <cell r="E204">
            <v>198100</v>
          </cell>
          <cell r="F204">
            <v>289600</v>
          </cell>
        </row>
        <row r="205">
          <cell r="A205">
            <v>2004.02</v>
          </cell>
          <cell r="B205">
            <v>215900</v>
          </cell>
          <cell r="C205">
            <v>247800</v>
          </cell>
          <cell r="D205">
            <v>167300</v>
          </cell>
          <cell r="E205">
            <v>192600</v>
          </cell>
          <cell r="F205">
            <v>290600</v>
          </cell>
        </row>
        <row r="206">
          <cell r="A206">
            <v>2004.03</v>
          </cell>
          <cell r="B206">
            <v>223000</v>
          </cell>
          <cell r="C206">
            <v>253200</v>
          </cell>
          <cell r="D206">
            <v>172500</v>
          </cell>
          <cell r="E206">
            <v>202000</v>
          </cell>
          <cell r="F206">
            <v>297500</v>
          </cell>
        </row>
        <row r="207">
          <cell r="A207">
            <v>2004.04</v>
          </cell>
          <cell r="B207">
            <v>229000</v>
          </cell>
          <cell r="C207">
            <v>254900</v>
          </cell>
          <cell r="D207">
            <v>177200</v>
          </cell>
          <cell r="E207">
            <v>209200</v>
          </cell>
          <cell r="F207">
            <v>306100</v>
          </cell>
        </row>
        <row r="208">
          <cell r="A208">
            <v>2004.05</v>
          </cell>
          <cell r="B208">
            <v>234500</v>
          </cell>
          <cell r="C208">
            <v>258800</v>
          </cell>
          <cell r="D208">
            <v>183500</v>
          </cell>
          <cell r="E208">
            <v>216500</v>
          </cell>
          <cell r="F208">
            <v>308600</v>
          </cell>
        </row>
        <row r="209">
          <cell r="A209">
            <v>2004.06</v>
          </cell>
          <cell r="B209">
            <v>245500</v>
          </cell>
          <cell r="C209">
            <v>264000</v>
          </cell>
          <cell r="D209">
            <v>191400</v>
          </cell>
          <cell r="E209">
            <v>229700</v>
          </cell>
          <cell r="F209">
            <v>323300</v>
          </cell>
        </row>
        <row r="210">
          <cell r="A210">
            <v>2004.07</v>
          </cell>
          <cell r="B210">
            <v>243100</v>
          </cell>
          <cell r="C210">
            <v>263700</v>
          </cell>
          <cell r="D210">
            <v>190400</v>
          </cell>
          <cell r="E210">
            <v>223500</v>
          </cell>
          <cell r="F210">
            <v>323800</v>
          </cell>
        </row>
        <row r="211">
          <cell r="A211">
            <v>2004.08</v>
          </cell>
          <cell r="B211">
            <v>239900</v>
          </cell>
          <cell r="C211">
            <v>258900</v>
          </cell>
          <cell r="D211">
            <v>190400</v>
          </cell>
          <cell r="E211">
            <v>221200</v>
          </cell>
          <cell r="F211">
            <v>316400</v>
          </cell>
        </row>
        <row r="212">
          <cell r="A212">
            <v>2004.09</v>
          </cell>
          <cell r="B212">
            <v>236400</v>
          </cell>
          <cell r="C212">
            <v>266100</v>
          </cell>
          <cell r="D212">
            <v>183500</v>
          </cell>
          <cell r="E212">
            <v>216500</v>
          </cell>
          <cell r="F212">
            <v>312500</v>
          </cell>
        </row>
        <row r="213">
          <cell r="A213">
            <v>2004.1</v>
          </cell>
          <cell r="B213">
            <v>239800</v>
          </cell>
          <cell r="C213">
            <v>267600</v>
          </cell>
          <cell r="D213">
            <v>187000</v>
          </cell>
          <cell r="E213">
            <v>217900</v>
          </cell>
          <cell r="F213">
            <v>320100</v>
          </cell>
        </row>
        <row r="215">
          <cell r="A215" t="str">
            <v>mo ago</v>
          </cell>
          <cell r="B215">
            <v>0.014</v>
          </cell>
          <cell r="C215">
            <v>0.006</v>
          </cell>
          <cell r="D215">
            <v>0.019</v>
          </cell>
          <cell r="E215">
            <v>0.006</v>
          </cell>
          <cell r="F215">
            <v>0.024</v>
          </cell>
        </row>
        <row r="216">
          <cell r="A216" t="str">
            <v>yr ago</v>
          </cell>
          <cell r="B216">
            <v>0.099</v>
          </cell>
          <cell r="C216">
            <v>0.118</v>
          </cell>
          <cell r="D216">
            <v>0.069</v>
          </cell>
          <cell r="E216">
            <v>0.103</v>
          </cell>
          <cell r="F216">
            <v>0.11</v>
          </cell>
        </row>
        <row r="220">
          <cell r="B220">
            <v>159067</v>
          </cell>
          <cell r="C220">
            <v>164500</v>
          </cell>
          <cell r="D220">
            <v>134167</v>
          </cell>
          <cell r="E220">
            <v>140533</v>
          </cell>
          <cell r="F220">
            <v>209400</v>
          </cell>
        </row>
        <row r="221">
          <cell r="B221">
            <v>161567</v>
          </cell>
          <cell r="C221">
            <v>170900</v>
          </cell>
          <cell r="D221">
            <v>133200</v>
          </cell>
          <cell r="E221">
            <v>143900</v>
          </cell>
          <cell r="F221">
            <v>216933</v>
          </cell>
        </row>
        <row r="223">
          <cell r="B223">
            <v>159100</v>
          </cell>
          <cell r="C223">
            <v>164500</v>
          </cell>
          <cell r="D223">
            <v>134200</v>
          </cell>
          <cell r="E223">
            <v>140500</v>
          </cell>
          <cell r="F223">
            <v>209400</v>
          </cell>
        </row>
        <row r="224">
          <cell r="B224">
            <v>161600</v>
          </cell>
          <cell r="C224">
            <v>170900</v>
          </cell>
          <cell r="D224">
            <v>133200</v>
          </cell>
          <cell r="E224">
            <v>143900</v>
          </cell>
          <cell r="F224">
            <v>216900</v>
          </cell>
        </row>
        <row r="226">
          <cell r="B226">
            <v>159100</v>
          </cell>
          <cell r="C226">
            <v>161600</v>
          </cell>
          <cell r="D226">
            <v>159.1</v>
          </cell>
          <cell r="E226">
            <v>161.6</v>
          </cell>
        </row>
        <row r="227">
          <cell r="B227">
            <v>164500</v>
          </cell>
          <cell r="C227">
            <v>170900</v>
          </cell>
          <cell r="D227">
            <v>164.5</v>
          </cell>
          <cell r="E227">
            <v>170.9</v>
          </cell>
        </row>
        <row r="228">
          <cell r="B228">
            <v>134200</v>
          </cell>
          <cell r="C228">
            <v>133200</v>
          </cell>
          <cell r="D228">
            <v>134.2</v>
          </cell>
          <cell r="E228">
            <v>133.2</v>
          </cell>
        </row>
        <row r="229">
          <cell r="B229">
            <v>140500</v>
          </cell>
          <cell r="C229">
            <v>143900</v>
          </cell>
          <cell r="D229">
            <v>140.5</v>
          </cell>
          <cell r="E229">
            <v>143.9</v>
          </cell>
        </row>
        <row r="230">
          <cell r="B230">
            <v>209400</v>
          </cell>
          <cell r="C230">
            <v>216900</v>
          </cell>
          <cell r="D230">
            <v>209.4</v>
          </cell>
          <cell r="E230">
            <v>216.9</v>
          </cell>
        </row>
      </sheetData>
      <sheetData sheetId="11">
        <row r="1">
          <cell r="A1" t="str">
            <v>DOLLAR VOLUME OF EXISTING SINGLE-FAMILY HOME SALES</v>
          </cell>
        </row>
        <row r="2">
          <cell r="A2" t="str">
            <v>FOR THE UNITED STATES AND EACH REGION, 1968-Current</v>
          </cell>
        </row>
        <row r="3">
          <cell r="A3" t="str">
            <v>(Billons of Dollars)</v>
          </cell>
        </row>
        <row r="5">
          <cell r="A5" t="str">
            <v>YEAR</v>
          </cell>
          <cell r="B5" t="str">
            <v>U.S.</v>
          </cell>
          <cell r="C5" t="str">
            <v>NE </v>
          </cell>
          <cell r="D5" t="str">
            <v>MIDWEST</v>
          </cell>
          <cell r="E5" t="str">
            <v>SOUTH</v>
          </cell>
          <cell r="F5" t="str">
            <v>WEST</v>
          </cell>
        </row>
        <row r="6">
          <cell r="A6">
            <v>1968</v>
          </cell>
          <cell r="B6">
            <v>35</v>
          </cell>
          <cell r="C6">
            <v>5.9</v>
          </cell>
          <cell r="D6">
            <v>9.8</v>
          </cell>
          <cell r="E6">
            <v>11.6</v>
          </cell>
          <cell r="F6">
            <v>7.8</v>
          </cell>
        </row>
        <row r="7">
          <cell r="A7">
            <v>1969</v>
          </cell>
          <cell r="B7">
            <v>37.8</v>
          </cell>
          <cell r="C7">
            <v>6.4</v>
          </cell>
          <cell r="D7">
            <v>10.7</v>
          </cell>
          <cell r="E7">
            <v>12.6</v>
          </cell>
          <cell r="F7">
            <v>8.2</v>
          </cell>
        </row>
        <row r="8">
          <cell r="A8">
            <v>1970</v>
          </cell>
          <cell r="B8">
            <v>41.4</v>
          </cell>
          <cell r="C8">
            <v>7.1</v>
          </cell>
          <cell r="D8">
            <v>11.3</v>
          </cell>
          <cell r="E8">
            <v>14.4</v>
          </cell>
          <cell r="F8">
            <v>8</v>
          </cell>
        </row>
        <row r="9">
          <cell r="A9">
            <v>1971</v>
          </cell>
          <cell r="B9">
            <v>56.5</v>
          </cell>
          <cell r="C9">
            <v>9.5</v>
          </cell>
          <cell r="D9">
            <v>14.2</v>
          </cell>
          <cell r="E9">
            <v>20.4</v>
          </cell>
          <cell r="F9">
            <v>11.6</v>
          </cell>
        </row>
        <row r="10">
          <cell r="A10">
            <v>1972</v>
          </cell>
          <cell r="B10">
            <v>67.8</v>
          </cell>
          <cell r="C10">
            <v>12.1</v>
          </cell>
          <cell r="D10">
            <v>16.2</v>
          </cell>
          <cell r="E10">
            <v>23.7</v>
          </cell>
          <cell r="F10">
            <v>15.3</v>
          </cell>
        </row>
        <row r="11">
          <cell r="A11">
            <v>1973</v>
          </cell>
          <cell r="B11">
            <v>76.8</v>
          </cell>
          <cell r="C11">
            <v>13.5</v>
          </cell>
          <cell r="D11">
            <v>18.9</v>
          </cell>
          <cell r="E11">
            <v>28.1</v>
          </cell>
          <cell r="F11">
            <v>15.8</v>
          </cell>
        </row>
        <row r="12">
          <cell r="A12">
            <v>1974</v>
          </cell>
          <cell r="B12">
            <v>81.3</v>
          </cell>
          <cell r="C12">
            <v>14.1</v>
          </cell>
          <cell r="D12">
            <v>19.7</v>
          </cell>
          <cell r="E12">
            <v>30.4</v>
          </cell>
          <cell r="F12">
            <v>16.9</v>
          </cell>
        </row>
        <row r="13">
          <cell r="A13">
            <v>1975</v>
          </cell>
          <cell r="B13">
            <v>96.6</v>
          </cell>
          <cell r="C13">
            <v>16.1</v>
          </cell>
          <cell r="D13">
            <v>23.2</v>
          </cell>
          <cell r="E13">
            <v>33.4</v>
          </cell>
          <cell r="F13">
            <v>23.9</v>
          </cell>
        </row>
        <row r="14">
          <cell r="A14">
            <v>1976</v>
          </cell>
          <cell r="B14">
            <v>129.3</v>
          </cell>
          <cell r="C14">
            <v>20.2</v>
          </cell>
          <cell r="D14">
            <v>31.6</v>
          </cell>
          <cell r="E14">
            <v>42.2</v>
          </cell>
          <cell r="F14">
            <v>35.8</v>
          </cell>
        </row>
        <row r="15">
          <cell r="A15">
            <v>1977</v>
          </cell>
          <cell r="B15">
            <v>174.8</v>
          </cell>
          <cell r="C15">
            <v>25.3</v>
          </cell>
          <cell r="D15">
            <v>44.3</v>
          </cell>
          <cell r="E15">
            <v>55.4</v>
          </cell>
          <cell r="F15">
            <v>50.7</v>
          </cell>
        </row>
        <row r="16">
          <cell r="A16">
            <v>1978</v>
          </cell>
          <cell r="B16">
            <v>221.2</v>
          </cell>
          <cell r="C16">
            <v>28.5</v>
          </cell>
          <cell r="D16">
            <v>52.3</v>
          </cell>
          <cell r="E16">
            <v>72.6</v>
          </cell>
          <cell r="F16">
            <v>68.8</v>
          </cell>
        </row>
        <row r="17">
          <cell r="A17">
            <v>1979</v>
          </cell>
          <cell r="B17">
            <v>245.7</v>
          </cell>
          <cell r="C17">
            <v>33.3</v>
          </cell>
          <cell r="D17">
            <v>54.7</v>
          </cell>
          <cell r="E17">
            <v>79.8</v>
          </cell>
          <cell r="F17">
            <v>79.3</v>
          </cell>
        </row>
        <row r="18">
          <cell r="A18">
            <v>1980</v>
          </cell>
          <cell r="B18">
            <v>216.4</v>
          </cell>
          <cell r="C18">
            <v>28.9</v>
          </cell>
          <cell r="D18">
            <v>45.4</v>
          </cell>
          <cell r="E18">
            <v>73.9</v>
          </cell>
          <cell r="F18">
            <v>70.4</v>
          </cell>
        </row>
        <row r="19">
          <cell r="A19">
            <v>1981</v>
          </cell>
          <cell r="B19">
            <v>189.4</v>
          </cell>
          <cell r="C19">
            <v>26.8</v>
          </cell>
          <cell r="D19">
            <v>37.2</v>
          </cell>
          <cell r="E19">
            <v>69.1</v>
          </cell>
          <cell r="F19">
            <v>57.5</v>
          </cell>
        </row>
        <row r="20">
          <cell r="A20">
            <v>1982</v>
          </cell>
          <cell r="B20">
            <v>160.2</v>
          </cell>
          <cell r="C20">
            <v>26.7</v>
          </cell>
          <cell r="D20">
            <v>29.7</v>
          </cell>
          <cell r="E20">
            <v>61.4</v>
          </cell>
          <cell r="F20">
            <v>41.8</v>
          </cell>
        </row>
        <row r="21">
          <cell r="A21">
            <v>1983</v>
          </cell>
          <cell r="B21">
            <v>223.5</v>
          </cell>
          <cell r="C21">
            <v>40.7</v>
          </cell>
          <cell r="D21">
            <v>43.6</v>
          </cell>
          <cell r="E21">
            <v>81.8</v>
          </cell>
          <cell r="F21">
            <v>57.6</v>
          </cell>
        </row>
        <row r="22">
          <cell r="A22">
            <v>1984</v>
          </cell>
          <cell r="B22">
            <v>245.9</v>
          </cell>
          <cell r="C22">
            <v>44.9</v>
          </cell>
          <cell r="D22">
            <v>45.8</v>
          </cell>
          <cell r="E22">
            <v>84.4</v>
          </cell>
          <cell r="F22">
            <v>70.4</v>
          </cell>
        </row>
        <row r="23">
          <cell r="A23">
            <v>1985</v>
          </cell>
          <cell r="B23">
            <v>287.9</v>
          </cell>
          <cell r="C23">
            <v>61.3</v>
          </cell>
          <cell r="D23">
            <v>53.3</v>
          </cell>
          <cell r="E23">
            <v>93.5</v>
          </cell>
          <cell r="F23">
            <v>80</v>
          </cell>
        </row>
        <row r="24">
          <cell r="A24">
            <v>1986</v>
          </cell>
          <cell r="B24">
            <v>348</v>
          </cell>
          <cell r="C24">
            <v>81.7</v>
          </cell>
          <cell r="D24">
            <v>65.7</v>
          </cell>
          <cell r="E24">
            <v>105.9</v>
          </cell>
          <cell r="F24">
            <v>94.7</v>
          </cell>
        </row>
        <row r="25">
          <cell r="A25">
            <v>1987</v>
          </cell>
          <cell r="B25">
            <v>372.4</v>
          </cell>
          <cell r="C25">
            <v>91.2</v>
          </cell>
          <cell r="D25">
            <v>67.5</v>
          </cell>
          <cell r="E25">
            <v>112.2</v>
          </cell>
          <cell r="F25">
            <v>101.5</v>
          </cell>
        </row>
        <row r="26">
          <cell r="A26">
            <v>1988</v>
          </cell>
          <cell r="B26">
            <v>404.4</v>
          </cell>
          <cell r="C26">
            <v>94</v>
          </cell>
          <cell r="D26">
            <v>68.4</v>
          </cell>
          <cell r="E26">
            <v>123.3</v>
          </cell>
          <cell r="F26">
            <v>118.8</v>
          </cell>
        </row>
        <row r="27">
          <cell r="A27">
            <v>1989</v>
          </cell>
          <cell r="B27">
            <v>380.3</v>
          </cell>
          <cell r="C27">
            <v>68.8</v>
          </cell>
          <cell r="D27">
            <v>70.3</v>
          </cell>
          <cell r="E27">
            <v>123.7</v>
          </cell>
          <cell r="F27">
            <v>122.4</v>
          </cell>
        </row>
        <row r="28">
          <cell r="A28">
            <v>1990</v>
          </cell>
          <cell r="B28">
            <v>371.3</v>
          </cell>
          <cell r="C28">
            <v>63.5</v>
          </cell>
          <cell r="D28">
            <v>71.9</v>
          </cell>
          <cell r="E28">
            <v>125.4</v>
          </cell>
          <cell r="F28">
            <v>113.1</v>
          </cell>
        </row>
        <row r="29">
          <cell r="A29">
            <v>1991</v>
          </cell>
          <cell r="B29">
            <v>397.3</v>
          </cell>
          <cell r="C29">
            <v>69.3</v>
          </cell>
          <cell r="D29">
            <v>76.7</v>
          </cell>
          <cell r="E29">
            <v>131.6</v>
          </cell>
          <cell r="F29">
            <v>122.1</v>
          </cell>
        </row>
        <row r="30">
          <cell r="A30">
            <v>1992</v>
          </cell>
          <cell r="B30">
            <v>440.4</v>
          </cell>
          <cell r="C30">
            <v>78.2</v>
          </cell>
          <cell r="D30">
            <v>89.4</v>
          </cell>
          <cell r="E30">
            <v>143.9</v>
          </cell>
          <cell r="F30">
            <v>131.5</v>
          </cell>
        </row>
        <row r="31">
          <cell r="A31">
            <v>1993</v>
          </cell>
          <cell r="B31">
            <v>489.7</v>
          </cell>
          <cell r="C31">
            <v>84</v>
          </cell>
          <cell r="D31">
            <v>98.6</v>
          </cell>
          <cell r="E31">
            <v>164.5</v>
          </cell>
          <cell r="F31">
            <v>144.8</v>
          </cell>
        </row>
        <row r="32">
          <cell r="A32">
            <v>1994</v>
          </cell>
          <cell r="B32">
            <v>522.9</v>
          </cell>
          <cell r="C32">
            <v>84.7</v>
          </cell>
          <cell r="D32">
            <v>103.1</v>
          </cell>
          <cell r="E32">
            <v>173.2</v>
          </cell>
          <cell r="F32">
            <v>166.2</v>
          </cell>
        </row>
        <row r="33">
          <cell r="A33">
            <v>1995</v>
          </cell>
          <cell r="B33">
            <v>527.7</v>
          </cell>
          <cell r="C33">
            <v>83.6</v>
          </cell>
          <cell r="D33">
            <v>106.4</v>
          </cell>
          <cell r="E33">
            <v>174.6</v>
          </cell>
          <cell r="F33">
            <v>168.5</v>
          </cell>
        </row>
        <row r="34">
          <cell r="A34">
            <v>1996</v>
          </cell>
          <cell r="B34">
            <v>595.1</v>
          </cell>
          <cell r="C34">
            <v>90.6</v>
          </cell>
          <cell r="D34">
            <v>117.2</v>
          </cell>
          <cell r="E34">
            <v>193</v>
          </cell>
          <cell r="F34">
            <v>203.8</v>
          </cell>
        </row>
        <row r="35">
          <cell r="A35">
            <v>1997</v>
          </cell>
          <cell r="B35">
            <v>671.6</v>
          </cell>
          <cell r="C35">
            <v>98.2</v>
          </cell>
          <cell r="D35">
            <v>125.8</v>
          </cell>
          <cell r="E35">
            <v>216.5</v>
          </cell>
          <cell r="F35">
            <v>231.1</v>
          </cell>
        </row>
        <row r="36">
          <cell r="A36">
            <v>1998</v>
          </cell>
          <cell r="B36">
            <v>802.8</v>
          </cell>
          <cell r="C36">
            <v>111.7</v>
          </cell>
          <cell r="D36">
            <v>150.5</v>
          </cell>
          <cell r="E36">
            <v>267.1</v>
          </cell>
          <cell r="F36">
            <v>273.5</v>
          </cell>
        </row>
        <row r="37">
          <cell r="A37">
            <v>1999</v>
          </cell>
          <cell r="B37">
            <v>890.9</v>
          </cell>
          <cell r="C37">
            <v>116.3</v>
          </cell>
          <cell r="D37">
            <v>160.7</v>
          </cell>
          <cell r="E37">
            <v>302.3</v>
          </cell>
          <cell r="F37">
            <v>311.6</v>
          </cell>
        </row>
        <row r="38">
          <cell r="A38">
            <v>2000</v>
          </cell>
          <cell r="B38">
            <v>922.7</v>
          </cell>
          <cell r="C38">
            <v>117.2</v>
          </cell>
          <cell r="D38">
            <v>162.8</v>
          </cell>
          <cell r="E38">
            <v>324.4</v>
          </cell>
          <cell r="F38">
            <v>318.3</v>
          </cell>
        </row>
        <row r="39">
          <cell r="A39">
            <v>2001</v>
          </cell>
          <cell r="B39">
            <v>996.9</v>
          </cell>
          <cell r="C39">
            <v>121.5</v>
          </cell>
          <cell r="D39">
            <v>176.2</v>
          </cell>
          <cell r="E39">
            <v>361.7</v>
          </cell>
          <cell r="F39">
            <v>337.5</v>
          </cell>
        </row>
        <row r="40">
          <cell r="A40">
            <v>2002</v>
          </cell>
          <cell r="B40">
            <v>1141.9</v>
          </cell>
          <cell r="C40">
            <v>138.7</v>
          </cell>
          <cell r="D40">
            <v>200.9</v>
          </cell>
          <cell r="E40">
            <v>407.3</v>
          </cell>
          <cell r="F40">
            <v>395</v>
          </cell>
        </row>
        <row r="41">
          <cell r="A41">
            <v>2003</v>
          </cell>
          <cell r="B41">
            <v>1342.4</v>
          </cell>
          <cell r="C41">
            <v>163.5</v>
          </cell>
          <cell r="D41">
            <v>230.8</v>
          </cell>
          <cell r="E41">
            <v>482.8</v>
          </cell>
          <cell r="F41">
            <v>465.3</v>
          </cell>
        </row>
        <row r="44">
          <cell r="B44" t="str">
            <v>Dollar Volume of Existing Single-Family Home Sales</v>
          </cell>
          <cell r="I44" t="str">
            <v>Dollar Volume of Existing Single-Family Home Sales</v>
          </cell>
        </row>
        <row r="45">
          <cell r="B45" t="str">
            <v>(Seasonally Adjusted Rates in Billions of Dollars)</v>
          </cell>
          <cell r="I45" t="str">
            <v>(Not Seasonally Adjusted Annual Rates in Billions of Dollars)</v>
          </cell>
        </row>
        <row r="47">
          <cell r="B47" t="str">
            <v>U.S.</v>
          </cell>
          <cell r="C47" t="str">
            <v>Northeast</v>
          </cell>
          <cell r="D47" t="str">
            <v>Midwest</v>
          </cell>
          <cell r="E47" t="str">
            <v>South</v>
          </cell>
          <cell r="F47" t="str">
            <v>West</v>
          </cell>
          <cell r="I47" t="str">
            <v>U.S.</v>
          </cell>
          <cell r="J47" t="str">
            <v>Northeast</v>
          </cell>
          <cell r="K47" t="str">
            <v>Midwest</v>
          </cell>
          <cell r="L47" t="str">
            <v>South</v>
          </cell>
          <cell r="M47" t="str">
            <v>West</v>
          </cell>
        </row>
        <row r="48">
          <cell r="A48">
            <v>1981.01</v>
          </cell>
          <cell r="B48">
            <v>199.4</v>
          </cell>
          <cell r="C48">
            <v>24.6</v>
          </cell>
          <cell r="D48">
            <v>40.1</v>
          </cell>
          <cell r="E48">
            <v>81</v>
          </cell>
          <cell r="F48">
            <v>51.9</v>
          </cell>
          <cell r="H48">
            <v>1981.01</v>
          </cell>
          <cell r="I48">
            <v>12.6</v>
          </cell>
          <cell r="J48">
            <v>1.4</v>
          </cell>
          <cell r="K48">
            <v>2.3</v>
          </cell>
          <cell r="L48">
            <v>5.4</v>
          </cell>
          <cell r="M48">
            <v>3.5</v>
          </cell>
        </row>
        <row r="49">
          <cell r="A49">
            <v>1981.02</v>
          </cell>
          <cell r="B49">
            <v>196.1</v>
          </cell>
          <cell r="C49">
            <v>25.8</v>
          </cell>
          <cell r="D49">
            <v>40.2</v>
          </cell>
          <cell r="E49">
            <v>78.4</v>
          </cell>
          <cell r="F49">
            <v>47.9</v>
          </cell>
          <cell r="H49">
            <v>1981.02</v>
          </cell>
          <cell r="I49">
            <v>13.2</v>
          </cell>
          <cell r="J49">
            <v>1.6</v>
          </cell>
          <cell r="K49">
            <v>2.7</v>
          </cell>
          <cell r="L49">
            <v>5.2</v>
          </cell>
          <cell r="M49">
            <v>3.7</v>
          </cell>
        </row>
        <row r="50">
          <cell r="A50">
            <v>1981.03</v>
          </cell>
          <cell r="B50">
            <v>197.4</v>
          </cell>
          <cell r="C50">
            <v>26.6</v>
          </cell>
          <cell r="D50">
            <v>40</v>
          </cell>
          <cell r="E50">
            <v>76.8</v>
          </cell>
          <cell r="F50">
            <v>50.5</v>
          </cell>
          <cell r="H50">
            <v>1981.03</v>
          </cell>
          <cell r="I50">
            <v>16.8</v>
          </cell>
          <cell r="J50">
            <v>2</v>
          </cell>
          <cell r="K50">
            <v>3.4</v>
          </cell>
          <cell r="L50">
            <v>6.6</v>
          </cell>
          <cell r="M50">
            <v>4.6</v>
          </cell>
        </row>
        <row r="51">
          <cell r="A51">
            <v>1981.04</v>
          </cell>
          <cell r="B51">
            <v>203.3</v>
          </cell>
          <cell r="C51">
            <v>28.7</v>
          </cell>
          <cell r="D51">
            <v>42</v>
          </cell>
          <cell r="E51">
            <v>77</v>
          </cell>
          <cell r="F51">
            <v>53.9</v>
          </cell>
          <cell r="H51">
            <v>1981.04</v>
          </cell>
          <cell r="I51">
            <v>18</v>
          </cell>
          <cell r="J51">
            <v>2.4</v>
          </cell>
          <cell r="K51">
            <v>3.8</v>
          </cell>
          <cell r="L51">
            <v>6.9</v>
          </cell>
          <cell r="M51">
            <v>4.6</v>
          </cell>
        </row>
        <row r="52">
          <cell r="A52">
            <v>1981.05</v>
          </cell>
          <cell r="B52">
            <v>202.8</v>
          </cell>
          <cell r="C52">
            <v>27.5</v>
          </cell>
          <cell r="D52">
            <v>43.1</v>
          </cell>
          <cell r="E52">
            <v>74.8</v>
          </cell>
          <cell r="F52">
            <v>55.7</v>
          </cell>
          <cell r="H52">
            <v>1981.05</v>
          </cell>
          <cell r="I52">
            <v>17.8</v>
          </cell>
          <cell r="J52">
            <v>2.4</v>
          </cell>
          <cell r="K52">
            <v>3.9</v>
          </cell>
          <cell r="L52">
            <v>6.7</v>
          </cell>
          <cell r="M52">
            <v>4.5</v>
          </cell>
        </row>
        <row r="53">
          <cell r="A53">
            <v>1981.06</v>
          </cell>
          <cell r="B53">
            <v>214.1</v>
          </cell>
          <cell r="C53">
            <v>29.8</v>
          </cell>
          <cell r="D53">
            <v>41.9</v>
          </cell>
          <cell r="E53">
            <v>86.7</v>
          </cell>
          <cell r="F53">
            <v>54.6</v>
          </cell>
          <cell r="H53">
            <v>1981.06</v>
          </cell>
          <cell r="I53">
            <v>19.9</v>
          </cell>
          <cell r="J53">
            <v>2.9</v>
          </cell>
          <cell r="K53">
            <v>4.1</v>
          </cell>
          <cell r="L53">
            <v>7.8</v>
          </cell>
          <cell r="M53">
            <v>4.9</v>
          </cell>
        </row>
        <row r="54">
          <cell r="A54">
            <v>1981.07</v>
          </cell>
          <cell r="B54">
            <v>195</v>
          </cell>
          <cell r="C54">
            <v>28.4</v>
          </cell>
          <cell r="D54">
            <v>37.7</v>
          </cell>
          <cell r="E54">
            <v>76.3</v>
          </cell>
          <cell r="F54">
            <v>51</v>
          </cell>
          <cell r="H54">
            <v>1981.07</v>
          </cell>
          <cell r="I54">
            <v>19</v>
          </cell>
          <cell r="J54">
            <v>2.8</v>
          </cell>
          <cell r="K54">
            <v>3.6</v>
          </cell>
          <cell r="L54">
            <v>7.6</v>
          </cell>
          <cell r="M54">
            <v>4.6</v>
          </cell>
        </row>
        <row r="55">
          <cell r="A55">
            <v>1981.08</v>
          </cell>
          <cell r="B55">
            <v>180.3</v>
          </cell>
          <cell r="C55">
            <v>24.9</v>
          </cell>
          <cell r="D55">
            <v>36.9</v>
          </cell>
          <cell r="E55">
            <v>71.7</v>
          </cell>
          <cell r="F55">
            <v>43.2</v>
          </cell>
          <cell r="H55">
            <v>1981.08</v>
          </cell>
          <cell r="I55">
            <v>17.4</v>
          </cell>
          <cell r="J55">
            <v>2.6</v>
          </cell>
          <cell r="K55">
            <v>3.7</v>
          </cell>
          <cell r="L55">
            <v>6.8</v>
          </cell>
          <cell r="M55">
            <v>4</v>
          </cell>
        </row>
        <row r="56">
          <cell r="A56">
            <v>1981.09</v>
          </cell>
          <cell r="B56">
            <v>163.7</v>
          </cell>
          <cell r="C56">
            <v>23.5</v>
          </cell>
          <cell r="D56">
            <v>33.6</v>
          </cell>
          <cell r="E56">
            <v>64</v>
          </cell>
          <cell r="F56">
            <v>40.5</v>
          </cell>
          <cell r="H56">
            <v>1981.09</v>
          </cell>
          <cell r="I56">
            <v>14.6</v>
          </cell>
          <cell r="J56">
            <v>2.2</v>
          </cell>
          <cell r="K56">
            <v>3</v>
          </cell>
          <cell r="L56">
            <v>5.3</v>
          </cell>
          <cell r="M56">
            <v>4.1</v>
          </cell>
        </row>
        <row r="57">
          <cell r="A57">
            <v>1981.1</v>
          </cell>
          <cell r="B57">
            <v>147.8</v>
          </cell>
          <cell r="C57">
            <v>22.8</v>
          </cell>
          <cell r="D57">
            <v>28.4</v>
          </cell>
          <cell r="E57">
            <v>57.9</v>
          </cell>
          <cell r="F57">
            <v>36.1</v>
          </cell>
          <cell r="H57">
            <v>1981.1</v>
          </cell>
          <cell r="I57">
            <v>13.3</v>
          </cell>
          <cell r="J57">
            <v>2.2</v>
          </cell>
          <cell r="K57">
            <v>2.5</v>
          </cell>
          <cell r="L57">
            <v>5.1</v>
          </cell>
          <cell r="M57">
            <v>3.2</v>
          </cell>
        </row>
        <row r="58">
          <cell r="A58">
            <v>1981.11</v>
          </cell>
          <cell r="B58">
            <v>147.3</v>
          </cell>
          <cell r="C58">
            <v>20.1</v>
          </cell>
          <cell r="D58">
            <v>28.6</v>
          </cell>
          <cell r="E58">
            <v>59.7</v>
          </cell>
          <cell r="F58">
            <v>37.5</v>
          </cell>
          <cell r="H58">
            <v>1981.11</v>
          </cell>
          <cell r="I58">
            <v>10.9</v>
          </cell>
          <cell r="J58">
            <v>1.5</v>
          </cell>
          <cell r="K58">
            <v>2</v>
          </cell>
          <cell r="L58">
            <v>4.8</v>
          </cell>
          <cell r="M58">
            <v>2.6</v>
          </cell>
        </row>
        <row r="59">
          <cell r="A59">
            <v>1981.12</v>
          </cell>
          <cell r="B59">
            <v>152.5</v>
          </cell>
          <cell r="C59">
            <v>20.9</v>
          </cell>
          <cell r="D59">
            <v>29.2</v>
          </cell>
          <cell r="E59">
            <v>62.4</v>
          </cell>
          <cell r="F59">
            <v>39.4</v>
          </cell>
          <cell r="H59">
            <v>1981.12</v>
          </cell>
          <cell r="I59">
            <v>10.1</v>
          </cell>
          <cell r="J59">
            <v>1.3</v>
          </cell>
          <cell r="K59">
            <v>1.9</v>
          </cell>
          <cell r="L59">
            <v>4.3</v>
          </cell>
          <cell r="M59">
            <v>2.5</v>
          </cell>
        </row>
        <row r="60">
          <cell r="A60">
            <v>1982.01</v>
          </cell>
          <cell r="B60">
            <v>150.8</v>
          </cell>
          <cell r="C60">
            <v>24.7</v>
          </cell>
          <cell r="D60">
            <v>26.5</v>
          </cell>
          <cell r="E60">
            <v>60.2</v>
          </cell>
          <cell r="F60">
            <v>39.6</v>
          </cell>
          <cell r="H60">
            <v>1982.01</v>
          </cell>
          <cell r="I60">
            <v>9.3</v>
          </cell>
          <cell r="J60">
            <v>1.3</v>
          </cell>
          <cell r="K60">
            <v>1.5</v>
          </cell>
          <cell r="L60">
            <v>3.9</v>
          </cell>
          <cell r="M60">
            <v>2.7</v>
          </cell>
        </row>
        <row r="61">
          <cell r="A61">
            <v>1982.02</v>
          </cell>
          <cell r="B61">
            <v>156.8</v>
          </cell>
          <cell r="C61">
            <v>26</v>
          </cell>
          <cell r="D61">
            <v>31.2</v>
          </cell>
          <cell r="E61">
            <v>58.8</v>
          </cell>
          <cell r="F61">
            <v>44.4</v>
          </cell>
          <cell r="H61">
            <v>1982.02</v>
          </cell>
          <cell r="I61">
            <v>10.6</v>
          </cell>
          <cell r="J61">
            <v>1.4</v>
          </cell>
          <cell r="K61">
            <v>2.1</v>
          </cell>
          <cell r="L61">
            <v>4</v>
          </cell>
          <cell r="M61">
            <v>3.2</v>
          </cell>
        </row>
        <row r="62">
          <cell r="A62">
            <v>1982.03</v>
          </cell>
          <cell r="B62">
            <v>160.6</v>
          </cell>
          <cell r="C62">
            <v>26.9</v>
          </cell>
          <cell r="D62">
            <v>30</v>
          </cell>
          <cell r="E62">
            <v>60.2</v>
          </cell>
          <cell r="F62">
            <v>46.5</v>
          </cell>
          <cell r="H62">
            <v>1982.03</v>
          </cell>
          <cell r="I62">
            <v>14.3</v>
          </cell>
          <cell r="J62">
            <v>2</v>
          </cell>
          <cell r="K62">
            <v>2.6</v>
          </cell>
          <cell r="L62">
            <v>5.5</v>
          </cell>
          <cell r="M62">
            <v>4.3</v>
          </cell>
        </row>
        <row r="63">
          <cell r="A63">
            <v>1982.04</v>
          </cell>
          <cell r="B63">
            <v>155.6</v>
          </cell>
          <cell r="C63">
            <v>26.2</v>
          </cell>
          <cell r="D63">
            <v>29.3</v>
          </cell>
          <cell r="E63">
            <v>59.9</v>
          </cell>
          <cell r="F63">
            <v>41.6</v>
          </cell>
          <cell r="H63">
            <v>1982.04</v>
          </cell>
          <cell r="I63">
            <v>13.8</v>
          </cell>
          <cell r="J63">
            <v>2.2</v>
          </cell>
          <cell r="K63">
            <v>2.6</v>
          </cell>
          <cell r="L63">
            <v>5.4</v>
          </cell>
          <cell r="M63">
            <v>3.6</v>
          </cell>
        </row>
        <row r="64">
          <cell r="A64">
            <v>1982.05</v>
          </cell>
          <cell r="B64">
            <v>154.8</v>
          </cell>
          <cell r="C64">
            <v>27.4</v>
          </cell>
          <cell r="D64">
            <v>27.6</v>
          </cell>
          <cell r="E64">
            <v>60</v>
          </cell>
          <cell r="F64">
            <v>42.4</v>
          </cell>
          <cell r="H64">
            <v>1982.05</v>
          </cell>
          <cell r="I64">
            <v>13.6</v>
          </cell>
          <cell r="J64">
            <v>2.1</v>
          </cell>
          <cell r="K64">
            <v>2.6</v>
          </cell>
          <cell r="L64">
            <v>5.2</v>
          </cell>
          <cell r="M64">
            <v>3.6</v>
          </cell>
        </row>
        <row r="65">
          <cell r="A65">
            <v>1982.06</v>
          </cell>
          <cell r="B65">
            <v>163</v>
          </cell>
          <cell r="C65">
            <v>28.8</v>
          </cell>
          <cell r="D65">
            <v>29.9</v>
          </cell>
          <cell r="E65">
            <v>62</v>
          </cell>
          <cell r="F65">
            <v>46.2</v>
          </cell>
          <cell r="H65">
            <v>1982.06</v>
          </cell>
          <cell r="I65">
            <v>15.8</v>
          </cell>
          <cell r="J65">
            <v>2.6</v>
          </cell>
          <cell r="K65">
            <v>3</v>
          </cell>
          <cell r="L65">
            <v>6</v>
          </cell>
          <cell r="M65">
            <v>4.3</v>
          </cell>
        </row>
        <row r="66">
          <cell r="A66">
            <v>1982.07</v>
          </cell>
          <cell r="B66">
            <v>156.6</v>
          </cell>
          <cell r="C66">
            <v>29.5</v>
          </cell>
          <cell r="D66">
            <v>28.9</v>
          </cell>
          <cell r="E66">
            <v>59.6</v>
          </cell>
          <cell r="F66">
            <v>39.6</v>
          </cell>
          <cell r="H66">
            <v>1982.07</v>
          </cell>
          <cell r="I66">
            <v>15</v>
          </cell>
          <cell r="J66">
            <v>2.8</v>
          </cell>
          <cell r="K66">
            <v>2.7</v>
          </cell>
          <cell r="L66">
            <v>5.7</v>
          </cell>
          <cell r="M66">
            <v>3.6</v>
          </cell>
        </row>
        <row r="67">
          <cell r="A67">
            <v>1982.08</v>
          </cell>
          <cell r="B67">
            <v>152.5</v>
          </cell>
          <cell r="C67">
            <v>27.9</v>
          </cell>
          <cell r="D67">
            <v>27.7</v>
          </cell>
          <cell r="E67">
            <v>58.6</v>
          </cell>
          <cell r="F67">
            <v>37.7</v>
          </cell>
          <cell r="H67">
            <v>1982.08</v>
          </cell>
          <cell r="I67">
            <v>15.3</v>
          </cell>
          <cell r="J67">
            <v>2.8</v>
          </cell>
          <cell r="K67">
            <v>3</v>
          </cell>
          <cell r="L67">
            <v>5.7</v>
          </cell>
          <cell r="M67">
            <v>3.7</v>
          </cell>
        </row>
        <row r="68">
          <cell r="A68">
            <v>1982.09</v>
          </cell>
          <cell r="B68">
            <v>152.7</v>
          </cell>
          <cell r="C68">
            <v>29.5</v>
          </cell>
          <cell r="D68">
            <v>28.2</v>
          </cell>
          <cell r="E68">
            <v>59.1</v>
          </cell>
          <cell r="F68">
            <v>36.4</v>
          </cell>
          <cell r="H68">
            <v>1982.09</v>
          </cell>
          <cell r="I68">
            <v>13.4</v>
          </cell>
          <cell r="J68">
            <v>2.6</v>
          </cell>
          <cell r="K68">
            <v>2.5</v>
          </cell>
          <cell r="L68">
            <v>4.7</v>
          </cell>
          <cell r="M68">
            <v>3.5</v>
          </cell>
        </row>
        <row r="69">
          <cell r="A69">
            <v>1982.1</v>
          </cell>
          <cell r="B69">
            <v>157.8</v>
          </cell>
          <cell r="C69">
            <v>27.8</v>
          </cell>
          <cell r="D69">
            <v>29.7</v>
          </cell>
          <cell r="E69">
            <v>61.4</v>
          </cell>
          <cell r="F69">
            <v>38.7</v>
          </cell>
          <cell r="H69">
            <v>1982.1</v>
          </cell>
          <cell r="I69">
            <v>13.7</v>
          </cell>
          <cell r="J69">
            <v>2.6</v>
          </cell>
          <cell r="K69">
            <v>2.5</v>
          </cell>
          <cell r="L69">
            <v>5.2</v>
          </cell>
          <cell r="M69">
            <v>3.3</v>
          </cell>
        </row>
        <row r="70">
          <cell r="A70">
            <v>1982.11</v>
          </cell>
          <cell r="B70">
            <v>172.9</v>
          </cell>
          <cell r="C70">
            <v>30.6</v>
          </cell>
          <cell r="D70">
            <v>33.1</v>
          </cell>
          <cell r="E70">
            <v>65.8</v>
          </cell>
          <cell r="F70">
            <v>43.7</v>
          </cell>
          <cell r="H70">
            <v>1982.11</v>
          </cell>
          <cell r="I70">
            <v>13.4</v>
          </cell>
          <cell r="J70">
            <v>2.2</v>
          </cell>
          <cell r="K70">
            <v>2.5</v>
          </cell>
          <cell r="L70">
            <v>5.4</v>
          </cell>
          <cell r="M70">
            <v>3.2</v>
          </cell>
        </row>
        <row r="71">
          <cell r="A71">
            <v>1982.12</v>
          </cell>
          <cell r="B71">
            <v>182.2</v>
          </cell>
          <cell r="C71">
            <v>36.3</v>
          </cell>
          <cell r="D71">
            <v>34.7</v>
          </cell>
          <cell r="E71">
            <v>68</v>
          </cell>
          <cell r="F71">
            <v>42.7</v>
          </cell>
          <cell r="H71">
            <v>1982.12</v>
          </cell>
          <cell r="I71">
            <v>11.9</v>
          </cell>
          <cell r="J71">
            <v>2.1</v>
          </cell>
          <cell r="K71">
            <v>2.2</v>
          </cell>
          <cell r="L71">
            <v>4.7</v>
          </cell>
          <cell r="M71">
            <v>2.9</v>
          </cell>
        </row>
        <row r="72">
          <cell r="A72">
            <v>1983.01</v>
          </cell>
          <cell r="B72">
            <v>206.5</v>
          </cell>
          <cell r="C72">
            <v>36.6</v>
          </cell>
          <cell r="D72">
            <v>38.2</v>
          </cell>
          <cell r="E72">
            <v>79.9</v>
          </cell>
          <cell r="F72">
            <v>51.8</v>
          </cell>
          <cell r="H72">
            <v>1983.01</v>
          </cell>
          <cell r="I72">
            <v>12.4</v>
          </cell>
          <cell r="J72">
            <v>2.1</v>
          </cell>
          <cell r="K72">
            <v>2.1</v>
          </cell>
          <cell r="L72">
            <v>5.1</v>
          </cell>
          <cell r="M72">
            <v>3.1</v>
          </cell>
        </row>
        <row r="73">
          <cell r="A73">
            <v>1983.02</v>
          </cell>
          <cell r="B73">
            <v>194.9</v>
          </cell>
          <cell r="C73">
            <v>34.2</v>
          </cell>
          <cell r="D73">
            <v>40.8</v>
          </cell>
          <cell r="E73">
            <v>68</v>
          </cell>
          <cell r="F73">
            <v>51.9</v>
          </cell>
          <cell r="H73">
            <v>1983.02</v>
          </cell>
          <cell r="I73">
            <v>12.9</v>
          </cell>
          <cell r="J73">
            <v>2</v>
          </cell>
          <cell r="K73">
            <v>2.9</v>
          </cell>
          <cell r="L73">
            <v>4.6</v>
          </cell>
          <cell r="M73">
            <v>3.5</v>
          </cell>
        </row>
        <row r="74">
          <cell r="A74">
            <v>1983.03</v>
          </cell>
          <cell r="B74">
            <v>208.6</v>
          </cell>
          <cell r="C74">
            <v>37.1</v>
          </cell>
          <cell r="D74">
            <v>45.8</v>
          </cell>
          <cell r="E74">
            <v>74.2</v>
          </cell>
          <cell r="F74">
            <v>51.6</v>
          </cell>
          <cell r="H74">
            <v>1983.03</v>
          </cell>
          <cell r="I74">
            <v>18.9</v>
          </cell>
          <cell r="J74">
            <v>3</v>
          </cell>
          <cell r="K74">
            <v>4.3</v>
          </cell>
          <cell r="L74">
            <v>6.8</v>
          </cell>
          <cell r="M74">
            <v>4.8</v>
          </cell>
        </row>
        <row r="75">
          <cell r="A75">
            <v>1983.04</v>
          </cell>
          <cell r="B75">
            <v>211.5</v>
          </cell>
          <cell r="C75">
            <v>39.2</v>
          </cell>
          <cell r="D75">
            <v>42.8</v>
          </cell>
          <cell r="E75">
            <v>73.8</v>
          </cell>
          <cell r="F75">
            <v>55.6</v>
          </cell>
          <cell r="H75">
            <v>1983.04</v>
          </cell>
          <cell r="I75">
            <v>18.9</v>
          </cell>
          <cell r="J75">
            <v>3.4</v>
          </cell>
          <cell r="K75">
            <v>4.1</v>
          </cell>
          <cell r="L75">
            <v>6.7</v>
          </cell>
          <cell r="M75">
            <v>4.7</v>
          </cell>
        </row>
        <row r="76">
          <cell r="A76">
            <v>1983.05</v>
          </cell>
          <cell r="B76">
            <v>224.4</v>
          </cell>
          <cell r="C76">
            <v>42.7</v>
          </cell>
          <cell r="D76">
            <v>43.9</v>
          </cell>
          <cell r="E76">
            <v>81.3</v>
          </cell>
          <cell r="F76">
            <v>56.6</v>
          </cell>
          <cell r="H76">
            <v>1983.05</v>
          </cell>
          <cell r="I76">
            <v>20.9</v>
          </cell>
          <cell r="J76">
            <v>3.9</v>
          </cell>
          <cell r="K76">
            <v>4.3</v>
          </cell>
          <cell r="L76">
            <v>7.6</v>
          </cell>
          <cell r="M76">
            <v>5.1</v>
          </cell>
        </row>
        <row r="77">
          <cell r="A77">
            <v>1983.06</v>
          </cell>
          <cell r="B77">
            <v>234.8</v>
          </cell>
          <cell r="C77">
            <v>43</v>
          </cell>
          <cell r="D77">
            <v>46.5</v>
          </cell>
          <cell r="E77">
            <v>85.6</v>
          </cell>
          <cell r="F77">
            <v>59.6</v>
          </cell>
          <cell r="H77">
            <v>1983.06</v>
          </cell>
          <cell r="I77">
            <v>23.8</v>
          </cell>
          <cell r="J77">
            <v>4.4</v>
          </cell>
          <cell r="K77">
            <v>4.9</v>
          </cell>
          <cell r="L77">
            <v>8.3</v>
          </cell>
          <cell r="M77">
            <v>6.2</v>
          </cell>
        </row>
        <row r="78">
          <cell r="A78">
            <v>1983.07</v>
          </cell>
          <cell r="B78">
            <v>236.7</v>
          </cell>
          <cell r="C78">
            <v>42.6</v>
          </cell>
          <cell r="D78">
            <v>45.4</v>
          </cell>
          <cell r="E78">
            <v>88.4</v>
          </cell>
          <cell r="F78">
            <v>60.3</v>
          </cell>
          <cell r="H78">
            <v>1983.07</v>
          </cell>
          <cell r="I78">
            <v>21.7</v>
          </cell>
          <cell r="J78">
            <v>4.1</v>
          </cell>
          <cell r="K78">
            <v>4.2</v>
          </cell>
          <cell r="L78">
            <v>8.2</v>
          </cell>
          <cell r="M78">
            <v>5.3</v>
          </cell>
        </row>
        <row r="79">
          <cell r="A79">
            <v>1983.08</v>
          </cell>
          <cell r="B79">
            <v>237.3</v>
          </cell>
          <cell r="C79">
            <v>43.1</v>
          </cell>
          <cell r="D79">
            <v>46</v>
          </cell>
          <cell r="E79">
            <v>88.4</v>
          </cell>
          <cell r="F79">
            <v>59.8</v>
          </cell>
          <cell r="H79">
            <v>1983.08</v>
          </cell>
          <cell r="I79">
            <v>23.4</v>
          </cell>
          <cell r="J79">
            <v>4.6</v>
          </cell>
          <cell r="K79">
            <v>4.8</v>
          </cell>
          <cell r="L79">
            <v>8.4</v>
          </cell>
          <cell r="M79">
            <v>5.7</v>
          </cell>
        </row>
        <row r="80">
          <cell r="A80">
            <v>1983.09</v>
          </cell>
          <cell r="B80">
            <v>232.5</v>
          </cell>
          <cell r="C80">
            <v>42.7</v>
          </cell>
          <cell r="D80">
            <v>42.4</v>
          </cell>
          <cell r="E80">
            <v>84.7</v>
          </cell>
          <cell r="F80">
            <v>62.8</v>
          </cell>
          <cell r="H80">
            <v>1983.09</v>
          </cell>
          <cell r="I80">
            <v>20.2</v>
          </cell>
          <cell r="J80">
            <v>4</v>
          </cell>
          <cell r="K80">
            <v>3.4</v>
          </cell>
          <cell r="L80">
            <v>6.8</v>
          </cell>
          <cell r="M80">
            <v>6</v>
          </cell>
        </row>
        <row r="81">
          <cell r="A81">
            <v>1983.1</v>
          </cell>
          <cell r="B81">
            <v>226.9</v>
          </cell>
          <cell r="C81">
            <v>40.9</v>
          </cell>
          <cell r="D81">
            <v>41.6</v>
          </cell>
          <cell r="E81">
            <v>85.7</v>
          </cell>
          <cell r="F81">
            <v>58.7</v>
          </cell>
          <cell r="H81">
            <v>1983.1</v>
          </cell>
          <cell r="I81">
            <v>18.5</v>
          </cell>
          <cell r="J81">
            <v>3.7</v>
          </cell>
          <cell r="K81">
            <v>3.2</v>
          </cell>
          <cell r="L81">
            <v>6.9</v>
          </cell>
          <cell r="M81">
            <v>4.7</v>
          </cell>
        </row>
        <row r="82">
          <cell r="A82">
            <v>1983.11</v>
          </cell>
          <cell r="B82">
            <v>224.6</v>
          </cell>
          <cell r="C82">
            <v>41.1</v>
          </cell>
          <cell r="D82">
            <v>41.3</v>
          </cell>
          <cell r="E82">
            <v>82.8</v>
          </cell>
          <cell r="F82">
            <v>59.4</v>
          </cell>
          <cell r="H82">
            <v>1983.11</v>
          </cell>
          <cell r="I82">
            <v>16.9</v>
          </cell>
          <cell r="J82">
            <v>2.9</v>
          </cell>
          <cell r="K82">
            <v>2.8</v>
          </cell>
          <cell r="L82">
            <v>6.8</v>
          </cell>
          <cell r="M82">
            <v>4.4</v>
          </cell>
        </row>
        <row r="83">
          <cell r="A83">
            <v>1983.12</v>
          </cell>
          <cell r="B83">
            <v>234.2</v>
          </cell>
          <cell r="C83">
            <v>43.6</v>
          </cell>
          <cell r="D83">
            <v>44.3</v>
          </cell>
          <cell r="E83">
            <v>84.5</v>
          </cell>
          <cell r="F83">
            <v>61.8</v>
          </cell>
          <cell r="H83">
            <v>1983.12</v>
          </cell>
          <cell r="I83">
            <v>15</v>
          </cell>
          <cell r="J83">
            <v>2.6</v>
          </cell>
          <cell r="K83">
            <v>2.6</v>
          </cell>
          <cell r="L83">
            <v>5.6</v>
          </cell>
          <cell r="M83">
            <v>4.1</v>
          </cell>
        </row>
        <row r="84">
          <cell r="A84">
            <v>1984.01</v>
          </cell>
          <cell r="B84">
            <v>243</v>
          </cell>
          <cell r="C84">
            <v>41.8</v>
          </cell>
          <cell r="D84">
            <v>47.2</v>
          </cell>
          <cell r="E84">
            <v>83.2</v>
          </cell>
          <cell r="F84">
            <v>70.8</v>
          </cell>
          <cell r="H84">
            <v>1984.01</v>
          </cell>
          <cell r="I84">
            <v>14.9</v>
          </cell>
          <cell r="J84">
            <v>2.5</v>
          </cell>
          <cell r="K84">
            <v>2.6</v>
          </cell>
          <cell r="L84">
            <v>5.6</v>
          </cell>
          <cell r="M84">
            <v>4.3</v>
          </cell>
        </row>
        <row r="85">
          <cell r="A85">
            <v>1984.02</v>
          </cell>
          <cell r="B85">
            <v>246.9</v>
          </cell>
          <cell r="C85">
            <v>42.7</v>
          </cell>
          <cell r="D85">
            <v>47.6</v>
          </cell>
          <cell r="E85">
            <v>86.4</v>
          </cell>
          <cell r="F85">
            <v>70.2</v>
          </cell>
          <cell r="H85">
            <v>1984.02</v>
          </cell>
          <cell r="I85">
            <v>16.8</v>
          </cell>
          <cell r="J85">
            <v>2.5</v>
          </cell>
          <cell r="K85">
            <v>3.5</v>
          </cell>
          <cell r="L85">
            <v>6</v>
          </cell>
          <cell r="M85">
            <v>4.8</v>
          </cell>
        </row>
        <row r="86">
          <cell r="A86">
            <v>1984.03</v>
          </cell>
          <cell r="B86">
            <v>252.6</v>
          </cell>
          <cell r="C86">
            <v>42.4</v>
          </cell>
          <cell r="D86">
            <v>48.1</v>
          </cell>
          <cell r="E86">
            <v>86.1</v>
          </cell>
          <cell r="F86">
            <v>76</v>
          </cell>
          <cell r="H86">
            <v>1984.03</v>
          </cell>
          <cell r="I86">
            <v>22.4</v>
          </cell>
          <cell r="J86">
            <v>3.4</v>
          </cell>
          <cell r="K86">
            <v>4.3</v>
          </cell>
          <cell r="L86">
            <v>7.7</v>
          </cell>
          <cell r="M86">
            <v>6.9</v>
          </cell>
        </row>
        <row r="87">
          <cell r="A87">
            <v>1984.04</v>
          </cell>
          <cell r="B87">
            <v>260.2</v>
          </cell>
          <cell r="C87">
            <v>44.8</v>
          </cell>
          <cell r="D87">
            <v>48.8</v>
          </cell>
          <cell r="E87">
            <v>90.6</v>
          </cell>
          <cell r="F87">
            <v>75.9</v>
          </cell>
          <cell r="H87">
            <v>1984.04</v>
          </cell>
          <cell r="I87">
            <v>22.8</v>
          </cell>
          <cell r="J87">
            <v>3.8</v>
          </cell>
          <cell r="K87">
            <v>4.6</v>
          </cell>
          <cell r="L87">
            <v>8.1</v>
          </cell>
          <cell r="M87">
            <v>6.2</v>
          </cell>
        </row>
        <row r="88">
          <cell r="A88">
            <v>1984.05</v>
          </cell>
          <cell r="B88">
            <v>256.3</v>
          </cell>
          <cell r="C88">
            <v>45.8</v>
          </cell>
          <cell r="D88">
            <v>47.6</v>
          </cell>
          <cell r="E88">
            <v>89.1</v>
          </cell>
          <cell r="F88">
            <v>73.9</v>
          </cell>
          <cell r="H88">
            <v>1984.05</v>
          </cell>
          <cell r="I88">
            <v>24.5</v>
          </cell>
          <cell r="J88">
            <v>4.2</v>
          </cell>
          <cell r="K88">
            <v>4.9</v>
          </cell>
          <cell r="L88">
            <v>8.5</v>
          </cell>
          <cell r="M88">
            <v>6.9</v>
          </cell>
        </row>
        <row r="89">
          <cell r="A89">
            <v>1984.06</v>
          </cell>
          <cell r="B89">
            <v>259.6</v>
          </cell>
          <cell r="C89">
            <v>47.4</v>
          </cell>
          <cell r="D89">
            <v>46.8</v>
          </cell>
          <cell r="E89">
            <v>89.9</v>
          </cell>
          <cell r="F89">
            <v>75.6</v>
          </cell>
          <cell r="H89">
            <v>1984.06</v>
          </cell>
          <cell r="I89">
            <v>25.8</v>
          </cell>
          <cell r="J89">
            <v>4.8</v>
          </cell>
          <cell r="K89">
            <v>4.7</v>
          </cell>
          <cell r="L89">
            <v>8.5</v>
          </cell>
          <cell r="M89">
            <v>7.8</v>
          </cell>
        </row>
        <row r="90">
          <cell r="A90">
            <v>1984.07</v>
          </cell>
          <cell r="B90">
            <v>250.6</v>
          </cell>
          <cell r="C90">
            <v>47</v>
          </cell>
          <cell r="D90">
            <v>47.8</v>
          </cell>
          <cell r="E90">
            <v>84.2</v>
          </cell>
          <cell r="F90">
            <v>71.6</v>
          </cell>
          <cell r="H90">
            <v>1984.07</v>
          </cell>
          <cell r="I90">
            <v>23.3</v>
          </cell>
          <cell r="J90">
            <v>4.6</v>
          </cell>
          <cell r="K90">
            <v>4.6</v>
          </cell>
          <cell r="L90">
            <v>7.8</v>
          </cell>
          <cell r="M90">
            <v>6.3</v>
          </cell>
        </row>
        <row r="91">
          <cell r="A91">
            <v>1984.08</v>
          </cell>
          <cell r="B91">
            <v>242.4</v>
          </cell>
          <cell r="C91">
            <v>48.4</v>
          </cell>
          <cell r="D91">
            <v>43.3</v>
          </cell>
          <cell r="E91">
            <v>80.7</v>
          </cell>
          <cell r="F91">
            <v>70</v>
          </cell>
          <cell r="H91">
            <v>1984.08</v>
          </cell>
          <cell r="I91">
            <v>24</v>
          </cell>
          <cell r="J91">
            <v>5.1</v>
          </cell>
          <cell r="K91">
            <v>4.3</v>
          </cell>
          <cell r="L91">
            <v>7.8</v>
          </cell>
          <cell r="M91">
            <v>6.8</v>
          </cell>
        </row>
        <row r="92">
          <cell r="A92">
            <v>1984.09</v>
          </cell>
          <cell r="B92">
            <v>229.8</v>
          </cell>
          <cell r="C92">
            <v>43.7</v>
          </cell>
          <cell r="D92">
            <v>43</v>
          </cell>
          <cell r="E92">
            <v>80.2</v>
          </cell>
          <cell r="F92">
            <v>62.9</v>
          </cell>
          <cell r="H92">
            <v>1984.09</v>
          </cell>
          <cell r="I92">
            <v>18.5</v>
          </cell>
          <cell r="J92">
            <v>3.8</v>
          </cell>
          <cell r="K92">
            <v>3.3</v>
          </cell>
          <cell r="L92">
            <v>5.9</v>
          </cell>
          <cell r="M92">
            <v>5.5</v>
          </cell>
        </row>
        <row r="93">
          <cell r="A93">
            <v>1984.1</v>
          </cell>
          <cell r="B93">
            <v>229.9</v>
          </cell>
          <cell r="C93">
            <v>44.3</v>
          </cell>
          <cell r="D93">
            <v>44.4</v>
          </cell>
          <cell r="E93">
            <v>75</v>
          </cell>
          <cell r="F93">
            <v>66.3</v>
          </cell>
          <cell r="H93">
            <v>1984.1</v>
          </cell>
          <cell r="I93">
            <v>20.1</v>
          </cell>
          <cell r="J93">
            <v>4.1</v>
          </cell>
          <cell r="K93">
            <v>3.7</v>
          </cell>
          <cell r="L93">
            <v>6.4</v>
          </cell>
          <cell r="M93">
            <v>5.8</v>
          </cell>
        </row>
        <row r="94">
          <cell r="A94">
            <v>1984.11</v>
          </cell>
          <cell r="B94">
            <v>240.2</v>
          </cell>
          <cell r="C94">
            <v>47.9</v>
          </cell>
          <cell r="D94">
            <v>44.2</v>
          </cell>
          <cell r="E94">
            <v>81.5</v>
          </cell>
          <cell r="F94">
            <v>66.6</v>
          </cell>
          <cell r="H94">
            <v>1984.11</v>
          </cell>
          <cell r="I94">
            <v>17.9</v>
          </cell>
          <cell r="J94">
            <v>3.4</v>
          </cell>
          <cell r="K94">
            <v>2.8</v>
          </cell>
          <cell r="L94">
            <v>6.7</v>
          </cell>
          <cell r="M94">
            <v>4.9</v>
          </cell>
        </row>
        <row r="95">
          <cell r="A95">
            <v>1984.12</v>
          </cell>
          <cell r="B95">
            <v>244.1</v>
          </cell>
          <cell r="C95">
            <v>48</v>
          </cell>
          <cell r="D95">
            <v>43.5</v>
          </cell>
          <cell r="E95">
            <v>84.8</v>
          </cell>
          <cell r="F95">
            <v>67.8</v>
          </cell>
          <cell r="H95">
            <v>1984.12</v>
          </cell>
          <cell r="I95">
            <v>14.9</v>
          </cell>
          <cell r="J95">
            <v>2.7</v>
          </cell>
          <cell r="K95">
            <v>2.5</v>
          </cell>
          <cell r="L95">
            <v>5.4</v>
          </cell>
          <cell r="M95">
            <v>4.2</v>
          </cell>
        </row>
        <row r="96">
          <cell r="A96">
            <v>1985.01</v>
          </cell>
          <cell r="B96">
            <v>263.4</v>
          </cell>
          <cell r="C96">
            <v>53.4</v>
          </cell>
          <cell r="D96">
            <v>48.7</v>
          </cell>
          <cell r="E96">
            <v>74.9</v>
          </cell>
          <cell r="F96">
            <v>74.9</v>
          </cell>
          <cell r="H96">
            <v>1985.01</v>
          </cell>
          <cell r="I96">
            <v>16.5</v>
          </cell>
          <cell r="J96">
            <v>3.3</v>
          </cell>
          <cell r="K96">
            <v>2.8</v>
          </cell>
          <cell r="L96">
            <v>5.8</v>
          </cell>
          <cell r="M96">
            <v>4.6</v>
          </cell>
        </row>
        <row r="97">
          <cell r="A97">
            <v>1985.02</v>
          </cell>
          <cell r="B97">
            <v>257.6</v>
          </cell>
          <cell r="C97">
            <v>49.3</v>
          </cell>
          <cell r="D97">
            <v>45.6</v>
          </cell>
          <cell r="E97">
            <v>72.9</v>
          </cell>
          <cell r="F97">
            <v>72.9</v>
          </cell>
          <cell r="H97">
            <v>1985.02</v>
          </cell>
          <cell r="I97">
            <v>16.7</v>
          </cell>
          <cell r="J97">
            <v>2.9</v>
          </cell>
          <cell r="K97">
            <v>3.3</v>
          </cell>
          <cell r="L97">
            <v>5.8</v>
          </cell>
          <cell r="M97">
            <v>4.7</v>
          </cell>
        </row>
        <row r="98">
          <cell r="A98">
            <v>1985.03</v>
          </cell>
          <cell r="B98">
            <v>270.5</v>
          </cell>
          <cell r="C98">
            <v>54.7</v>
          </cell>
          <cell r="D98">
            <v>48.4</v>
          </cell>
          <cell r="E98">
            <v>76.5</v>
          </cell>
          <cell r="F98">
            <v>76.5</v>
          </cell>
          <cell r="H98">
            <v>1985.03</v>
          </cell>
          <cell r="I98">
            <v>23.2</v>
          </cell>
          <cell r="J98">
            <v>4.3</v>
          </cell>
          <cell r="K98">
            <v>4.3</v>
          </cell>
          <cell r="L98">
            <v>7.9</v>
          </cell>
          <cell r="M98">
            <v>6.8</v>
          </cell>
        </row>
        <row r="99">
          <cell r="A99">
            <v>1985.04</v>
          </cell>
          <cell r="B99">
            <v>269.9</v>
          </cell>
          <cell r="C99">
            <v>54.3</v>
          </cell>
          <cell r="D99">
            <v>48.2</v>
          </cell>
          <cell r="E99">
            <v>76.4</v>
          </cell>
          <cell r="F99">
            <v>76.4</v>
          </cell>
          <cell r="H99">
            <v>1985.04</v>
          </cell>
          <cell r="I99">
            <v>24.7</v>
          </cell>
          <cell r="J99">
            <v>4.8</v>
          </cell>
          <cell r="K99">
            <v>4.9</v>
          </cell>
          <cell r="L99">
            <v>8.4</v>
          </cell>
          <cell r="M99">
            <v>6.6</v>
          </cell>
        </row>
        <row r="100">
          <cell r="A100">
            <v>1985.05</v>
          </cell>
          <cell r="B100">
            <v>273.9</v>
          </cell>
          <cell r="C100">
            <v>56.1</v>
          </cell>
          <cell r="D100">
            <v>50.3</v>
          </cell>
          <cell r="E100">
            <v>79.5</v>
          </cell>
          <cell r="F100">
            <v>79.5</v>
          </cell>
          <cell r="H100">
            <v>1985.05</v>
          </cell>
          <cell r="I100">
            <v>26.4</v>
          </cell>
          <cell r="J100">
            <v>5.3</v>
          </cell>
          <cell r="K100">
            <v>5</v>
          </cell>
          <cell r="L100">
            <v>8.6</v>
          </cell>
          <cell r="M100">
            <v>7.5</v>
          </cell>
        </row>
        <row r="101">
          <cell r="A101">
            <v>1985.06</v>
          </cell>
          <cell r="B101">
            <v>283.4</v>
          </cell>
          <cell r="C101">
            <v>60.7</v>
          </cell>
          <cell r="D101">
            <v>52.9</v>
          </cell>
          <cell r="E101">
            <v>78</v>
          </cell>
          <cell r="F101">
            <v>78</v>
          </cell>
          <cell r="H101">
            <v>1985.06</v>
          </cell>
          <cell r="I101">
            <v>27</v>
          </cell>
          <cell r="J101">
            <v>5.8</v>
          </cell>
          <cell r="K101">
            <v>5.3</v>
          </cell>
          <cell r="L101">
            <v>8.2</v>
          </cell>
          <cell r="M101">
            <v>7.7</v>
          </cell>
        </row>
        <row r="102">
          <cell r="A102">
            <v>1985.07</v>
          </cell>
          <cell r="B102">
            <v>290.6</v>
          </cell>
          <cell r="C102">
            <v>61.7</v>
          </cell>
          <cell r="D102">
            <v>58.5</v>
          </cell>
          <cell r="E102">
            <v>74.5</v>
          </cell>
          <cell r="F102">
            <v>74.5</v>
          </cell>
          <cell r="H102">
            <v>1985.07</v>
          </cell>
          <cell r="I102">
            <v>27.8</v>
          </cell>
          <cell r="J102">
            <v>6.3</v>
          </cell>
          <cell r="K102">
            <v>5.8</v>
          </cell>
          <cell r="L102">
            <v>9.1</v>
          </cell>
          <cell r="M102">
            <v>6.6</v>
          </cell>
        </row>
        <row r="103">
          <cell r="A103">
            <v>1985.08</v>
          </cell>
          <cell r="B103">
            <v>310.7</v>
          </cell>
          <cell r="C103">
            <v>67</v>
          </cell>
          <cell r="D103">
            <v>58.7</v>
          </cell>
          <cell r="E103">
            <v>87.2</v>
          </cell>
          <cell r="F103">
            <v>87.2</v>
          </cell>
          <cell r="H103">
            <v>1985.08</v>
          </cell>
          <cell r="I103">
            <v>30.3</v>
          </cell>
          <cell r="J103">
            <v>7.3</v>
          </cell>
          <cell r="K103">
            <v>5.7</v>
          </cell>
          <cell r="L103">
            <v>9</v>
          </cell>
          <cell r="M103">
            <v>8.4</v>
          </cell>
        </row>
        <row r="104">
          <cell r="A104">
            <v>1985.09</v>
          </cell>
          <cell r="B104">
            <v>309.7</v>
          </cell>
          <cell r="C104">
            <v>67.9</v>
          </cell>
          <cell r="D104">
            <v>57.6</v>
          </cell>
          <cell r="E104">
            <v>87.2</v>
          </cell>
          <cell r="F104">
            <v>87.2</v>
          </cell>
          <cell r="H104">
            <v>1985.09</v>
          </cell>
          <cell r="I104">
            <v>25.8</v>
          </cell>
          <cell r="J104">
            <v>6</v>
          </cell>
          <cell r="K104">
            <v>4.5</v>
          </cell>
          <cell r="L104">
            <v>7.6</v>
          </cell>
          <cell r="M104">
            <v>7.7</v>
          </cell>
        </row>
        <row r="105">
          <cell r="A105">
            <v>1985.1</v>
          </cell>
          <cell r="B105">
            <v>311</v>
          </cell>
          <cell r="C105">
            <v>68.5</v>
          </cell>
          <cell r="D105">
            <v>57.2</v>
          </cell>
          <cell r="E105">
            <v>86.5</v>
          </cell>
          <cell r="F105">
            <v>86.5</v>
          </cell>
          <cell r="H105">
            <v>1985.1</v>
          </cell>
          <cell r="I105">
            <v>27.4</v>
          </cell>
          <cell r="J105">
            <v>6.4</v>
          </cell>
          <cell r="K105">
            <v>4.8</v>
          </cell>
          <cell r="L105">
            <v>8.4</v>
          </cell>
          <cell r="M105">
            <v>7.8</v>
          </cell>
        </row>
        <row r="106">
          <cell r="A106">
            <v>1985.11</v>
          </cell>
          <cell r="B106">
            <v>302.2</v>
          </cell>
          <cell r="C106">
            <v>67.2</v>
          </cell>
          <cell r="D106">
            <v>55.6</v>
          </cell>
          <cell r="E106">
            <v>82.4</v>
          </cell>
          <cell r="F106">
            <v>82.4</v>
          </cell>
          <cell r="H106">
            <v>1985.11</v>
          </cell>
          <cell r="I106">
            <v>22.1</v>
          </cell>
          <cell r="J106">
            <v>4.6</v>
          </cell>
          <cell r="K106">
            <v>3.4</v>
          </cell>
          <cell r="L106">
            <v>8</v>
          </cell>
          <cell r="M106">
            <v>6</v>
          </cell>
        </row>
        <row r="107">
          <cell r="A107">
            <v>1985.12</v>
          </cell>
          <cell r="B107">
            <v>309.9</v>
          </cell>
          <cell r="C107">
            <v>71.2</v>
          </cell>
          <cell r="D107">
            <v>57.3</v>
          </cell>
          <cell r="E107">
            <v>83.5</v>
          </cell>
          <cell r="F107">
            <v>83.5</v>
          </cell>
          <cell r="H107">
            <v>1985.12</v>
          </cell>
          <cell r="I107">
            <v>20</v>
          </cell>
          <cell r="J107">
            <v>4.3</v>
          </cell>
          <cell r="K107">
            <v>3.5</v>
          </cell>
          <cell r="L107">
            <v>6.7</v>
          </cell>
          <cell r="M107">
            <v>5.6</v>
          </cell>
        </row>
        <row r="108">
          <cell r="A108">
            <v>1986.01</v>
          </cell>
          <cell r="B108">
            <v>314</v>
          </cell>
          <cell r="C108">
            <v>74.4</v>
          </cell>
          <cell r="D108">
            <v>56.8</v>
          </cell>
          <cell r="E108">
            <v>100.8</v>
          </cell>
          <cell r="F108">
            <v>82</v>
          </cell>
          <cell r="H108">
            <v>1986.01</v>
          </cell>
          <cell r="I108">
            <v>19.7</v>
          </cell>
          <cell r="J108">
            <v>4.7</v>
          </cell>
          <cell r="K108">
            <v>3.1</v>
          </cell>
          <cell r="L108">
            <v>6.9</v>
          </cell>
          <cell r="M108">
            <v>4.9</v>
          </cell>
        </row>
        <row r="109">
          <cell r="A109">
            <v>1986.02</v>
          </cell>
          <cell r="B109">
            <v>309.3</v>
          </cell>
          <cell r="C109">
            <v>71.9</v>
          </cell>
          <cell r="D109">
            <v>58.8</v>
          </cell>
          <cell r="E109">
            <v>96.7</v>
          </cell>
          <cell r="F109">
            <v>81.9</v>
          </cell>
          <cell r="H109">
            <v>1986.02</v>
          </cell>
          <cell r="I109">
            <v>19.6</v>
          </cell>
          <cell r="J109">
            <v>4.1</v>
          </cell>
          <cell r="K109">
            <v>4.2</v>
          </cell>
          <cell r="L109">
            <v>6.2</v>
          </cell>
          <cell r="M109">
            <v>5.1</v>
          </cell>
        </row>
        <row r="110">
          <cell r="A110">
            <v>1986.03</v>
          </cell>
          <cell r="B110">
            <v>311.8</v>
          </cell>
          <cell r="C110">
            <v>71.1</v>
          </cell>
          <cell r="D110">
            <v>63.8</v>
          </cell>
          <cell r="E110">
            <v>93.9</v>
          </cell>
          <cell r="F110">
            <v>83.1</v>
          </cell>
          <cell r="H110">
            <v>1986.03</v>
          </cell>
          <cell r="I110">
            <v>26.3</v>
          </cell>
          <cell r="J110">
            <v>5.5</v>
          </cell>
          <cell r="K110">
            <v>5.7</v>
          </cell>
          <cell r="L110">
            <v>8</v>
          </cell>
          <cell r="M110">
            <v>7.1</v>
          </cell>
        </row>
        <row r="111">
          <cell r="A111">
            <v>1986.04</v>
          </cell>
          <cell r="B111">
            <v>344.1</v>
          </cell>
          <cell r="C111">
            <v>81.2</v>
          </cell>
          <cell r="D111">
            <v>73.1</v>
          </cell>
          <cell r="E111">
            <v>101.5</v>
          </cell>
          <cell r="F111">
            <v>88.3</v>
          </cell>
          <cell r="H111">
            <v>1986.04</v>
          </cell>
          <cell r="I111">
            <v>31.6</v>
          </cell>
          <cell r="J111">
            <v>7</v>
          </cell>
          <cell r="K111">
            <v>7.5</v>
          </cell>
          <cell r="L111">
            <v>9.5</v>
          </cell>
          <cell r="M111">
            <v>7.6</v>
          </cell>
        </row>
        <row r="112">
          <cell r="A112">
            <v>1986.05</v>
          </cell>
          <cell r="B112">
            <v>348.4</v>
          </cell>
          <cell r="C112">
            <v>80.2</v>
          </cell>
          <cell r="D112">
            <v>66.2</v>
          </cell>
          <cell r="E112">
            <v>107.5</v>
          </cell>
          <cell r="F112">
            <v>94.5</v>
          </cell>
          <cell r="H112">
            <v>1986.05</v>
          </cell>
          <cell r="I112">
            <v>32.9</v>
          </cell>
          <cell r="J112">
            <v>7.8</v>
          </cell>
          <cell r="K112">
            <v>6.4</v>
          </cell>
          <cell r="L112">
            <v>10</v>
          </cell>
          <cell r="M112">
            <v>8.8</v>
          </cell>
        </row>
        <row r="113">
          <cell r="A113">
            <v>1986.06</v>
          </cell>
          <cell r="B113">
            <v>348</v>
          </cell>
          <cell r="C113">
            <v>83.6</v>
          </cell>
          <cell r="D113">
            <v>66.4</v>
          </cell>
          <cell r="E113">
            <v>105.4</v>
          </cell>
          <cell r="F113">
            <v>92.6</v>
          </cell>
          <cell r="H113">
            <v>1986.06</v>
          </cell>
          <cell r="I113">
            <v>34.2</v>
          </cell>
          <cell r="J113">
            <v>8.2</v>
          </cell>
          <cell r="K113">
            <v>6.7</v>
          </cell>
          <cell r="L113">
            <v>9.8</v>
          </cell>
          <cell r="M113">
            <v>9.5</v>
          </cell>
        </row>
        <row r="114">
          <cell r="A114">
            <v>1986.07</v>
          </cell>
          <cell r="B114">
            <v>345.7</v>
          </cell>
          <cell r="C114">
            <v>80.7</v>
          </cell>
          <cell r="D114">
            <v>64.1</v>
          </cell>
          <cell r="E114">
            <v>106.1</v>
          </cell>
          <cell r="F114">
            <v>94.8</v>
          </cell>
          <cell r="H114">
            <v>1986.07</v>
          </cell>
          <cell r="I114">
            <v>32.7</v>
          </cell>
          <cell r="J114">
            <v>7.9</v>
          </cell>
          <cell r="K114">
            <v>6.3</v>
          </cell>
          <cell r="L114">
            <v>10</v>
          </cell>
          <cell r="M114">
            <v>8.5</v>
          </cell>
        </row>
        <row r="115">
          <cell r="A115">
            <v>1986.08</v>
          </cell>
          <cell r="B115">
            <v>357.3</v>
          </cell>
          <cell r="C115">
            <v>83.9</v>
          </cell>
          <cell r="D115">
            <v>66.1</v>
          </cell>
          <cell r="E115">
            <v>107.3</v>
          </cell>
          <cell r="F115">
            <v>100</v>
          </cell>
          <cell r="H115">
            <v>1986.08</v>
          </cell>
          <cell r="I115">
            <v>34.2</v>
          </cell>
          <cell r="J115">
            <v>8.7</v>
          </cell>
          <cell r="K115">
            <v>6.3</v>
          </cell>
          <cell r="L115">
            <v>9.8</v>
          </cell>
          <cell r="M115">
            <v>9.5</v>
          </cell>
        </row>
        <row r="116">
          <cell r="A116">
            <v>1986.09</v>
          </cell>
          <cell r="B116">
            <v>355.6</v>
          </cell>
          <cell r="C116">
            <v>84.4</v>
          </cell>
          <cell r="D116">
            <v>67</v>
          </cell>
          <cell r="E116">
            <v>108.6</v>
          </cell>
          <cell r="F116">
            <v>95.6</v>
          </cell>
          <cell r="H116">
            <v>1986.09</v>
          </cell>
          <cell r="I116">
            <v>31.3</v>
          </cell>
          <cell r="J116">
            <v>8</v>
          </cell>
          <cell r="K116">
            <v>5.6</v>
          </cell>
          <cell r="L116">
            <v>8.9</v>
          </cell>
          <cell r="M116">
            <v>8.8</v>
          </cell>
        </row>
        <row r="117">
          <cell r="A117">
            <v>1986.1</v>
          </cell>
          <cell r="B117">
            <v>354.4</v>
          </cell>
          <cell r="C117">
            <v>85.5</v>
          </cell>
          <cell r="D117">
            <v>63.2</v>
          </cell>
          <cell r="E117">
            <v>105.9</v>
          </cell>
          <cell r="F117">
            <v>99.8</v>
          </cell>
          <cell r="H117">
            <v>1986.1</v>
          </cell>
          <cell r="I117">
            <v>32.1</v>
          </cell>
          <cell r="J117">
            <v>8.3</v>
          </cell>
          <cell r="K117">
            <v>5.2</v>
          </cell>
          <cell r="L117">
            <v>9.3</v>
          </cell>
          <cell r="M117">
            <v>9.4</v>
          </cell>
        </row>
        <row r="118">
          <cell r="A118">
            <v>1986.11</v>
          </cell>
          <cell r="B118">
            <v>376.6</v>
          </cell>
          <cell r="C118">
            <v>85.7</v>
          </cell>
          <cell r="D118">
            <v>68.9</v>
          </cell>
          <cell r="E118">
            <v>117.9</v>
          </cell>
          <cell r="F118">
            <v>104.1</v>
          </cell>
          <cell r="H118">
            <v>1986.11</v>
          </cell>
          <cell r="I118">
            <v>26.3</v>
          </cell>
          <cell r="J118">
            <v>5.4</v>
          </cell>
          <cell r="K118">
            <v>4.2</v>
          </cell>
          <cell r="L118">
            <v>9.3</v>
          </cell>
          <cell r="M118">
            <v>7.3</v>
          </cell>
        </row>
        <row r="119">
          <cell r="A119">
            <v>1986.12</v>
          </cell>
          <cell r="B119">
            <v>402</v>
          </cell>
          <cell r="C119">
            <v>99.3</v>
          </cell>
          <cell r="D119">
            <v>70.8</v>
          </cell>
          <cell r="E119">
            <v>114.2</v>
          </cell>
          <cell r="F119">
            <v>117.7</v>
          </cell>
          <cell r="H119">
            <v>1986.12</v>
          </cell>
          <cell r="I119">
            <v>27.1</v>
          </cell>
          <cell r="J119">
            <v>6.1</v>
          </cell>
          <cell r="K119">
            <v>4.5</v>
          </cell>
          <cell r="L119">
            <v>8.2</v>
          </cell>
          <cell r="M119">
            <v>8.2</v>
          </cell>
        </row>
        <row r="120">
          <cell r="A120">
            <v>1987.01</v>
          </cell>
          <cell r="B120">
            <v>357.5</v>
          </cell>
          <cell r="C120">
            <v>81.2</v>
          </cell>
          <cell r="D120">
            <v>70.2</v>
          </cell>
          <cell r="E120">
            <v>109.4</v>
          </cell>
          <cell r="F120">
            <v>96.7</v>
          </cell>
          <cell r="H120">
            <v>1987.01</v>
          </cell>
          <cell r="I120">
            <v>21.5</v>
          </cell>
          <cell r="J120">
            <v>5.1</v>
          </cell>
          <cell r="K120">
            <v>3.8</v>
          </cell>
          <cell r="L120">
            <v>7.2</v>
          </cell>
          <cell r="M120">
            <v>5.4</v>
          </cell>
        </row>
        <row r="121">
          <cell r="A121">
            <v>1987.02</v>
          </cell>
          <cell r="B121">
            <v>387.2</v>
          </cell>
          <cell r="C121">
            <v>90.2</v>
          </cell>
          <cell r="D121">
            <v>76.4</v>
          </cell>
          <cell r="E121">
            <v>117.6</v>
          </cell>
          <cell r="F121">
            <v>103.1</v>
          </cell>
          <cell r="H121">
            <v>1987.02</v>
          </cell>
          <cell r="I121">
            <v>24.5</v>
          </cell>
          <cell r="J121">
            <v>5.1</v>
          </cell>
          <cell r="K121">
            <v>5.5</v>
          </cell>
          <cell r="L121">
            <v>7.5</v>
          </cell>
          <cell r="M121">
            <v>6.3</v>
          </cell>
        </row>
        <row r="122">
          <cell r="A122">
            <v>1987.03</v>
          </cell>
          <cell r="B122">
            <v>381.9</v>
          </cell>
          <cell r="C122">
            <v>95.3</v>
          </cell>
          <cell r="D122">
            <v>79.9</v>
          </cell>
          <cell r="E122">
            <v>112.8</v>
          </cell>
          <cell r="F122">
            <v>93.9</v>
          </cell>
          <cell r="H122">
            <v>1987.03</v>
          </cell>
          <cell r="I122">
            <v>32.9</v>
          </cell>
          <cell r="J122">
            <v>7.4</v>
          </cell>
          <cell r="K122">
            <v>7.4</v>
          </cell>
          <cell r="L122">
            <v>9.8</v>
          </cell>
          <cell r="M122">
            <v>8.4</v>
          </cell>
        </row>
        <row r="123">
          <cell r="A123">
            <v>1987.04</v>
          </cell>
          <cell r="B123">
            <v>379.6</v>
          </cell>
          <cell r="C123">
            <v>90.1</v>
          </cell>
          <cell r="D123">
            <v>71.8</v>
          </cell>
          <cell r="E123">
            <v>115.4</v>
          </cell>
          <cell r="F123">
            <v>102.3</v>
          </cell>
          <cell r="H123">
            <v>1987.04</v>
          </cell>
          <cell r="I123">
            <v>33.9</v>
          </cell>
          <cell r="J123">
            <v>7.7</v>
          </cell>
          <cell r="K123">
            <v>7.3</v>
          </cell>
          <cell r="L123">
            <v>10.5</v>
          </cell>
          <cell r="M123">
            <v>8.5</v>
          </cell>
        </row>
        <row r="124">
          <cell r="A124">
            <v>1987.05</v>
          </cell>
          <cell r="B124">
            <v>397.9</v>
          </cell>
          <cell r="C124">
            <v>96.5</v>
          </cell>
          <cell r="D124">
            <v>71.4</v>
          </cell>
          <cell r="E124">
            <v>123.7</v>
          </cell>
          <cell r="F124">
            <v>106.2</v>
          </cell>
          <cell r="H124">
            <v>1987.05</v>
          </cell>
          <cell r="I124">
            <v>36.6</v>
          </cell>
          <cell r="J124">
            <v>8.9</v>
          </cell>
          <cell r="K124">
            <v>6.8</v>
          </cell>
          <cell r="L124">
            <v>11.2</v>
          </cell>
          <cell r="M124">
            <v>9.7</v>
          </cell>
        </row>
        <row r="125">
          <cell r="A125">
            <v>1987.06</v>
          </cell>
          <cell r="B125">
            <v>381.7</v>
          </cell>
          <cell r="C125">
            <v>97.2</v>
          </cell>
          <cell r="D125">
            <v>62.8</v>
          </cell>
          <cell r="E125">
            <v>111.6</v>
          </cell>
          <cell r="F125">
            <v>110.1</v>
          </cell>
          <cell r="H125">
            <v>1987.06</v>
          </cell>
          <cell r="I125">
            <v>39.1</v>
          </cell>
          <cell r="J125">
            <v>9.9</v>
          </cell>
          <cell r="K125">
            <v>6.7</v>
          </cell>
          <cell r="L125">
            <v>10.7</v>
          </cell>
          <cell r="M125">
            <v>11.8</v>
          </cell>
        </row>
        <row r="126">
          <cell r="A126">
            <v>1987.07</v>
          </cell>
          <cell r="B126">
            <v>386.3</v>
          </cell>
          <cell r="C126">
            <v>98.4</v>
          </cell>
          <cell r="D126">
            <v>65.7</v>
          </cell>
          <cell r="E126">
            <v>112.1</v>
          </cell>
          <cell r="F126">
            <v>110.2</v>
          </cell>
          <cell r="H126">
            <v>1987.07</v>
          </cell>
          <cell r="I126">
            <v>36.4</v>
          </cell>
          <cell r="J126">
            <v>9.8</v>
          </cell>
          <cell r="K126">
            <v>6.2</v>
          </cell>
          <cell r="L126">
            <v>10.6</v>
          </cell>
          <cell r="M126">
            <v>9.8</v>
          </cell>
        </row>
        <row r="127">
          <cell r="A127">
            <v>1987.08</v>
          </cell>
          <cell r="B127">
            <v>360.6</v>
          </cell>
          <cell r="C127">
            <v>89.2</v>
          </cell>
          <cell r="D127">
            <v>61.1</v>
          </cell>
          <cell r="E127">
            <v>109</v>
          </cell>
          <cell r="F127">
            <v>101.3</v>
          </cell>
          <cell r="H127">
            <v>1987.08</v>
          </cell>
          <cell r="I127">
            <v>34</v>
          </cell>
          <cell r="J127">
            <v>9.2</v>
          </cell>
          <cell r="K127">
            <v>5.7</v>
          </cell>
          <cell r="L127">
            <v>9.8</v>
          </cell>
          <cell r="M127">
            <v>9.3</v>
          </cell>
        </row>
        <row r="128">
          <cell r="A128">
            <v>1987.09</v>
          </cell>
          <cell r="B128">
            <v>362.4</v>
          </cell>
          <cell r="C128">
            <v>89.6</v>
          </cell>
          <cell r="D128">
            <v>65</v>
          </cell>
          <cell r="E128">
            <v>110.7</v>
          </cell>
          <cell r="F128">
            <v>97</v>
          </cell>
          <cell r="H128">
            <v>1987.09</v>
          </cell>
          <cell r="I128">
            <v>31.9</v>
          </cell>
          <cell r="J128">
            <v>8.4</v>
          </cell>
          <cell r="K128">
            <v>5.4</v>
          </cell>
          <cell r="L128">
            <v>9.1</v>
          </cell>
          <cell r="M128">
            <v>9</v>
          </cell>
        </row>
        <row r="129">
          <cell r="A129">
            <v>1987.1</v>
          </cell>
          <cell r="B129">
            <v>364.6</v>
          </cell>
          <cell r="C129">
            <v>87.8</v>
          </cell>
          <cell r="D129">
            <v>62.5</v>
          </cell>
          <cell r="E129">
            <v>112.1</v>
          </cell>
          <cell r="F129">
            <v>102.3</v>
          </cell>
          <cell r="H129">
            <v>1987.1</v>
          </cell>
          <cell r="I129">
            <v>32.7</v>
          </cell>
          <cell r="J129">
            <v>8.8</v>
          </cell>
          <cell r="K129">
            <v>5</v>
          </cell>
          <cell r="L129">
            <v>9.5</v>
          </cell>
          <cell r="M129">
            <v>9.4</v>
          </cell>
        </row>
        <row r="130">
          <cell r="A130">
            <v>1987.11</v>
          </cell>
          <cell r="B130">
            <v>352.8</v>
          </cell>
          <cell r="C130">
            <v>86.6</v>
          </cell>
          <cell r="D130">
            <v>62.1</v>
          </cell>
          <cell r="E130">
            <v>107.7</v>
          </cell>
          <cell r="F130">
            <v>96.4</v>
          </cell>
          <cell r="H130">
            <v>1987.11</v>
          </cell>
          <cell r="I130">
            <v>25.4</v>
          </cell>
          <cell r="J130">
            <v>5.7</v>
          </cell>
          <cell r="K130">
            <v>3.8</v>
          </cell>
          <cell r="L130">
            <v>8.9</v>
          </cell>
          <cell r="M130">
            <v>6.9</v>
          </cell>
        </row>
        <row r="131">
          <cell r="A131">
            <v>1987.12</v>
          </cell>
          <cell r="B131">
            <v>348.1</v>
          </cell>
          <cell r="C131">
            <v>85.6</v>
          </cell>
          <cell r="D131">
            <v>60.7</v>
          </cell>
          <cell r="E131">
            <v>103.1</v>
          </cell>
          <cell r="F131">
            <v>98.6</v>
          </cell>
          <cell r="H131">
            <v>1987.12</v>
          </cell>
          <cell r="I131">
            <v>23.5</v>
          </cell>
          <cell r="J131">
            <v>5.2</v>
          </cell>
          <cell r="K131">
            <v>3.9</v>
          </cell>
          <cell r="L131">
            <v>7.4</v>
          </cell>
          <cell r="M131">
            <v>7</v>
          </cell>
        </row>
        <row r="132">
          <cell r="A132">
            <v>1988.01</v>
          </cell>
          <cell r="B132">
            <v>343.9</v>
          </cell>
          <cell r="C132">
            <v>82.1</v>
          </cell>
          <cell r="D132">
            <v>67</v>
          </cell>
          <cell r="E132">
            <v>103.7</v>
          </cell>
          <cell r="F132">
            <v>91.1</v>
          </cell>
          <cell r="H132">
            <v>1988.01</v>
          </cell>
          <cell r="I132">
            <v>20.1</v>
          </cell>
          <cell r="J132">
            <v>4.9</v>
          </cell>
          <cell r="K132">
            <v>3.5</v>
          </cell>
          <cell r="L132">
            <v>6.4</v>
          </cell>
          <cell r="M132">
            <v>5.2</v>
          </cell>
        </row>
        <row r="133">
          <cell r="A133">
            <v>1988.02</v>
          </cell>
          <cell r="B133">
            <v>368.9</v>
          </cell>
          <cell r="C133">
            <v>92.4</v>
          </cell>
          <cell r="D133">
            <v>63.3</v>
          </cell>
          <cell r="E133">
            <v>116.3</v>
          </cell>
          <cell r="F133">
            <v>96.9</v>
          </cell>
          <cell r="H133">
            <v>1988.02</v>
          </cell>
          <cell r="I133">
            <v>23.7</v>
          </cell>
          <cell r="J133">
            <v>5.5</v>
          </cell>
          <cell r="K133">
            <v>4.7</v>
          </cell>
          <cell r="L133">
            <v>7.6</v>
          </cell>
          <cell r="M133">
            <v>6</v>
          </cell>
        </row>
        <row r="134">
          <cell r="A134">
            <v>1988.03</v>
          </cell>
          <cell r="B134">
            <v>382.2</v>
          </cell>
          <cell r="C134">
            <v>94.7</v>
          </cell>
          <cell r="D134">
            <v>63.8</v>
          </cell>
          <cell r="E134">
            <v>118.2</v>
          </cell>
          <cell r="F134">
            <v>105.5</v>
          </cell>
          <cell r="H134">
            <v>1988.03</v>
          </cell>
          <cell r="I134">
            <v>33.1</v>
          </cell>
          <cell r="J134">
            <v>7.4</v>
          </cell>
          <cell r="K134">
            <v>6</v>
          </cell>
          <cell r="L134">
            <v>10.4</v>
          </cell>
          <cell r="M134">
            <v>9.3</v>
          </cell>
        </row>
        <row r="135">
          <cell r="A135">
            <v>1988.04</v>
          </cell>
          <cell r="B135">
            <v>387</v>
          </cell>
          <cell r="C135">
            <v>94.3</v>
          </cell>
          <cell r="D135">
            <v>66.5</v>
          </cell>
          <cell r="E135">
            <v>117.5</v>
          </cell>
          <cell r="F135">
            <v>108.8</v>
          </cell>
          <cell r="H135">
            <v>1988.04</v>
          </cell>
          <cell r="I135">
            <v>34</v>
          </cell>
          <cell r="J135">
            <v>8</v>
          </cell>
          <cell r="K135">
            <v>6.5</v>
          </cell>
          <cell r="L135">
            <v>10.5</v>
          </cell>
          <cell r="M135">
            <v>9</v>
          </cell>
        </row>
        <row r="136">
          <cell r="A136">
            <v>1988.05</v>
          </cell>
          <cell r="B136">
            <v>413.4</v>
          </cell>
          <cell r="C136">
            <v>98.5</v>
          </cell>
          <cell r="D136">
            <v>69.4</v>
          </cell>
          <cell r="E136">
            <v>127.7</v>
          </cell>
          <cell r="F136">
            <v>117.7</v>
          </cell>
          <cell r="H136">
            <v>1988.05</v>
          </cell>
          <cell r="I136">
            <v>38.7</v>
          </cell>
          <cell r="J136">
            <v>9.2</v>
          </cell>
          <cell r="K136">
            <v>6.8</v>
          </cell>
          <cell r="L136">
            <v>11.7</v>
          </cell>
          <cell r="M136">
            <v>10.9</v>
          </cell>
        </row>
        <row r="137">
          <cell r="A137">
            <v>1988.06</v>
          </cell>
          <cell r="B137">
            <v>440</v>
          </cell>
          <cell r="C137">
            <v>108</v>
          </cell>
          <cell r="D137">
            <v>73</v>
          </cell>
          <cell r="E137">
            <v>130.5</v>
          </cell>
          <cell r="F137">
            <v>128.5</v>
          </cell>
          <cell r="H137">
            <v>1988.06</v>
          </cell>
          <cell r="I137">
            <v>43.9</v>
          </cell>
          <cell r="J137">
            <v>10.5</v>
          </cell>
          <cell r="K137">
            <v>7.7</v>
          </cell>
          <cell r="L137">
            <v>12.4</v>
          </cell>
          <cell r="M137">
            <v>13.3</v>
          </cell>
        </row>
        <row r="138">
          <cell r="A138">
            <v>1988.07</v>
          </cell>
          <cell r="B138">
            <v>419.9</v>
          </cell>
          <cell r="C138">
            <v>97.7</v>
          </cell>
          <cell r="D138">
            <v>70.8</v>
          </cell>
          <cell r="E138">
            <v>129.1</v>
          </cell>
          <cell r="F138">
            <v>122.4</v>
          </cell>
          <cell r="H138">
            <v>1988.07</v>
          </cell>
          <cell r="I138">
            <v>37.4</v>
          </cell>
          <cell r="J138">
            <v>9.3</v>
          </cell>
          <cell r="K138">
            <v>6.4</v>
          </cell>
          <cell r="L138">
            <v>11.5</v>
          </cell>
          <cell r="M138">
            <v>10.3</v>
          </cell>
        </row>
        <row r="139">
          <cell r="A139">
            <v>1988.08</v>
          </cell>
          <cell r="B139">
            <v>422.5</v>
          </cell>
          <cell r="C139">
            <v>98.3</v>
          </cell>
          <cell r="D139">
            <v>70.5</v>
          </cell>
          <cell r="E139">
            <v>128</v>
          </cell>
          <cell r="F139">
            <v>125.7</v>
          </cell>
          <cell r="H139">
            <v>1988.08</v>
          </cell>
          <cell r="I139">
            <v>42.7</v>
          </cell>
          <cell r="J139">
            <v>10.6</v>
          </cell>
          <cell r="K139">
            <v>7.1</v>
          </cell>
          <cell r="L139">
            <v>12.5</v>
          </cell>
          <cell r="M139">
            <v>12.4</v>
          </cell>
        </row>
        <row r="140">
          <cell r="A140">
            <v>1988.09</v>
          </cell>
          <cell r="B140">
            <v>414.8</v>
          </cell>
          <cell r="C140">
            <v>90.9</v>
          </cell>
          <cell r="D140">
            <v>66.9</v>
          </cell>
          <cell r="E140">
            <v>124.5</v>
          </cell>
          <cell r="F140">
            <v>132.4</v>
          </cell>
          <cell r="H140">
            <v>1988.09</v>
          </cell>
          <cell r="I140">
            <v>36.5</v>
          </cell>
          <cell r="J140">
            <v>8.6</v>
          </cell>
          <cell r="K140">
            <v>5.3</v>
          </cell>
          <cell r="L140">
            <v>10.3</v>
          </cell>
          <cell r="M140">
            <v>12.4</v>
          </cell>
        </row>
        <row r="141">
          <cell r="A141">
            <v>1988.1</v>
          </cell>
          <cell r="B141">
            <v>415.8</v>
          </cell>
          <cell r="C141">
            <v>88.7</v>
          </cell>
          <cell r="D141">
            <v>69.6</v>
          </cell>
          <cell r="E141">
            <v>126.2</v>
          </cell>
          <cell r="F141">
            <v>131.2</v>
          </cell>
          <cell r="H141">
            <v>1988.1</v>
          </cell>
          <cell r="I141">
            <v>35</v>
          </cell>
          <cell r="J141">
            <v>8.3</v>
          </cell>
          <cell r="K141">
            <v>5.4</v>
          </cell>
          <cell r="L141">
            <v>10</v>
          </cell>
          <cell r="M141">
            <v>11.3</v>
          </cell>
        </row>
        <row r="142">
          <cell r="A142">
            <v>1988.11</v>
          </cell>
          <cell r="B142">
            <v>408.9</v>
          </cell>
          <cell r="C142">
            <v>90</v>
          </cell>
          <cell r="D142">
            <v>68.7</v>
          </cell>
          <cell r="E142">
            <v>122.4</v>
          </cell>
          <cell r="F142">
            <v>127.8</v>
          </cell>
          <cell r="H142">
            <v>1988.11</v>
          </cell>
          <cell r="I142">
            <v>30.8</v>
          </cell>
          <cell r="J142">
            <v>6.1</v>
          </cell>
          <cell r="K142">
            <v>4.5</v>
          </cell>
          <cell r="L142">
            <v>10.7</v>
          </cell>
          <cell r="M142">
            <v>9.6</v>
          </cell>
        </row>
        <row r="143">
          <cell r="A143">
            <v>1988.12</v>
          </cell>
          <cell r="B143">
            <v>428.9</v>
          </cell>
          <cell r="C143">
            <v>91.5</v>
          </cell>
          <cell r="D143">
            <v>72.7</v>
          </cell>
          <cell r="E143">
            <v>132</v>
          </cell>
          <cell r="F143">
            <v>132.7</v>
          </cell>
          <cell r="H143">
            <v>1988.12</v>
          </cell>
          <cell r="I143">
            <v>28.5</v>
          </cell>
          <cell r="J143">
            <v>5.6</v>
          </cell>
          <cell r="K143">
            <v>4.5</v>
          </cell>
          <cell r="L143">
            <v>9.3</v>
          </cell>
          <cell r="M143">
            <v>9.1</v>
          </cell>
        </row>
        <row r="144">
          <cell r="A144">
            <v>1989.01</v>
          </cell>
          <cell r="B144">
            <v>404</v>
          </cell>
          <cell r="C144">
            <v>76</v>
          </cell>
          <cell r="D144">
            <v>67.1</v>
          </cell>
          <cell r="E144">
            <v>127.5</v>
          </cell>
          <cell r="F144">
            <v>133.4</v>
          </cell>
          <cell r="H144">
            <v>1989.01</v>
          </cell>
          <cell r="I144">
            <v>23.4</v>
          </cell>
          <cell r="J144">
            <v>4.7</v>
          </cell>
          <cell r="K144">
            <v>3.9</v>
          </cell>
          <cell r="L144">
            <v>7.2</v>
          </cell>
          <cell r="M144">
            <v>8.3</v>
          </cell>
        </row>
        <row r="145">
          <cell r="A145">
            <v>1989.02</v>
          </cell>
          <cell r="B145">
            <v>408</v>
          </cell>
          <cell r="C145">
            <v>72</v>
          </cell>
          <cell r="D145">
            <v>70.3</v>
          </cell>
          <cell r="E145">
            <v>139.4</v>
          </cell>
          <cell r="F145">
            <v>126.3</v>
          </cell>
          <cell r="H145">
            <v>1989.02</v>
          </cell>
          <cell r="I145">
            <v>23.7</v>
          </cell>
          <cell r="J145">
            <v>4.3</v>
          </cell>
          <cell r="K145">
            <v>4.4</v>
          </cell>
          <cell r="L145">
            <v>8.1</v>
          </cell>
          <cell r="M145">
            <v>7.1</v>
          </cell>
        </row>
        <row r="146">
          <cell r="A146">
            <v>1989.03</v>
          </cell>
          <cell r="B146">
            <v>379.9</v>
          </cell>
          <cell r="C146">
            <v>71.6</v>
          </cell>
          <cell r="D146">
            <v>62.4</v>
          </cell>
          <cell r="E146">
            <v>122.1</v>
          </cell>
          <cell r="F146">
            <v>123.8</v>
          </cell>
          <cell r="H146">
            <v>1989.03</v>
          </cell>
          <cell r="I146">
            <v>30.4</v>
          </cell>
          <cell r="J146">
            <v>5.3</v>
          </cell>
          <cell r="K146">
            <v>5.4</v>
          </cell>
          <cell r="L146">
            <v>10.1</v>
          </cell>
          <cell r="M146">
            <v>10.1</v>
          </cell>
        </row>
        <row r="147">
          <cell r="A147">
            <v>1989.04</v>
          </cell>
          <cell r="B147">
            <v>364.9</v>
          </cell>
          <cell r="C147">
            <v>71</v>
          </cell>
          <cell r="D147">
            <v>65.2</v>
          </cell>
          <cell r="E147">
            <v>119</v>
          </cell>
          <cell r="F147">
            <v>109.7</v>
          </cell>
          <cell r="H147">
            <v>1989.04</v>
          </cell>
          <cell r="I147">
            <v>30.6</v>
          </cell>
          <cell r="J147">
            <v>5.6</v>
          </cell>
          <cell r="K147">
            <v>5.8</v>
          </cell>
          <cell r="L147">
            <v>9.6</v>
          </cell>
          <cell r="M147">
            <v>9.9</v>
          </cell>
        </row>
        <row r="148">
          <cell r="A148">
            <v>1989.05</v>
          </cell>
          <cell r="B148">
            <v>359</v>
          </cell>
          <cell r="C148">
            <v>68.6</v>
          </cell>
          <cell r="D148">
            <v>64.1</v>
          </cell>
          <cell r="E148">
            <v>113.6</v>
          </cell>
          <cell r="F148">
            <v>112.7</v>
          </cell>
          <cell r="H148">
            <v>1989.05</v>
          </cell>
          <cell r="I148">
            <v>33.7</v>
          </cell>
          <cell r="J148">
            <v>6.4</v>
          </cell>
          <cell r="K148">
            <v>6.2</v>
          </cell>
          <cell r="L148">
            <v>10.4</v>
          </cell>
          <cell r="M148">
            <v>11.1</v>
          </cell>
        </row>
        <row r="149">
          <cell r="A149">
            <v>1989.06</v>
          </cell>
          <cell r="B149">
            <v>359.7</v>
          </cell>
          <cell r="C149">
            <v>65.3</v>
          </cell>
          <cell r="D149">
            <v>68.7</v>
          </cell>
          <cell r="E149">
            <v>115</v>
          </cell>
          <cell r="F149">
            <v>110.7</v>
          </cell>
          <cell r="H149">
            <v>1989.06</v>
          </cell>
          <cell r="I149">
            <v>37.2</v>
          </cell>
          <cell r="J149">
            <v>6.5</v>
          </cell>
          <cell r="K149">
            <v>7.4</v>
          </cell>
          <cell r="L149">
            <v>11.9</v>
          </cell>
          <cell r="M149">
            <v>11.6</v>
          </cell>
        </row>
        <row r="150">
          <cell r="A150">
            <v>1989.07</v>
          </cell>
          <cell r="B150">
            <v>380.9</v>
          </cell>
          <cell r="C150">
            <v>63.8</v>
          </cell>
          <cell r="D150">
            <v>74</v>
          </cell>
          <cell r="E150">
            <v>123.5</v>
          </cell>
          <cell r="F150">
            <v>119.6</v>
          </cell>
          <cell r="H150">
            <v>1989.07</v>
          </cell>
          <cell r="I150">
            <v>35</v>
          </cell>
          <cell r="J150">
            <v>6.5</v>
          </cell>
          <cell r="K150">
            <v>6.9</v>
          </cell>
          <cell r="L150">
            <v>11.2</v>
          </cell>
          <cell r="M150">
            <v>10.7</v>
          </cell>
        </row>
        <row r="151">
          <cell r="A151">
            <v>1989.08</v>
          </cell>
          <cell r="B151">
            <v>395</v>
          </cell>
          <cell r="C151">
            <v>66.8</v>
          </cell>
          <cell r="D151">
            <v>74.7</v>
          </cell>
          <cell r="E151">
            <v>127.8</v>
          </cell>
          <cell r="F151">
            <v>125.7</v>
          </cell>
          <cell r="H151">
            <v>1989.08</v>
          </cell>
          <cell r="I151">
            <v>40</v>
          </cell>
          <cell r="J151">
            <v>6.8</v>
          </cell>
          <cell r="K151">
            <v>7.7</v>
          </cell>
          <cell r="L151">
            <v>13.3</v>
          </cell>
          <cell r="M151">
            <v>12.1</v>
          </cell>
        </row>
        <row r="152">
          <cell r="A152">
            <v>1989.09</v>
          </cell>
          <cell r="B152">
            <v>410.7</v>
          </cell>
          <cell r="C152">
            <v>73.8</v>
          </cell>
          <cell r="D152">
            <v>75.1</v>
          </cell>
          <cell r="E152">
            <v>130.9</v>
          </cell>
          <cell r="F152">
            <v>130.9</v>
          </cell>
          <cell r="H152">
            <v>1989.09</v>
          </cell>
          <cell r="I152">
            <v>34.6</v>
          </cell>
          <cell r="J152">
            <v>6.2</v>
          </cell>
          <cell r="K152">
            <v>6.3</v>
          </cell>
          <cell r="L152">
            <v>11.5</v>
          </cell>
          <cell r="M152">
            <v>10.8</v>
          </cell>
        </row>
        <row r="153">
          <cell r="A153">
            <v>1989.1</v>
          </cell>
          <cell r="B153">
            <v>399.5</v>
          </cell>
          <cell r="C153">
            <v>70.9</v>
          </cell>
          <cell r="D153">
            <v>74.9</v>
          </cell>
          <cell r="E153">
            <v>124</v>
          </cell>
          <cell r="F153">
            <v>129.7</v>
          </cell>
          <cell r="H153">
            <v>1989.1</v>
          </cell>
          <cell r="I153">
            <v>33.3</v>
          </cell>
          <cell r="J153">
            <v>6.1</v>
          </cell>
          <cell r="K153">
            <v>6</v>
          </cell>
          <cell r="L153">
            <v>10.7</v>
          </cell>
          <cell r="M153">
            <v>11.1</v>
          </cell>
        </row>
        <row r="154">
          <cell r="A154">
            <v>1989.11</v>
          </cell>
          <cell r="B154">
            <v>400.1</v>
          </cell>
          <cell r="C154">
            <v>65.9</v>
          </cell>
          <cell r="D154">
            <v>73.9</v>
          </cell>
          <cell r="E154">
            <v>123.1</v>
          </cell>
          <cell r="F154">
            <v>137.2</v>
          </cell>
          <cell r="H154">
            <v>1989.11</v>
          </cell>
          <cell r="I154">
            <v>30.3</v>
          </cell>
          <cell r="J154">
            <v>5.1</v>
          </cell>
          <cell r="K154">
            <v>5.1</v>
          </cell>
          <cell r="L154">
            <v>10.1</v>
          </cell>
          <cell r="M154">
            <v>10.8</v>
          </cell>
        </row>
        <row r="155">
          <cell r="A155">
            <v>1989.12</v>
          </cell>
          <cell r="B155">
            <v>389.8</v>
          </cell>
          <cell r="C155">
            <v>66.3</v>
          </cell>
          <cell r="D155">
            <v>75.9</v>
          </cell>
          <cell r="E155">
            <v>125.8</v>
          </cell>
          <cell r="F155">
            <v>121.8</v>
          </cell>
          <cell r="H155">
            <v>1989.12</v>
          </cell>
          <cell r="I155">
            <v>28</v>
          </cell>
          <cell r="J155">
            <v>4.9</v>
          </cell>
          <cell r="K155">
            <v>5.1</v>
          </cell>
          <cell r="L155">
            <v>9.6</v>
          </cell>
          <cell r="M155">
            <v>8.7</v>
          </cell>
        </row>
        <row r="156">
          <cell r="A156">
            <v>1990.01</v>
          </cell>
          <cell r="B156">
            <v>423.4</v>
          </cell>
          <cell r="C156">
            <v>71.8</v>
          </cell>
          <cell r="D156">
            <v>75.9</v>
          </cell>
          <cell r="E156">
            <v>143.1</v>
          </cell>
          <cell r="F156">
            <v>132.6</v>
          </cell>
          <cell r="H156">
            <v>1990.01</v>
          </cell>
          <cell r="I156">
            <v>25.1</v>
          </cell>
          <cell r="J156">
            <v>4.6</v>
          </cell>
          <cell r="K156">
            <v>4.4</v>
          </cell>
          <cell r="L156">
            <v>8.2</v>
          </cell>
          <cell r="M156">
            <v>8.4</v>
          </cell>
        </row>
        <row r="157">
          <cell r="A157">
            <v>1990.02</v>
          </cell>
          <cell r="B157">
            <v>395</v>
          </cell>
          <cell r="C157">
            <v>67.1</v>
          </cell>
          <cell r="D157">
            <v>74.1</v>
          </cell>
          <cell r="E157">
            <v>124.7</v>
          </cell>
          <cell r="F157">
            <v>129.1</v>
          </cell>
          <cell r="H157">
            <v>1990.02</v>
          </cell>
          <cell r="I157">
            <v>23</v>
          </cell>
          <cell r="J157">
            <v>4.1</v>
          </cell>
          <cell r="K157">
            <v>4.6</v>
          </cell>
          <cell r="L157">
            <v>7.3</v>
          </cell>
          <cell r="M157">
            <v>7.1</v>
          </cell>
        </row>
        <row r="158">
          <cell r="A158">
            <v>1990.03</v>
          </cell>
          <cell r="B158">
            <v>391.5</v>
          </cell>
          <cell r="C158">
            <v>67.7</v>
          </cell>
          <cell r="D158">
            <v>72.6</v>
          </cell>
          <cell r="E158">
            <v>129</v>
          </cell>
          <cell r="F158">
            <v>122.2</v>
          </cell>
          <cell r="H158">
            <v>1990.03</v>
          </cell>
          <cell r="I158">
            <v>31.3</v>
          </cell>
          <cell r="J158">
            <v>5</v>
          </cell>
          <cell r="K158">
            <v>6.1</v>
          </cell>
          <cell r="L158">
            <v>10.5</v>
          </cell>
          <cell r="M158">
            <v>9.8</v>
          </cell>
        </row>
        <row r="159">
          <cell r="A159">
            <v>1990.04</v>
          </cell>
          <cell r="B159">
            <v>373.9</v>
          </cell>
          <cell r="C159">
            <v>62.4</v>
          </cell>
          <cell r="D159">
            <v>73.6</v>
          </cell>
          <cell r="E159">
            <v>122.9</v>
          </cell>
          <cell r="F159">
            <v>115</v>
          </cell>
          <cell r="H159">
            <v>1990.04</v>
          </cell>
          <cell r="I159">
            <v>32.2</v>
          </cell>
          <cell r="J159">
            <v>5</v>
          </cell>
          <cell r="K159">
            <v>6.6</v>
          </cell>
          <cell r="L159">
            <v>10.3</v>
          </cell>
          <cell r="M159">
            <v>10.5</v>
          </cell>
        </row>
        <row r="160">
          <cell r="A160">
            <v>1990.05</v>
          </cell>
          <cell r="B160">
            <v>372.5</v>
          </cell>
          <cell r="C160">
            <v>62.1</v>
          </cell>
          <cell r="D160">
            <v>70.4</v>
          </cell>
          <cell r="E160">
            <v>124</v>
          </cell>
          <cell r="F160">
            <v>116</v>
          </cell>
          <cell r="H160">
            <v>1990.05</v>
          </cell>
          <cell r="I160">
            <v>35.5</v>
          </cell>
          <cell r="J160">
            <v>5.8</v>
          </cell>
          <cell r="K160">
            <v>6.9</v>
          </cell>
          <cell r="L160">
            <v>11.5</v>
          </cell>
          <cell r="M160">
            <v>11.8</v>
          </cell>
        </row>
        <row r="161">
          <cell r="A161">
            <v>1990.06</v>
          </cell>
          <cell r="B161">
            <v>384.5</v>
          </cell>
          <cell r="C161">
            <v>65.5</v>
          </cell>
          <cell r="D161">
            <v>75.9</v>
          </cell>
          <cell r="E161">
            <v>129.9</v>
          </cell>
          <cell r="F161">
            <v>113.2</v>
          </cell>
          <cell r="H161">
            <v>1990.06</v>
          </cell>
          <cell r="I161">
            <v>38.7</v>
          </cell>
          <cell r="J161">
            <v>6.4</v>
          </cell>
          <cell r="K161">
            <v>7.8</v>
          </cell>
          <cell r="L161">
            <v>13</v>
          </cell>
          <cell r="M161">
            <v>11.8</v>
          </cell>
        </row>
        <row r="162">
          <cell r="A162">
            <v>1990.07</v>
          </cell>
          <cell r="B162">
            <v>379.5</v>
          </cell>
          <cell r="C162">
            <v>64</v>
          </cell>
          <cell r="D162">
            <v>74.4</v>
          </cell>
          <cell r="E162">
            <v>127.5</v>
          </cell>
          <cell r="F162">
            <v>113.6</v>
          </cell>
          <cell r="H162">
            <v>1990.07</v>
          </cell>
          <cell r="I162">
            <v>36</v>
          </cell>
          <cell r="J162">
            <v>6.7</v>
          </cell>
          <cell r="K162">
            <v>7.2</v>
          </cell>
          <cell r="L162">
            <v>11.9</v>
          </cell>
          <cell r="M162">
            <v>10.6</v>
          </cell>
        </row>
        <row r="163">
          <cell r="A163">
            <v>1990.08</v>
          </cell>
          <cell r="B163">
            <v>387.8</v>
          </cell>
          <cell r="C163">
            <v>69.2</v>
          </cell>
          <cell r="D163">
            <v>77.2</v>
          </cell>
          <cell r="E163">
            <v>131.3</v>
          </cell>
          <cell r="F163">
            <v>110.1</v>
          </cell>
          <cell r="H163">
            <v>1990.08</v>
          </cell>
          <cell r="I163">
            <v>39.4</v>
          </cell>
          <cell r="J163">
            <v>6.9</v>
          </cell>
          <cell r="K163">
            <v>8</v>
          </cell>
          <cell r="L163">
            <v>13.6</v>
          </cell>
          <cell r="M163">
            <v>10.9</v>
          </cell>
        </row>
        <row r="164">
          <cell r="A164">
            <v>1990.09</v>
          </cell>
          <cell r="B164">
            <v>366.3</v>
          </cell>
          <cell r="C164">
            <v>62.3</v>
          </cell>
          <cell r="D164">
            <v>73.1</v>
          </cell>
          <cell r="E164">
            <v>124.6</v>
          </cell>
          <cell r="F164">
            <v>106.3</v>
          </cell>
          <cell r="H164">
            <v>1990.09</v>
          </cell>
          <cell r="I164">
            <v>30</v>
          </cell>
          <cell r="J164">
            <v>5.1</v>
          </cell>
          <cell r="K164">
            <v>6</v>
          </cell>
          <cell r="L164">
            <v>10.6</v>
          </cell>
          <cell r="M164">
            <v>8.4</v>
          </cell>
        </row>
        <row r="165">
          <cell r="A165">
            <v>1990.1</v>
          </cell>
          <cell r="B165">
            <v>352.2</v>
          </cell>
          <cell r="C165">
            <v>59.1</v>
          </cell>
          <cell r="D165">
            <v>67.5</v>
          </cell>
          <cell r="E165">
            <v>118.9</v>
          </cell>
          <cell r="F165">
            <v>106.7</v>
          </cell>
          <cell r="H165">
            <v>1990.1</v>
          </cell>
          <cell r="I165">
            <v>30.1</v>
          </cell>
          <cell r="J165">
            <v>5.2</v>
          </cell>
          <cell r="K165">
            <v>5.5</v>
          </cell>
          <cell r="L165">
            <v>10.4</v>
          </cell>
          <cell r="M165">
            <v>9.2</v>
          </cell>
        </row>
        <row r="166">
          <cell r="A166">
            <v>1990.11</v>
          </cell>
          <cell r="B166">
            <v>335.1</v>
          </cell>
          <cell r="C166">
            <v>57.9</v>
          </cell>
          <cell r="D166">
            <v>63.9</v>
          </cell>
          <cell r="E166">
            <v>115.5</v>
          </cell>
          <cell r="F166">
            <v>97.8</v>
          </cell>
          <cell r="H166">
            <v>1990.11</v>
          </cell>
          <cell r="I166">
            <v>26.5</v>
          </cell>
          <cell r="J166">
            <v>4.6</v>
          </cell>
          <cell r="K166">
            <v>4.6</v>
          </cell>
          <cell r="L166">
            <v>9.5</v>
          </cell>
          <cell r="M166">
            <v>8</v>
          </cell>
        </row>
        <row r="167">
          <cell r="A167">
            <v>1990.12</v>
          </cell>
          <cell r="B167">
            <v>325.4</v>
          </cell>
          <cell r="C167">
            <v>55.1</v>
          </cell>
          <cell r="D167">
            <v>62.9</v>
          </cell>
          <cell r="E167">
            <v>111.1</v>
          </cell>
          <cell r="F167">
            <v>96.3</v>
          </cell>
          <cell r="H167">
            <v>1990.12</v>
          </cell>
          <cell r="I167">
            <v>23.5</v>
          </cell>
          <cell r="J167">
            <v>4.2</v>
          </cell>
          <cell r="K167">
            <v>4.3</v>
          </cell>
          <cell r="L167">
            <v>8.5</v>
          </cell>
          <cell r="M167">
            <v>6.6</v>
          </cell>
        </row>
        <row r="168">
          <cell r="A168">
            <v>1991.01</v>
          </cell>
          <cell r="B168">
            <v>346.4</v>
          </cell>
          <cell r="C168">
            <v>55.5</v>
          </cell>
          <cell r="D168">
            <v>68.7</v>
          </cell>
          <cell r="E168">
            <v>115.6</v>
          </cell>
          <cell r="F168">
            <v>106.6</v>
          </cell>
          <cell r="H168">
            <v>1991.01</v>
          </cell>
          <cell r="I168">
            <v>21</v>
          </cell>
          <cell r="J168">
            <v>3.6</v>
          </cell>
          <cell r="K168">
            <v>4</v>
          </cell>
          <cell r="L168">
            <v>6.7</v>
          </cell>
          <cell r="M168">
            <v>6.9</v>
          </cell>
        </row>
        <row r="169">
          <cell r="A169">
            <v>1991.02</v>
          </cell>
          <cell r="B169">
            <v>367.2</v>
          </cell>
          <cell r="C169">
            <v>64.8</v>
          </cell>
          <cell r="D169">
            <v>73.5</v>
          </cell>
          <cell r="E169">
            <v>118.1</v>
          </cell>
          <cell r="F169">
            <v>110.8</v>
          </cell>
          <cell r="H169">
            <v>1991.02</v>
          </cell>
          <cell r="I169">
            <v>21.5</v>
          </cell>
          <cell r="J169">
            <v>3.9</v>
          </cell>
          <cell r="K169">
            <v>4.6</v>
          </cell>
          <cell r="L169">
            <v>6.8</v>
          </cell>
          <cell r="M169">
            <v>6.2</v>
          </cell>
        </row>
        <row r="170">
          <cell r="A170">
            <v>1991.03</v>
          </cell>
          <cell r="B170">
            <v>379.5</v>
          </cell>
          <cell r="C170">
            <v>68.2</v>
          </cell>
          <cell r="D170">
            <v>76.9</v>
          </cell>
          <cell r="E170">
            <v>121.1</v>
          </cell>
          <cell r="F170">
            <v>113.3</v>
          </cell>
          <cell r="H170">
            <v>1991.03</v>
          </cell>
          <cell r="I170">
            <v>29.5</v>
          </cell>
          <cell r="J170">
            <v>4.9</v>
          </cell>
          <cell r="K170">
            <v>6.2</v>
          </cell>
          <cell r="L170">
            <v>9.5</v>
          </cell>
          <cell r="M170">
            <v>8.9</v>
          </cell>
        </row>
        <row r="171">
          <cell r="A171">
            <v>1991.04</v>
          </cell>
          <cell r="B171">
            <v>404.7</v>
          </cell>
          <cell r="C171">
            <v>70.8</v>
          </cell>
          <cell r="D171">
            <v>78.2</v>
          </cell>
          <cell r="E171">
            <v>128.6</v>
          </cell>
          <cell r="F171">
            <v>127.1</v>
          </cell>
          <cell r="H171">
            <v>1991.04</v>
          </cell>
          <cell r="I171">
            <v>35.9</v>
          </cell>
          <cell r="J171">
            <v>6</v>
          </cell>
          <cell r="K171">
            <v>7.3</v>
          </cell>
          <cell r="L171">
            <v>11.2</v>
          </cell>
          <cell r="M171">
            <v>11.9</v>
          </cell>
        </row>
        <row r="172">
          <cell r="A172">
            <v>1991.05</v>
          </cell>
          <cell r="B172">
            <v>432.8</v>
          </cell>
          <cell r="C172">
            <v>74</v>
          </cell>
          <cell r="D172">
            <v>81.3</v>
          </cell>
          <cell r="E172">
            <v>146</v>
          </cell>
          <cell r="F172">
            <v>131.5</v>
          </cell>
          <cell r="H172">
            <v>1991.05</v>
          </cell>
          <cell r="I172">
            <v>41.5</v>
          </cell>
          <cell r="J172">
            <v>6.8</v>
          </cell>
          <cell r="K172">
            <v>7.9</v>
          </cell>
          <cell r="L172">
            <v>13.6</v>
          </cell>
          <cell r="M172">
            <v>13.5</v>
          </cell>
        </row>
        <row r="173">
          <cell r="A173">
            <v>1991.06</v>
          </cell>
          <cell r="B173">
            <v>435</v>
          </cell>
          <cell r="C173">
            <v>73.7</v>
          </cell>
          <cell r="D173">
            <v>82.5</v>
          </cell>
          <cell r="E173">
            <v>145.4</v>
          </cell>
          <cell r="F173">
            <v>133.4</v>
          </cell>
          <cell r="H173">
            <v>1991.06</v>
          </cell>
          <cell r="I173">
            <v>42.1</v>
          </cell>
          <cell r="J173">
            <v>7.1</v>
          </cell>
          <cell r="K173">
            <v>8.3</v>
          </cell>
          <cell r="L173">
            <v>13.9</v>
          </cell>
          <cell r="M173">
            <v>13.2</v>
          </cell>
        </row>
        <row r="174">
          <cell r="A174">
            <v>1991.07</v>
          </cell>
          <cell r="B174">
            <v>425.3</v>
          </cell>
          <cell r="C174">
            <v>74.4</v>
          </cell>
          <cell r="D174">
            <v>79.1</v>
          </cell>
          <cell r="E174">
            <v>139.8</v>
          </cell>
          <cell r="F174">
            <v>132</v>
          </cell>
          <cell r="H174">
            <v>1991.07</v>
          </cell>
          <cell r="I174">
            <v>40.6</v>
          </cell>
          <cell r="J174">
            <v>7.7</v>
          </cell>
          <cell r="K174">
            <v>7.7</v>
          </cell>
          <cell r="L174">
            <v>13.2</v>
          </cell>
          <cell r="M174">
            <v>12.3</v>
          </cell>
        </row>
        <row r="175">
          <cell r="A175">
            <v>1991.08</v>
          </cell>
          <cell r="B175">
            <v>402.5</v>
          </cell>
          <cell r="C175">
            <v>73.5</v>
          </cell>
          <cell r="D175">
            <v>78.3</v>
          </cell>
          <cell r="E175">
            <v>132.5</v>
          </cell>
          <cell r="F175">
            <v>118.2</v>
          </cell>
          <cell r="H175">
            <v>1991.08</v>
          </cell>
          <cell r="I175">
            <v>40.3</v>
          </cell>
          <cell r="J175">
            <v>7.2</v>
          </cell>
          <cell r="K175">
            <v>7.9</v>
          </cell>
          <cell r="L175">
            <v>13.6</v>
          </cell>
          <cell r="M175">
            <v>11.3</v>
          </cell>
        </row>
        <row r="176">
          <cell r="A176">
            <v>1991.09</v>
          </cell>
          <cell r="B176">
            <v>398.7</v>
          </cell>
          <cell r="C176">
            <v>68.7</v>
          </cell>
          <cell r="D176">
            <v>72.2</v>
          </cell>
          <cell r="E176">
            <v>131.4</v>
          </cell>
          <cell r="F176">
            <v>126.4</v>
          </cell>
          <cell r="H176">
            <v>1991.09</v>
          </cell>
          <cell r="I176">
            <v>33.2</v>
          </cell>
          <cell r="J176">
            <v>5.8</v>
          </cell>
          <cell r="K176">
            <v>6.2</v>
          </cell>
          <cell r="L176">
            <v>11.4</v>
          </cell>
          <cell r="M176">
            <v>10</v>
          </cell>
        </row>
        <row r="177">
          <cell r="A177">
            <v>1991.1</v>
          </cell>
          <cell r="B177">
            <v>379.7</v>
          </cell>
          <cell r="C177">
            <v>62.9</v>
          </cell>
          <cell r="D177">
            <v>74.4</v>
          </cell>
          <cell r="E177">
            <v>126</v>
          </cell>
          <cell r="F177">
            <v>116.4</v>
          </cell>
          <cell r="H177">
            <v>1991.1</v>
          </cell>
          <cell r="I177">
            <v>33</v>
          </cell>
          <cell r="J177">
            <v>5.6</v>
          </cell>
          <cell r="K177">
            <v>6.3</v>
          </cell>
          <cell r="L177">
            <v>11.1</v>
          </cell>
          <cell r="M177">
            <v>10.3</v>
          </cell>
        </row>
        <row r="178">
          <cell r="A178">
            <v>1991.11</v>
          </cell>
          <cell r="B178">
            <v>379.3</v>
          </cell>
          <cell r="C178">
            <v>68.3</v>
          </cell>
          <cell r="D178">
            <v>74.3</v>
          </cell>
          <cell r="E178">
            <v>127.1</v>
          </cell>
          <cell r="F178">
            <v>109.6</v>
          </cell>
          <cell r="H178">
            <v>1991.11</v>
          </cell>
          <cell r="I178">
            <v>29.2</v>
          </cell>
          <cell r="J178">
            <v>5.2</v>
          </cell>
          <cell r="K178">
            <v>5.2</v>
          </cell>
          <cell r="L178">
            <v>10.3</v>
          </cell>
          <cell r="M178">
            <v>8.7</v>
          </cell>
        </row>
        <row r="179">
          <cell r="A179">
            <v>1991.12</v>
          </cell>
          <cell r="B179">
            <v>395.2</v>
          </cell>
          <cell r="C179">
            <v>66.7</v>
          </cell>
          <cell r="D179">
            <v>72.1</v>
          </cell>
          <cell r="E179">
            <v>132.4</v>
          </cell>
          <cell r="F179">
            <v>124</v>
          </cell>
          <cell r="H179">
            <v>1991.12</v>
          </cell>
          <cell r="I179">
            <v>29.5</v>
          </cell>
          <cell r="J179">
            <v>5.5</v>
          </cell>
          <cell r="K179">
            <v>5.1</v>
          </cell>
          <cell r="L179">
            <v>10.5</v>
          </cell>
          <cell r="M179">
            <v>8.8</v>
          </cell>
        </row>
        <row r="180">
          <cell r="A180">
            <v>1992.01</v>
          </cell>
          <cell r="B180">
            <v>410.4</v>
          </cell>
          <cell r="C180">
            <v>69.4</v>
          </cell>
          <cell r="D180">
            <v>82.5</v>
          </cell>
          <cell r="E180">
            <v>132.2</v>
          </cell>
          <cell r="F180">
            <v>126.3</v>
          </cell>
          <cell r="H180">
            <v>1992.01</v>
          </cell>
          <cell r="I180">
            <v>24.9</v>
          </cell>
          <cell r="J180">
            <v>4.4</v>
          </cell>
          <cell r="K180">
            <v>4.8</v>
          </cell>
          <cell r="L180">
            <v>7.6</v>
          </cell>
          <cell r="M180">
            <v>8.5</v>
          </cell>
        </row>
        <row r="181">
          <cell r="A181">
            <v>1992.02</v>
          </cell>
          <cell r="B181">
            <v>434.1</v>
          </cell>
          <cell r="C181">
            <v>72</v>
          </cell>
          <cell r="D181">
            <v>94.2</v>
          </cell>
          <cell r="E181">
            <v>137.5</v>
          </cell>
          <cell r="F181">
            <v>130.4</v>
          </cell>
          <cell r="H181">
            <v>1992.02</v>
          </cell>
          <cell r="I181">
            <v>25.8</v>
          </cell>
          <cell r="J181">
            <v>4.4</v>
          </cell>
          <cell r="K181">
            <v>5.8</v>
          </cell>
          <cell r="L181">
            <v>8</v>
          </cell>
          <cell r="M181">
            <v>7.3</v>
          </cell>
        </row>
        <row r="182">
          <cell r="A182">
            <v>1992.03</v>
          </cell>
          <cell r="B182">
            <v>442.3</v>
          </cell>
          <cell r="C182">
            <v>77.9</v>
          </cell>
          <cell r="D182">
            <v>90</v>
          </cell>
          <cell r="E182">
            <v>140.7</v>
          </cell>
          <cell r="F182">
            <v>133.7</v>
          </cell>
          <cell r="H182">
            <v>1992.03</v>
          </cell>
          <cell r="I182">
            <v>34.7</v>
          </cell>
          <cell r="J182">
            <v>5.8</v>
          </cell>
          <cell r="K182">
            <v>7.5</v>
          </cell>
          <cell r="L182">
            <v>11.2</v>
          </cell>
          <cell r="M182">
            <v>10.2</v>
          </cell>
        </row>
        <row r="183">
          <cell r="A183">
            <v>1992.04</v>
          </cell>
          <cell r="B183">
            <v>445.7</v>
          </cell>
          <cell r="C183">
            <v>77.2</v>
          </cell>
          <cell r="D183">
            <v>87.9</v>
          </cell>
          <cell r="E183">
            <v>145.4</v>
          </cell>
          <cell r="F183">
            <v>135.2</v>
          </cell>
          <cell r="H183">
            <v>1992.04</v>
          </cell>
          <cell r="I183">
            <v>39</v>
          </cell>
          <cell r="J183">
            <v>6.2</v>
          </cell>
          <cell r="K183">
            <v>8</v>
          </cell>
          <cell r="L183">
            <v>12.5</v>
          </cell>
          <cell r="M183">
            <v>12.7</v>
          </cell>
        </row>
        <row r="184">
          <cell r="A184">
            <v>1992.05</v>
          </cell>
          <cell r="B184">
            <v>436.1</v>
          </cell>
          <cell r="C184">
            <v>78.1</v>
          </cell>
          <cell r="D184">
            <v>84.1</v>
          </cell>
          <cell r="E184">
            <v>140.8</v>
          </cell>
          <cell r="F184">
            <v>133.1</v>
          </cell>
          <cell r="H184">
            <v>1992.05</v>
          </cell>
          <cell r="I184">
            <v>40</v>
          </cell>
          <cell r="J184">
            <v>6.9</v>
          </cell>
          <cell r="K184">
            <v>8</v>
          </cell>
          <cell r="L184">
            <v>12.6</v>
          </cell>
          <cell r="M184">
            <v>13</v>
          </cell>
        </row>
        <row r="185">
          <cell r="A185">
            <v>1992.06</v>
          </cell>
          <cell r="B185">
            <v>437</v>
          </cell>
          <cell r="C185">
            <v>80.9</v>
          </cell>
          <cell r="D185">
            <v>85.1</v>
          </cell>
          <cell r="E185">
            <v>139.2</v>
          </cell>
          <cell r="F185">
            <v>131.8</v>
          </cell>
          <cell r="H185">
            <v>1992.06</v>
          </cell>
          <cell r="I185">
            <v>44.4</v>
          </cell>
          <cell r="J185">
            <v>8.4</v>
          </cell>
          <cell r="K185">
            <v>9</v>
          </cell>
          <cell r="L185">
            <v>14.2</v>
          </cell>
          <cell r="M185">
            <v>13</v>
          </cell>
        </row>
        <row r="186">
          <cell r="A186">
            <v>1992.07</v>
          </cell>
          <cell r="B186">
            <v>430.7</v>
          </cell>
          <cell r="C186">
            <v>77.6</v>
          </cell>
          <cell r="D186">
            <v>86.2</v>
          </cell>
          <cell r="E186">
            <v>138.2</v>
          </cell>
          <cell r="F186">
            <v>128.7</v>
          </cell>
          <cell r="H186">
            <v>1992.07</v>
          </cell>
          <cell r="I186">
            <v>41.7</v>
          </cell>
          <cell r="J186">
            <v>7.9</v>
          </cell>
          <cell r="K186">
            <v>8.5</v>
          </cell>
          <cell r="L186">
            <v>13</v>
          </cell>
          <cell r="M186">
            <v>12.5</v>
          </cell>
        </row>
        <row r="187">
          <cell r="A187">
            <v>1992.08</v>
          </cell>
          <cell r="B187">
            <v>426</v>
          </cell>
          <cell r="C187">
            <v>76.7</v>
          </cell>
          <cell r="D187">
            <v>86.5</v>
          </cell>
          <cell r="E187">
            <v>141.8</v>
          </cell>
          <cell r="F187">
            <v>121</v>
          </cell>
          <cell r="H187">
            <v>1992.08</v>
          </cell>
          <cell r="I187">
            <v>40.7</v>
          </cell>
          <cell r="J187">
            <v>7.5</v>
          </cell>
          <cell r="K187">
            <v>8.4</v>
          </cell>
          <cell r="L187">
            <v>13.9</v>
          </cell>
          <cell r="M187">
            <v>11</v>
          </cell>
        </row>
        <row r="188">
          <cell r="A188">
            <v>1992.09</v>
          </cell>
          <cell r="B188">
            <v>429.2</v>
          </cell>
          <cell r="C188">
            <v>76.8</v>
          </cell>
          <cell r="D188">
            <v>90.4</v>
          </cell>
          <cell r="E188">
            <v>139.4</v>
          </cell>
          <cell r="F188">
            <v>122.6</v>
          </cell>
          <cell r="H188">
            <v>1992.09</v>
          </cell>
          <cell r="I188">
            <v>37.1</v>
          </cell>
          <cell r="J188">
            <v>6.6</v>
          </cell>
          <cell r="K188">
            <v>7.8</v>
          </cell>
          <cell r="L188">
            <v>12.5</v>
          </cell>
          <cell r="M188">
            <v>10</v>
          </cell>
        </row>
        <row r="189">
          <cell r="A189">
            <v>1992.1</v>
          </cell>
          <cell r="B189">
            <v>454</v>
          </cell>
          <cell r="C189">
            <v>79.1</v>
          </cell>
          <cell r="D189">
            <v>92.1</v>
          </cell>
          <cell r="E189">
            <v>145.2</v>
          </cell>
          <cell r="F189">
            <v>137.6</v>
          </cell>
          <cell r="H189">
            <v>1992.1</v>
          </cell>
          <cell r="I189">
            <v>39</v>
          </cell>
          <cell r="J189">
            <v>6.9</v>
          </cell>
          <cell r="K189">
            <v>7.6</v>
          </cell>
          <cell r="L189">
            <v>12.6</v>
          </cell>
          <cell r="M189">
            <v>12.3</v>
          </cell>
        </row>
        <row r="190">
          <cell r="A190">
            <v>1992.11</v>
          </cell>
          <cell r="B190">
            <v>460.4</v>
          </cell>
          <cell r="C190">
            <v>79.7</v>
          </cell>
          <cell r="D190">
            <v>94.5</v>
          </cell>
          <cell r="E190">
            <v>150.4</v>
          </cell>
          <cell r="F190">
            <v>135.8</v>
          </cell>
          <cell r="H190">
            <v>1992.11</v>
          </cell>
          <cell r="I190">
            <v>35.2</v>
          </cell>
          <cell r="J190">
            <v>6.2</v>
          </cell>
          <cell r="K190">
            <v>6.7</v>
          </cell>
          <cell r="L190">
            <v>12.1</v>
          </cell>
          <cell r="M190">
            <v>10.4</v>
          </cell>
        </row>
        <row r="191">
          <cell r="A191">
            <v>1992.12</v>
          </cell>
          <cell r="B191">
            <v>486</v>
          </cell>
          <cell r="C191">
            <v>82.9</v>
          </cell>
          <cell r="D191">
            <v>95.3</v>
          </cell>
          <cell r="E191">
            <v>164.7</v>
          </cell>
          <cell r="F191">
            <v>143.1</v>
          </cell>
          <cell r="H191">
            <v>1992.12</v>
          </cell>
          <cell r="I191">
            <v>38</v>
          </cell>
          <cell r="J191">
            <v>7</v>
          </cell>
          <cell r="K191">
            <v>7.1</v>
          </cell>
          <cell r="L191">
            <v>13.7</v>
          </cell>
          <cell r="M191">
            <v>10.6</v>
          </cell>
        </row>
        <row r="192">
          <cell r="A192">
            <v>1993.01</v>
          </cell>
          <cell r="B192">
            <v>462.2</v>
          </cell>
          <cell r="C192">
            <v>82</v>
          </cell>
          <cell r="D192">
            <v>90.4</v>
          </cell>
          <cell r="E192">
            <v>153.9</v>
          </cell>
          <cell r="F192">
            <v>135.9</v>
          </cell>
          <cell r="H192">
            <v>1993.01</v>
          </cell>
          <cell r="I192">
            <v>26.4</v>
          </cell>
          <cell r="J192">
            <v>5</v>
          </cell>
          <cell r="K192">
            <v>5</v>
          </cell>
          <cell r="L192">
            <v>8.3</v>
          </cell>
          <cell r="M192">
            <v>8.8</v>
          </cell>
        </row>
        <row r="193">
          <cell r="A193">
            <v>1993.02</v>
          </cell>
          <cell r="B193">
            <v>439.4</v>
          </cell>
          <cell r="C193">
            <v>78.2</v>
          </cell>
          <cell r="D193">
            <v>87.9</v>
          </cell>
          <cell r="E193">
            <v>144.4</v>
          </cell>
          <cell r="F193">
            <v>128.9</v>
          </cell>
          <cell r="H193">
            <v>1993.02</v>
          </cell>
          <cell r="I193">
            <v>25.2</v>
          </cell>
          <cell r="J193">
            <v>4.6</v>
          </cell>
          <cell r="K193">
            <v>5.3</v>
          </cell>
          <cell r="L193">
            <v>8.3</v>
          </cell>
          <cell r="M193">
            <v>7</v>
          </cell>
        </row>
        <row r="194">
          <cell r="A194">
            <v>1993.03</v>
          </cell>
          <cell r="B194">
            <v>433.5</v>
          </cell>
          <cell r="C194">
            <v>72.9</v>
          </cell>
          <cell r="D194">
            <v>92.3</v>
          </cell>
          <cell r="E194">
            <v>139.2</v>
          </cell>
          <cell r="F194">
            <v>129.1</v>
          </cell>
          <cell r="H194">
            <v>1993.03</v>
          </cell>
          <cell r="I194">
            <v>34.3</v>
          </cell>
          <cell r="J194">
            <v>5.5</v>
          </cell>
          <cell r="K194">
            <v>7.5</v>
          </cell>
          <cell r="L194">
            <v>11.2</v>
          </cell>
          <cell r="M194">
            <v>10</v>
          </cell>
        </row>
        <row r="195">
          <cell r="A195">
            <v>1993.04</v>
          </cell>
          <cell r="B195">
            <v>440.1</v>
          </cell>
          <cell r="C195">
            <v>77.3</v>
          </cell>
          <cell r="D195">
            <v>89.9</v>
          </cell>
          <cell r="E195">
            <v>148</v>
          </cell>
          <cell r="F195">
            <v>124.9</v>
          </cell>
          <cell r="H195">
            <v>1993.04</v>
          </cell>
          <cell r="I195">
            <v>39.4</v>
          </cell>
          <cell r="J195">
            <v>6.2</v>
          </cell>
          <cell r="K195">
            <v>8.3</v>
          </cell>
          <cell r="L195">
            <v>12.9</v>
          </cell>
          <cell r="M195">
            <v>12.2</v>
          </cell>
        </row>
        <row r="196">
          <cell r="A196">
            <v>1993.05</v>
          </cell>
          <cell r="B196">
            <v>459.5</v>
          </cell>
          <cell r="C196">
            <v>75.6</v>
          </cell>
          <cell r="D196">
            <v>94.1</v>
          </cell>
          <cell r="E196">
            <v>155.5</v>
          </cell>
          <cell r="F196">
            <v>134.3</v>
          </cell>
          <cell r="H196">
            <v>1993.05</v>
          </cell>
          <cell r="I196">
            <v>41.9</v>
          </cell>
          <cell r="J196">
            <v>6.7</v>
          </cell>
          <cell r="K196">
            <v>8.8</v>
          </cell>
          <cell r="L196">
            <v>13.8</v>
          </cell>
          <cell r="M196">
            <v>12.8</v>
          </cell>
        </row>
        <row r="197">
          <cell r="A197">
            <v>1993.06</v>
          </cell>
          <cell r="B197">
            <v>497.5</v>
          </cell>
          <cell r="C197">
            <v>81.1</v>
          </cell>
          <cell r="D197">
            <v>101.8</v>
          </cell>
          <cell r="E197">
            <v>171.9</v>
          </cell>
          <cell r="F197">
            <v>142.7</v>
          </cell>
          <cell r="H197">
            <v>1993.06</v>
          </cell>
          <cell r="I197">
            <v>50.5</v>
          </cell>
          <cell r="J197">
            <v>8.4</v>
          </cell>
          <cell r="K197">
            <v>10.6</v>
          </cell>
          <cell r="L197">
            <v>17.1</v>
          </cell>
          <cell r="M197">
            <v>14.4</v>
          </cell>
        </row>
        <row r="198">
          <cell r="A198">
            <v>1993.07</v>
          </cell>
          <cell r="B198">
            <v>508.2</v>
          </cell>
          <cell r="C198">
            <v>85.4</v>
          </cell>
          <cell r="D198">
            <v>100.7</v>
          </cell>
          <cell r="E198">
            <v>171.5</v>
          </cell>
          <cell r="F198">
            <v>150.6</v>
          </cell>
          <cell r="H198">
            <v>1993.07</v>
          </cell>
          <cell r="I198">
            <v>48.5</v>
          </cell>
          <cell r="J198">
            <v>8.7</v>
          </cell>
          <cell r="K198">
            <v>9.9</v>
          </cell>
          <cell r="L198">
            <v>15.9</v>
          </cell>
          <cell r="M198">
            <v>14.4</v>
          </cell>
        </row>
        <row r="199">
          <cell r="A199">
            <v>1993.08</v>
          </cell>
          <cell r="B199">
            <v>511.5</v>
          </cell>
          <cell r="C199">
            <v>88.3</v>
          </cell>
          <cell r="D199">
            <v>101.4</v>
          </cell>
          <cell r="E199">
            <v>172.7</v>
          </cell>
          <cell r="F199">
            <v>149.1</v>
          </cell>
          <cell r="H199">
            <v>1993.08</v>
          </cell>
          <cell r="I199">
            <v>50.5</v>
          </cell>
          <cell r="J199">
            <v>9</v>
          </cell>
          <cell r="K199">
            <v>10.1</v>
          </cell>
          <cell r="L199">
            <v>17.5</v>
          </cell>
          <cell r="M199">
            <v>13.9</v>
          </cell>
        </row>
        <row r="200">
          <cell r="A200">
            <v>1993.09</v>
          </cell>
          <cell r="B200">
            <v>510.4</v>
          </cell>
          <cell r="C200">
            <v>86.9</v>
          </cell>
          <cell r="D200">
            <v>99.3</v>
          </cell>
          <cell r="E200">
            <v>172.3</v>
          </cell>
          <cell r="F200">
            <v>151.9</v>
          </cell>
          <cell r="H200">
            <v>1993.09</v>
          </cell>
          <cell r="I200">
            <v>43.8</v>
          </cell>
          <cell r="J200">
            <v>7.6</v>
          </cell>
          <cell r="K200">
            <v>8.8</v>
          </cell>
          <cell r="L200">
            <v>15.2</v>
          </cell>
          <cell r="M200">
            <v>12.2</v>
          </cell>
        </row>
        <row r="201">
          <cell r="A201">
            <v>1993.1</v>
          </cell>
          <cell r="B201">
            <v>513.3</v>
          </cell>
          <cell r="C201">
            <v>84.8</v>
          </cell>
          <cell r="D201">
            <v>99.4</v>
          </cell>
          <cell r="E201">
            <v>172</v>
          </cell>
          <cell r="F201">
            <v>157.1</v>
          </cell>
          <cell r="H201">
            <v>1993.1</v>
          </cell>
          <cell r="I201">
            <v>42.7</v>
          </cell>
          <cell r="J201">
            <v>7.1</v>
          </cell>
          <cell r="K201">
            <v>8</v>
          </cell>
          <cell r="L201">
            <v>14.2</v>
          </cell>
          <cell r="M201">
            <v>13.9</v>
          </cell>
        </row>
        <row r="202">
          <cell r="A202">
            <v>1993.11</v>
          </cell>
          <cell r="B202">
            <v>533.1</v>
          </cell>
          <cell r="C202">
            <v>91.1</v>
          </cell>
          <cell r="D202">
            <v>107.4</v>
          </cell>
          <cell r="E202">
            <v>174.2</v>
          </cell>
          <cell r="F202">
            <v>160.4</v>
          </cell>
          <cell r="H202">
            <v>1993.11</v>
          </cell>
          <cell r="I202">
            <v>42.1</v>
          </cell>
          <cell r="J202">
            <v>7.6</v>
          </cell>
          <cell r="K202">
            <v>8</v>
          </cell>
          <cell r="L202">
            <v>14.3</v>
          </cell>
          <cell r="M202">
            <v>12.6</v>
          </cell>
        </row>
        <row r="203">
          <cell r="A203">
            <v>1993.12</v>
          </cell>
          <cell r="B203">
            <v>559</v>
          </cell>
          <cell r="C203">
            <v>90</v>
          </cell>
          <cell r="D203">
            <v>113.3</v>
          </cell>
          <cell r="E203">
            <v>189.8</v>
          </cell>
          <cell r="F203">
            <v>165.9</v>
          </cell>
          <cell r="H203">
            <v>1993.12</v>
          </cell>
          <cell r="I203">
            <v>44.1</v>
          </cell>
          <cell r="J203">
            <v>7.5</v>
          </cell>
          <cell r="K203">
            <v>8.3</v>
          </cell>
          <cell r="L203">
            <v>15.8</v>
          </cell>
          <cell r="M203">
            <v>12.6</v>
          </cell>
        </row>
        <row r="204">
          <cell r="A204">
            <v>1994.01</v>
          </cell>
          <cell r="B204">
            <v>555.9</v>
          </cell>
          <cell r="C204">
            <v>92.2</v>
          </cell>
          <cell r="D204">
            <v>106.5</v>
          </cell>
          <cell r="E204">
            <v>183.5</v>
          </cell>
          <cell r="F204">
            <v>173.7</v>
          </cell>
          <cell r="H204">
            <v>1994.01</v>
          </cell>
          <cell r="I204">
            <v>31.4</v>
          </cell>
          <cell r="J204">
            <v>5.5</v>
          </cell>
          <cell r="K204">
            <v>5.7</v>
          </cell>
          <cell r="L204">
            <v>10</v>
          </cell>
          <cell r="M204">
            <v>10.9</v>
          </cell>
        </row>
        <row r="205">
          <cell r="A205">
            <v>1994.02</v>
          </cell>
          <cell r="B205">
            <v>518.6</v>
          </cell>
          <cell r="C205">
            <v>86.2</v>
          </cell>
          <cell r="D205">
            <v>96.2</v>
          </cell>
          <cell r="E205">
            <v>171.8</v>
          </cell>
          <cell r="F205">
            <v>164.4</v>
          </cell>
          <cell r="H205">
            <v>1994.02</v>
          </cell>
          <cell r="I205">
            <v>29.1</v>
          </cell>
          <cell r="J205">
            <v>5</v>
          </cell>
          <cell r="K205">
            <v>5.6</v>
          </cell>
          <cell r="L205">
            <v>9.8</v>
          </cell>
          <cell r="M205">
            <v>8.8</v>
          </cell>
        </row>
        <row r="206">
          <cell r="A206">
            <v>1994.03</v>
          </cell>
          <cell r="B206">
            <v>535.8</v>
          </cell>
          <cell r="C206">
            <v>82.4</v>
          </cell>
          <cell r="D206">
            <v>99.4</v>
          </cell>
          <cell r="E206">
            <v>176.9</v>
          </cell>
          <cell r="F206">
            <v>177.1</v>
          </cell>
          <cell r="H206">
            <v>1994.03</v>
          </cell>
          <cell r="I206">
            <v>41.8</v>
          </cell>
          <cell r="J206">
            <v>6.3</v>
          </cell>
          <cell r="K206">
            <v>8</v>
          </cell>
          <cell r="L206">
            <v>14</v>
          </cell>
          <cell r="M206">
            <v>14</v>
          </cell>
        </row>
        <row r="207">
          <cell r="A207">
            <v>1994.04</v>
          </cell>
          <cell r="B207">
            <v>550.8</v>
          </cell>
          <cell r="C207">
            <v>85.3</v>
          </cell>
          <cell r="D207">
            <v>106.2</v>
          </cell>
          <cell r="E207">
            <v>182.3</v>
          </cell>
          <cell r="F207">
            <v>177</v>
          </cell>
          <cell r="H207">
            <v>1994.04</v>
          </cell>
          <cell r="I207">
            <v>46.9</v>
          </cell>
          <cell r="J207">
            <v>6.6</v>
          </cell>
          <cell r="K207">
            <v>9.1</v>
          </cell>
          <cell r="L207">
            <v>15.3</v>
          </cell>
          <cell r="M207">
            <v>16.7</v>
          </cell>
        </row>
        <row r="208">
          <cell r="A208">
            <v>1994.05</v>
          </cell>
          <cell r="B208">
            <v>550.2</v>
          </cell>
          <cell r="C208">
            <v>87.6</v>
          </cell>
          <cell r="D208">
            <v>105.7</v>
          </cell>
          <cell r="E208">
            <v>181.5</v>
          </cell>
          <cell r="F208">
            <v>175.4</v>
          </cell>
          <cell r="H208">
            <v>1994.05</v>
          </cell>
          <cell r="I208">
            <v>51.2</v>
          </cell>
          <cell r="J208">
            <v>7.9</v>
          </cell>
          <cell r="K208">
            <v>10.3</v>
          </cell>
          <cell r="L208">
            <v>16.7</v>
          </cell>
          <cell r="M208">
            <v>16.8</v>
          </cell>
        </row>
        <row r="209">
          <cell r="A209">
            <v>1994.06</v>
          </cell>
          <cell r="B209">
            <v>550.9</v>
          </cell>
          <cell r="C209">
            <v>90.1</v>
          </cell>
          <cell r="D209">
            <v>108.5</v>
          </cell>
          <cell r="E209">
            <v>179.9</v>
          </cell>
          <cell r="F209">
            <v>172.4</v>
          </cell>
          <cell r="H209">
            <v>1994.06</v>
          </cell>
          <cell r="I209">
            <v>55.7</v>
          </cell>
          <cell r="J209">
            <v>9.2</v>
          </cell>
          <cell r="K209">
            <v>11.5</v>
          </cell>
          <cell r="L209">
            <v>18</v>
          </cell>
          <cell r="M209">
            <v>17.2</v>
          </cell>
        </row>
        <row r="210">
          <cell r="A210">
            <v>1994.07</v>
          </cell>
          <cell r="B210">
            <v>525</v>
          </cell>
          <cell r="C210">
            <v>88.6</v>
          </cell>
          <cell r="D210">
            <v>104.5</v>
          </cell>
          <cell r="E210">
            <v>170.3</v>
          </cell>
          <cell r="F210">
            <v>161.6</v>
          </cell>
          <cell r="H210">
            <v>1994.07</v>
          </cell>
          <cell r="I210">
            <v>48.9</v>
          </cell>
          <cell r="J210">
            <v>8.7</v>
          </cell>
          <cell r="K210">
            <v>9.9</v>
          </cell>
          <cell r="L210">
            <v>15.3</v>
          </cell>
          <cell r="M210">
            <v>15.6</v>
          </cell>
        </row>
        <row r="211">
          <cell r="A211">
            <v>1994.08</v>
          </cell>
          <cell r="B211">
            <v>536.3</v>
          </cell>
          <cell r="C211">
            <v>90.2</v>
          </cell>
          <cell r="D211">
            <v>103.8</v>
          </cell>
          <cell r="E211">
            <v>175.7</v>
          </cell>
          <cell r="F211">
            <v>166.6</v>
          </cell>
          <cell r="H211">
            <v>1994.08</v>
          </cell>
          <cell r="I211">
            <v>54</v>
          </cell>
          <cell r="J211">
            <v>9.3</v>
          </cell>
          <cell r="K211">
            <v>10.7</v>
          </cell>
          <cell r="L211">
            <v>18.2</v>
          </cell>
          <cell r="M211">
            <v>16</v>
          </cell>
        </row>
        <row r="212">
          <cell r="A212">
            <v>1994.09</v>
          </cell>
          <cell r="B212">
            <v>502.7</v>
          </cell>
          <cell r="C212">
            <v>80.2</v>
          </cell>
          <cell r="D212">
            <v>102.5</v>
          </cell>
          <cell r="E212">
            <v>164</v>
          </cell>
          <cell r="F212">
            <v>156</v>
          </cell>
          <cell r="H212">
            <v>1994.09</v>
          </cell>
          <cell r="I212">
            <v>43.9</v>
          </cell>
          <cell r="J212">
            <v>7</v>
          </cell>
          <cell r="K212">
            <v>9.3</v>
          </cell>
          <cell r="L212">
            <v>14.7</v>
          </cell>
          <cell r="M212">
            <v>12.8</v>
          </cell>
        </row>
        <row r="213">
          <cell r="A213">
            <v>1994.1</v>
          </cell>
          <cell r="B213">
            <v>499.4</v>
          </cell>
          <cell r="C213">
            <v>76.6</v>
          </cell>
          <cell r="D213">
            <v>101.5</v>
          </cell>
          <cell r="E213">
            <v>164.7</v>
          </cell>
          <cell r="F213">
            <v>156.6</v>
          </cell>
          <cell r="H213">
            <v>1994.1</v>
          </cell>
          <cell r="I213">
            <v>41.1</v>
          </cell>
          <cell r="J213">
            <v>6.5</v>
          </cell>
          <cell r="K213">
            <v>8.1</v>
          </cell>
          <cell r="L213">
            <v>13.6</v>
          </cell>
          <cell r="M213">
            <v>13.3</v>
          </cell>
        </row>
        <row r="214">
          <cell r="A214">
            <v>1994.11</v>
          </cell>
          <cell r="B214">
            <v>493.1</v>
          </cell>
          <cell r="C214">
            <v>76</v>
          </cell>
          <cell r="D214">
            <v>97.1</v>
          </cell>
          <cell r="E214">
            <v>162.9</v>
          </cell>
          <cell r="F214">
            <v>157.1</v>
          </cell>
          <cell r="H214">
            <v>1994.11</v>
          </cell>
          <cell r="I214">
            <v>39</v>
          </cell>
          <cell r="J214">
            <v>6.3</v>
          </cell>
          <cell r="K214">
            <v>7.3</v>
          </cell>
          <cell r="L214">
            <v>13.3</v>
          </cell>
          <cell r="M214">
            <v>12.6</v>
          </cell>
        </row>
        <row r="215">
          <cell r="A215">
            <v>1994.12</v>
          </cell>
          <cell r="B215">
            <v>510</v>
          </cell>
          <cell r="C215">
            <v>80.3</v>
          </cell>
          <cell r="D215">
            <v>101.5</v>
          </cell>
          <cell r="E215">
            <v>174.6</v>
          </cell>
          <cell r="F215">
            <v>153.6</v>
          </cell>
          <cell r="H215">
            <v>1994.12</v>
          </cell>
          <cell r="I215">
            <v>39.9</v>
          </cell>
          <cell r="J215">
            <v>6.5</v>
          </cell>
          <cell r="K215">
            <v>7.4</v>
          </cell>
          <cell r="L215">
            <v>14.4</v>
          </cell>
          <cell r="M215">
            <v>11.6</v>
          </cell>
        </row>
        <row r="216">
          <cell r="A216">
            <v>1995.01</v>
          </cell>
          <cell r="B216">
            <v>491.7</v>
          </cell>
          <cell r="C216">
            <v>77.8</v>
          </cell>
          <cell r="D216">
            <v>95.3</v>
          </cell>
          <cell r="E216">
            <v>162.7</v>
          </cell>
          <cell r="F216">
            <v>155.9</v>
          </cell>
          <cell r="H216">
            <v>1995.01</v>
          </cell>
          <cell r="I216">
            <v>28.7</v>
          </cell>
          <cell r="J216">
            <v>4.9</v>
          </cell>
          <cell r="K216">
            <v>5.4</v>
          </cell>
          <cell r="L216">
            <v>9</v>
          </cell>
          <cell r="M216">
            <v>10.2</v>
          </cell>
        </row>
        <row r="217">
          <cell r="A217">
            <v>1995.02</v>
          </cell>
          <cell r="B217">
            <v>481.6</v>
          </cell>
          <cell r="C217">
            <v>79.2</v>
          </cell>
          <cell r="D217">
            <v>92.2</v>
          </cell>
          <cell r="E217">
            <v>155.7</v>
          </cell>
          <cell r="F217">
            <v>154.5</v>
          </cell>
          <cell r="H217">
            <v>1995.02</v>
          </cell>
          <cell r="I217">
            <v>26.8</v>
          </cell>
          <cell r="J217">
            <v>4.6</v>
          </cell>
          <cell r="K217">
            <v>5.3</v>
          </cell>
          <cell r="L217">
            <v>8.9</v>
          </cell>
          <cell r="M217">
            <v>8.2</v>
          </cell>
        </row>
        <row r="218">
          <cell r="A218">
            <v>1995.03</v>
          </cell>
          <cell r="B218">
            <v>483.8</v>
          </cell>
          <cell r="C218">
            <v>79.5</v>
          </cell>
          <cell r="D218">
            <v>95</v>
          </cell>
          <cell r="E218">
            <v>157.2</v>
          </cell>
          <cell r="F218">
            <v>152.1</v>
          </cell>
          <cell r="H218">
            <v>1995.03</v>
          </cell>
          <cell r="I218">
            <v>37.9</v>
          </cell>
          <cell r="J218">
            <v>5.9</v>
          </cell>
          <cell r="K218">
            <v>7.6</v>
          </cell>
          <cell r="L218">
            <v>12.6</v>
          </cell>
          <cell r="M218">
            <v>12.5</v>
          </cell>
        </row>
        <row r="219">
          <cell r="A219">
            <v>1995.04</v>
          </cell>
          <cell r="B219">
            <v>458.1</v>
          </cell>
          <cell r="C219">
            <v>75.1</v>
          </cell>
          <cell r="D219">
            <v>93.1</v>
          </cell>
          <cell r="E219">
            <v>147.5</v>
          </cell>
          <cell r="F219">
            <v>142.4</v>
          </cell>
          <cell r="H219">
            <v>1995.04</v>
          </cell>
          <cell r="I219">
            <v>37.5</v>
          </cell>
          <cell r="J219">
            <v>5.7</v>
          </cell>
          <cell r="K219">
            <v>7.7</v>
          </cell>
          <cell r="L219">
            <v>11.9</v>
          </cell>
          <cell r="M219">
            <v>12.7</v>
          </cell>
        </row>
        <row r="220">
          <cell r="A220">
            <v>1995.05</v>
          </cell>
          <cell r="B220">
            <v>492.4</v>
          </cell>
          <cell r="C220">
            <v>75.3</v>
          </cell>
          <cell r="D220">
            <v>101.3</v>
          </cell>
          <cell r="E220">
            <v>163.3</v>
          </cell>
          <cell r="F220">
            <v>152.5</v>
          </cell>
          <cell r="H220">
            <v>1995.05</v>
          </cell>
          <cell r="I220">
            <v>46.7</v>
          </cell>
          <cell r="J220">
            <v>6.8</v>
          </cell>
          <cell r="K220">
            <v>9.9</v>
          </cell>
          <cell r="L220">
            <v>15.4</v>
          </cell>
          <cell r="M220">
            <v>14.9</v>
          </cell>
        </row>
        <row r="221">
          <cell r="A221">
            <v>1995.06</v>
          </cell>
          <cell r="B221">
            <v>541.5</v>
          </cell>
          <cell r="C221">
            <v>85.6</v>
          </cell>
          <cell r="D221">
            <v>107.9</v>
          </cell>
          <cell r="E221">
            <v>178.5</v>
          </cell>
          <cell r="F221">
            <v>169.5</v>
          </cell>
          <cell r="H221">
            <v>1995.06</v>
          </cell>
          <cell r="I221">
            <v>55.5</v>
          </cell>
          <cell r="J221">
            <v>8.9</v>
          </cell>
          <cell r="K221">
            <v>11.6</v>
          </cell>
          <cell r="L221">
            <v>18.2</v>
          </cell>
          <cell r="M221">
            <v>17.1</v>
          </cell>
        </row>
        <row r="222">
          <cell r="A222">
            <v>1995.07</v>
          </cell>
          <cell r="B222">
            <v>557.2</v>
          </cell>
          <cell r="C222">
            <v>85.5</v>
          </cell>
          <cell r="D222">
            <v>112.3</v>
          </cell>
          <cell r="E222">
            <v>184.9</v>
          </cell>
          <cell r="F222">
            <v>174.5</v>
          </cell>
          <cell r="H222">
            <v>1995.07</v>
          </cell>
          <cell r="I222">
            <v>51.2</v>
          </cell>
          <cell r="J222">
            <v>8.4</v>
          </cell>
          <cell r="K222">
            <v>10.7</v>
          </cell>
          <cell r="L222">
            <v>16.7</v>
          </cell>
          <cell r="M222">
            <v>16</v>
          </cell>
        </row>
        <row r="223">
          <cell r="A223">
            <v>1995.08</v>
          </cell>
          <cell r="B223">
            <v>582.9</v>
          </cell>
          <cell r="C223">
            <v>90.7</v>
          </cell>
          <cell r="D223">
            <v>118.2</v>
          </cell>
          <cell r="E223">
            <v>192</v>
          </cell>
          <cell r="F223">
            <v>182</v>
          </cell>
          <cell r="H223">
            <v>1995.08</v>
          </cell>
          <cell r="I223">
            <v>60.1</v>
          </cell>
          <cell r="J223">
            <v>9.5</v>
          </cell>
          <cell r="K223">
            <v>12.4</v>
          </cell>
          <cell r="L223">
            <v>20.3</v>
          </cell>
          <cell r="M223">
            <v>18.2</v>
          </cell>
        </row>
        <row r="224">
          <cell r="A224">
            <v>1995.09</v>
          </cell>
          <cell r="B224">
            <v>579.5</v>
          </cell>
          <cell r="C224">
            <v>90.7</v>
          </cell>
          <cell r="D224">
            <v>117</v>
          </cell>
          <cell r="E224">
            <v>186.7</v>
          </cell>
          <cell r="F224">
            <v>185.1</v>
          </cell>
          <cell r="H224">
            <v>1995.09</v>
          </cell>
          <cell r="I224">
            <v>48.4</v>
          </cell>
          <cell r="J224">
            <v>7.7</v>
          </cell>
          <cell r="K224">
            <v>10.1</v>
          </cell>
          <cell r="L224">
            <v>16.1</v>
          </cell>
          <cell r="M224">
            <v>14.6</v>
          </cell>
        </row>
        <row r="225">
          <cell r="A225">
            <v>1995.1</v>
          </cell>
          <cell r="B225">
            <v>566.7</v>
          </cell>
          <cell r="C225">
            <v>85.3</v>
          </cell>
          <cell r="D225">
            <v>114</v>
          </cell>
          <cell r="E225">
            <v>185.4</v>
          </cell>
          <cell r="F225">
            <v>182</v>
          </cell>
          <cell r="H225">
            <v>1995.1</v>
          </cell>
          <cell r="I225">
            <v>48</v>
          </cell>
          <cell r="J225">
            <v>7.6</v>
          </cell>
          <cell r="K225">
            <v>9.5</v>
          </cell>
          <cell r="L225">
            <v>15.6</v>
          </cell>
          <cell r="M225">
            <v>15.9</v>
          </cell>
        </row>
        <row r="226">
          <cell r="A226">
            <v>1995.11</v>
          </cell>
          <cell r="B226">
            <v>566.2</v>
          </cell>
          <cell r="C226">
            <v>86.9</v>
          </cell>
          <cell r="D226">
            <v>113.9</v>
          </cell>
          <cell r="E226">
            <v>184.1</v>
          </cell>
          <cell r="F226">
            <v>181.3</v>
          </cell>
          <cell r="H226">
            <v>1995.11</v>
          </cell>
          <cell r="I226">
            <v>44.4</v>
          </cell>
          <cell r="J226">
            <v>7.1</v>
          </cell>
          <cell r="K226">
            <v>8.6</v>
          </cell>
          <cell r="L226">
            <v>14.8</v>
          </cell>
          <cell r="M226">
            <v>14.4</v>
          </cell>
        </row>
        <row r="227">
          <cell r="A227">
            <v>1995.12</v>
          </cell>
          <cell r="B227">
            <v>567.2</v>
          </cell>
          <cell r="C227">
            <v>82.8</v>
          </cell>
          <cell r="D227">
            <v>108.9</v>
          </cell>
          <cell r="E227">
            <v>189.6</v>
          </cell>
          <cell r="F227">
            <v>185.9</v>
          </cell>
          <cell r="H227">
            <v>1995.12</v>
          </cell>
          <cell r="I227">
            <v>42.5</v>
          </cell>
          <cell r="J227">
            <v>6.5</v>
          </cell>
          <cell r="K227">
            <v>7.7</v>
          </cell>
          <cell r="L227">
            <v>15.1</v>
          </cell>
          <cell r="M227">
            <v>13.7</v>
          </cell>
        </row>
        <row r="228">
          <cell r="A228">
            <v>1996.01</v>
          </cell>
          <cell r="B228">
            <v>571.1</v>
          </cell>
          <cell r="C228">
            <v>83.2</v>
          </cell>
          <cell r="D228">
            <v>113.6</v>
          </cell>
          <cell r="E228">
            <v>185.3</v>
          </cell>
          <cell r="F228">
            <v>189</v>
          </cell>
          <cell r="H228">
            <v>1996.01</v>
          </cell>
          <cell r="I228">
            <v>33.2</v>
          </cell>
          <cell r="J228">
            <v>5.1</v>
          </cell>
          <cell r="K228">
            <v>6.2</v>
          </cell>
          <cell r="L228">
            <v>10.4</v>
          </cell>
          <cell r="M228">
            <v>12.1</v>
          </cell>
        </row>
        <row r="229">
          <cell r="A229">
            <v>1996.02</v>
          </cell>
          <cell r="B229">
            <v>554.5</v>
          </cell>
          <cell r="C229">
            <v>82.5</v>
          </cell>
          <cell r="D229">
            <v>104.9</v>
          </cell>
          <cell r="E229">
            <v>176.5</v>
          </cell>
          <cell r="F229">
            <v>190.6</v>
          </cell>
          <cell r="H229">
            <v>1996.02</v>
          </cell>
          <cell r="I229">
            <v>32.2</v>
          </cell>
          <cell r="J229">
            <v>5</v>
          </cell>
          <cell r="K229">
            <v>6.4</v>
          </cell>
          <cell r="L229">
            <v>10.6</v>
          </cell>
          <cell r="M229">
            <v>10.7</v>
          </cell>
        </row>
        <row r="230">
          <cell r="A230">
            <v>1996.03</v>
          </cell>
          <cell r="B230">
            <v>582.9</v>
          </cell>
          <cell r="C230">
            <v>85.4</v>
          </cell>
          <cell r="D230">
            <v>112.7</v>
          </cell>
          <cell r="E230">
            <v>188.7</v>
          </cell>
          <cell r="F230">
            <v>196.1</v>
          </cell>
          <cell r="H230">
            <v>1996.03</v>
          </cell>
          <cell r="I230">
            <v>43.6</v>
          </cell>
          <cell r="J230">
            <v>6</v>
          </cell>
          <cell r="K230">
            <v>8.5</v>
          </cell>
          <cell r="L230">
            <v>14.3</v>
          </cell>
          <cell r="M230">
            <v>15.7</v>
          </cell>
        </row>
        <row r="231">
          <cell r="A231">
            <v>1996.04</v>
          </cell>
          <cell r="B231">
            <v>612.9</v>
          </cell>
          <cell r="C231">
            <v>91.6</v>
          </cell>
          <cell r="D231">
            <v>119.3</v>
          </cell>
          <cell r="E231">
            <v>195</v>
          </cell>
          <cell r="F231">
            <v>207</v>
          </cell>
          <cell r="H231">
            <v>1996.04</v>
          </cell>
          <cell r="I231">
            <v>52.2</v>
          </cell>
          <cell r="J231">
            <v>7.5</v>
          </cell>
          <cell r="K231">
            <v>10.4</v>
          </cell>
          <cell r="L231">
            <v>16.6</v>
          </cell>
          <cell r="M231">
            <v>18.8</v>
          </cell>
        </row>
        <row r="232">
          <cell r="A232">
            <v>1996.05</v>
          </cell>
          <cell r="B232">
            <v>617.7</v>
          </cell>
          <cell r="C232">
            <v>92.8</v>
          </cell>
          <cell r="D232">
            <v>121.3</v>
          </cell>
          <cell r="E232">
            <v>195.3</v>
          </cell>
          <cell r="F232">
            <v>208.3</v>
          </cell>
          <cell r="H232">
            <v>1996.05</v>
          </cell>
          <cell r="I232">
            <v>59</v>
          </cell>
          <cell r="J232">
            <v>8.3</v>
          </cell>
          <cell r="K232">
            <v>12.1</v>
          </cell>
          <cell r="L232">
            <v>18.6</v>
          </cell>
          <cell r="M232">
            <v>21</v>
          </cell>
        </row>
        <row r="233">
          <cell r="A233">
            <v>1996.06</v>
          </cell>
          <cell r="B233">
            <v>622</v>
          </cell>
          <cell r="C233">
            <v>94.8</v>
          </cell>
          <cell r="D233">
            <v>116</v>
          </cell>
          <cell r="E233">
            <v>199.4</v>
          </cell>
          <cell r="F233">
            <v>211.8</v>
          </cell>
          <cell r="H233">
            <v>1996.06</v>
          </cell>
          <cell r="I233">
            <v>59.5</v>
          </cell>
          <cell r="J233">
            <v>9.3</v>
          </cell>
          <cell r="K233">
            <v>11.7</v>
          </cell>
          <cell r="L233">
            <v>19.1</v>
          </cell>
          <cell r="M233">
            <v>20.2</v>
          </cell>
        </row>
        <row r="234">
          <cell r="A234">
            <v>1996.07</v>
          </cell>
          <cell r="B234">
            <v>628.7</v>
          </cell>
          <cell r="C234">
            <v>95.2</v>
          </cell>
          <cell r="D234">
            <v>124.2</v>
          </cell>
          <cell r="E234">
            <v>201.2</v>
          </cell>
          <cell r="F234">
            <v>208.1</v>
          </cell>
          <cell r="H234">
            <v>1996.07</v>
          </cell>
          <cell r="I234">
            <v>60.8</v>
          </cell>
          <cell r="J234">
            <v>9.7</v>
          </cell>
          <cell r="K234">
            <v>12.4</v>
          </cell>
          <cell r="L234">
            <v>19.3</v>
          </cell>
          <cell r="M234">
            <v>20.3</v>
          </cell>
        </row>
        <row r="235">
          <cell r="A235">
            <v>1996.08</v>
          </cell>
          <cell r="B235">
            <v>622.4</v>
          </cell>
          <cell r="C235">
            <v>93.3</v>
          </cell>
          <cell r="D235">
            <v>122.2</v>
          </cell>
          <cell r="E235">
            <v>197</v>
          </cell>
          <cell r="F235">
            <v>209.9</v>
          </cell>
          <cell r="H235">
            <v>1996.08</v>
          </cell>
          <cell r="I235">
            <v>63.3</v>
          </cell>
          <cell r="J235">
            <v>9.5</v>
          </cell>
          <cell r="K235">
            <v>12.6</v>
          </cell>
          <cell r="L235">
            <v>20.8</v>
          </cell>
          <cell r="M235">
            <v>21.2</v>
          </cell>
        </row>
        <row r="236">
          <cell r="A236">
            <v>1996.09</v>
          </cell>
          <cell r="B236">
            <v>594.5</v>
          </cell>
          <cell r="C236">
            <v>86.4</v>
          </cell>
          <cell r="D236">
            <v>115.6</v>
          </cell>
          <cell r="E236">
            <v>189.5</v>
          </cell>
          <cell r="F236">
            <v>203</v>
          </cell>
          <cell r="H236">
            <v>1996.09</v>
          </cell>
          <cell r="I236">
            <v>49</v>
          </cell>
          <cell r="J236">
            <v>7.4</v>
          </cell>
          <cell r="K236">
            <v>10.1</v>
          </cell>
          <cell r="L236">
            <v>16.3</v>
          </cell>
          <cell r="M236">
            <v>15.3</v>
          </cell>
        </row>
        <row r="237">
          <cell r="A237">
            <v>1996.1</v>
          </cell>
          <cell r="B237">
            <v>589.4</v>
          </cell>
          <cell r="C237">
            <v>91.2</v>
          </cell>
          <cell r="D237">
            <v>114</v>
          </cell>
          <cell r="E237">
            <v>186</v>
          </cell>
          <cell r="F237">
            <v>198.2</v>
          </cell>
          <cell r="H237">
            <v>1996.1</v>
          </cell>
          <cell r="I237">
            <v>50.7</v>
          </cell>
          <cell r="J237">
            <v>8.2</v>
          </cell>
          <cell r="K237">
            <v>9.8</v>
          </cell>
          <cell r="L237">
            <v>16.1</v>
          </cell>
          <cell r="M237">
            <v>17.7</v>
          </cell>
        </row>
        <row r="238">
          <cell r="A238">
            <v>1996.11</v>
          </cell>
          <cell r="B238">
            <v>603.4</v>
          </cell>
          <cell r="C238">
            <v>91.6</v>
          </cell>
          <cell r="D238">
            <v>115.1</v>
          </cell>
          <cell r="E238">
            <v>193.3</v>
          </cell>
          <cell r="F238">
            <v>203.4</v>
          </cell>
          <cell r="H238">
            <v>1996.11</v>
          </cell>
          <cell r="I238">
            <v>45.8</v>
          </cell>
          <cell r="J238">
            <v>7.2</v>
          </cell>
          <cell r="K238">
            <v>8.4</v>
          </cell>
          <cell r="L238">
            <v>15.1</v>
          </cell>
          <cell r="M238">
            <v>16.2</v>
          </cell>
        </row>
        <row r="239">
          <cell r="A239">
            <v>1996.12</v>
          </cell>
          <cell r="B239">
            <v>607.2</v>
          </cell>
          <cell r="C239">
            <v>90.8</v>
          </cell>
          <cell r="D239">
            <v>118.3</v>
          </cell>
          <cell r="E239">
            <v>194.4</v>
          </cell>
          <cell r="F239">
            <v>203.7</v>
          </cell>
          <cell r="H239">
            <v>1996.12</v>
          </cell>
          <cell r="I239">
            <v>46.2</v>
          </cell>
          <cell r="J239">
            <v>7.4</v>
          </cell>
          <cell r="K239">
            <v>8.6</v>
          </cell>
          <cell r="L239">
            <v>15.8</v>
          </cell>
          <cell r="M239">
            <v>14.8</v>
          </cell>
        </row>
        <row r="240">
          <cell r="A240">
            <v>1997.01</v>
          </cell>
          <cell r="B240">
            <v>630.6</v>
          </cell>
          <cell r="C240">
            <v>96.3</v>
          </cell>
          <cell r="D240">
            <v>122.4</v>
          </cell>
          <cell r="E240">
            <v>201.6</v>
          </cell>
          <cell r="F240">
            <v>210.3</v>
          </cell>
          <cell r="H240">
            <v>1997.01</v>
          </cell>
          <cell r="I240">
            <v>37.5</v>
          </cell>
          <cell r="J240">
            <v>5.7</v>
          </cell>
          <cell r="K240">
            <v>6.7</v>
          </cell>
          <cell r="L240">
            <v>11.3</v>
          </cell>
          <cell r="M240">
            <v>13.8</v>
          </cell>
        </row>
        <row r="241">
          <cell r="A241">
            <v>1997.02</v>
          </cell>
          <cell r="B241">
            <v>614.2</v>
          </cell>
          <cell r="C241">
            <v>90</v>
          </cell>
          <cell r="D241">
            <v>120.8</v>
          </cell>
          <cell r="E241">
            <v>194</v>
          </cell>
          <cell r="F241">
            <v>209.4</v>
          </cell>
          <cell r="H241">
            <v>1997.02</v>
          </cell>
          <cell r="I241">
            <v>34.7</v>
          </cell>
          <cell r="J241">
            <v>5.3</v>
          </cell>
          <cell r="K241">
            <v>6.9</v>
          </cell>
          <cell r="L241">
            <v>11</v>
          </cell>
          <cell r="M241">
            <v>11.5</v>
          </cell>
        </row>
        <row r="242">
          <cell r="A242">
            <v>1997.03</v>
          </cell>
          <cell r="B242">
            <v>615.4</v>
          </cell>
          <cell r="C242">
            <v>89.1</v>
          </cell>
          <cell r="D242">
            <v>112.4</v>
          </cell>
          <cell r="E242">
            <v>197.1</v>
          </cell>
          <cell r="F242">
            <v>216.8</v>
          </cell>
          <cell r="H242">
            <v>1997.03</v>
          </cell>
          <cell r="I242">
            <v>46</v>
          </cell>
          <cell r="J242">
            <v>6.3</v>
          </cell>
          <cell r="K242">
            <v>8.3</v>
          </cell>
          <cell r="L242">
            <v>14.8</v>
          </cell>
          <cell r="M242">
            <v>16.6</v>
          </cell>
        </row>
        <row r="243">
          <cell r="A243">
            <v>1997.04</v>
          </cell>
          <cell r="B243">
            <v>628.1</v>
          </cell>
          <cell r="C243">
            <v>93.5</v>
          </cell>
          <cell r="D243">
            <v>116.9</v>
          </cell>
          <cell r="E243">
            <v>198.7</v>
          </cell>
          <cell r="F243">
            <v>219</v>
          </cell>
          <cell r="H243">
            <v>1997.04</v>
          </cell>
          <cell r="I243">
            <v>54.8</v>
          </cell>
          <cell r="J243">
            <v>7.8</v>
          </cell>
          <cell r="K243">
            <v>10.1</v>
          </cell>
          <cell r="L243">
            <v>16.7</v>
          </cell>
          <cell r="M243">
            <v>20.2</v>
          </cell>
        </row>
        <row r="244">
          <cell r="A244">
            <v>1997.05</v>
          </cell>
          <cell r="B244">
            <v>656.8</v>
          </cell>
          <cell r="C244">
            <v>101.1</v>
          </cell>
          <cell r="D244">
            <v>121.7</v>
          </cell>
          <cell r="E244">
            <v>211.2</v>
          </cell>
          <cell r="F244">
            <v>222.8</v>
          </cell>
          <cell r="H244">
            <v>1997.05</v>
          </cell>
          <cell r="I244">
            <v>62.6</v>
          </cell>
          <cell r="J244">
            <v>8.8</v>
          </cell>
          <cell r="K244">
            <v>11.9</v>
          </cell>
          <cell r="L244">
            <v>20</v>
          </cell>
          <cell r="M244">
            <v>21.9</v>
          </cell>
        </row>
        <row r="245">
          <cell r="A245">
            <v>1997.06</v>
          </cell>
          <cell r="B245">
            <v>664.6</v>
          </cell>
          <cell r="C245">
            <v>92.1</v>
          </cell>
          <cell r="D245">
            <v>127.2</v>
          </cell>
          <cell r="E245">
            <v>217</v>
          </cell>
          <cell r="F245">
            <v>228.3</v>
          </cell>
          <cell r="H245">
            <v>1997.06</v>
          </cell>
          <cell r="I245">
            <v>66</v>
          </cell>
          <cell r="J245">
            <v>9.4</v>
          </cell>
          <cell r="K245">
            <v>13.2</v>
          </cell>
          <cell r="L245">
            <v>21.6</v>
          </cell>
          <cell r="M245">
            <v>21.8</v>
          </cell>
        </row>
        <row r="246">
          <cell r="A246">
            <v>1997.07</v>
          </cell>
          <cell r="B246">
            <v>673.9</v>
          </cell>
          <cell r="C246">
            <v>98.4</v>
          </cell>
          <cell r="D246">
            <v>126.9</v>
          </cell>
          <cell r="E246">
            <v>215.8</v>
          </cell>
          <cell r="F246">
            <v>232.8</v>
          </cell>
          <cell r="H246">
            <v>1997.07</v>
          </cell>
          <cell r="I246">
            <v>67.9</v>
          </cell>
          <cell r="J246">
            <v>10.3</v>
          </cell>
          <cell r="K246">
            <v>13.1</v>
          </cell>
          <cell r="L246">
            <v>21.2</v>
          </cell>
          <cell r="M246">
            <v>23.3</v>
          </cell>
        </row>
        <row r="247">
          <cell r="A247">
            <v>1997.08</v>
          </cell>
          <cell r="B247">
            <v>708.2</v>
          </cell>
          <cell r="C247">
            <v>103.1</v>
          </cell>
          <cell r="D247">
            <v>133.9</v>
          </cell>
          <cell r="E247">
            <v>231.2</v>
          </cell>
          <cell r="F247">
            <v>240</v>
          </cell>
          <cell r="H247">
            <v>1997.08</v>
          </cell>
          <cell r="I247">
            <v>70.9</v>
          </cell>
          <cell r="J247">
            <v>10.1</v>
          </cell>
          <cell r="K247">
            <v>13.4</v>
          </cell>
          <cell r="L247">
            <v>23.4</v>
          </cell>
          <cell r="M247">
            <v>24</v>
          </cell>
        </row>
        <row r="248">
          <cell r="A248">
            <v>1997.09</v>
          </cell>
          <cell r="B248">
            <v>700.4</v>
          </cell>
          <cell r="C248">
            <v>105.3</v>
          </cell>
          <cell r="D248">
            <v>130.4</v>
          </cell>
          <cell r="E248">
            <v>228.5</v>
          </cell>
          <cell r="F248">
            <v>236.2</v>
          </cell>
          <cell r="H248">
            <v>1997.09</v>
          </cell>
          <cell r="I248">
            <v>59.3</v>
          </cell>
          <cell r="J248">
            <v>9.2</v>
          </cell>
          <cell r="K248">
            <v>11.6</v>
          </cell>
          <cell r="L248">
            <v>20</v>
          </cell>
          <cell r="M248">
            <v>18.5</v>
          </cell>
        </row>
        <row r="249">
          <cell r="A249">
            <v>1997.1</v>
          </cell>
          <cell r="B249">
            <v>714.9</v>
          </cell>
          <cell r="C249">
            <v>102</v>
          </cell>
          <cell r="D249">
            <v>133.6</v>
          </cell>
          <cell r="E249">
            <v>232.7</v>
          </cell>
          <cell r="F249">
            <v>246.6</v>
          </cell>
          <cell r="H249">
            <v>1997.1</v>
          </cell>
          <cell r="I249">
            <v>62.7</v>
          </cell>
          <cell r="J249">
            <v>9.1</v>
          </cell>
          <cell r="K249">
            <v>11.2</v>
          </cell>
          <cell r="L249">
            <v>19.9</v>
          </cell>
          <cell r="M249">
            <v>22.5</v>
          </cell>
        </row>
        <row r="250">
          <cell r="A250">
            <v>1997.11</v>
          </cell>
          <cell r="B250">
            <v>707.1</v>
          </cell>
          <cell r="C250">
            <v>101.6</v>
          </cell>
          <cell r="D250">
            <v>131.8</v>
          </cell>
          <cell r="E250">
            <v>227.3</v>
          </cell>
          <cell r="F250">
            <v>246.4</v>
          </cell>
          <cell r="H250">
            <v>1997.11</v>
          </cell>
          <cell r="I250">
            <v>52.6</v>
          </cell>
          <cell r="J250">
            <v>7.7</v>
          </cell>
          <cell r="K250">
            <v>9.4</v>
          </cell>
          <cell r="L250">
            <v>17</v>
          </cell>
          <cell r="M250">
            <v>18.5</v>
          </cell>
        </row>
        <row r="251">
          <cell r="A251">
            <v>1997.12</v>
          </cell>
          <cell r="B251">
            <v>731.9</v>
          </cell>
          <cell r="C251">
            <v>104.5</v>
          </cell>
          <cell r="D251">
            <v>136.6</v>
          </cell>
          <cell r="E251">
            <v>239.1</v>
          </cell>
          <cell r="F251">
            <v>251.7</v>
          </cell>
          <cell r="H251">
            <v>1997.12</v>
          </cell>
          <cell r="I251">
            <v>56.6</v>
          </cell>
          <cell r="J251">
            <v>8.5</v>
          </cell>
          <cell r="K251">
            <v>10</v>
          </cell>
          <cell r="L251">
            <v>19.6</v>
          </cell>
          <cell r="M251">
            <v>18.5</v>
          </cell>
        </row>
        <row r="252">
          <cell r="A252">
            <v>1998.01</v>
          </cell>
          <cell r="B252">
            <v>724.3</v>
          </cell>
          <cell r="C252">
            <v>105.3</v>
          </cell>
          <cell r="D252">
            <v>133</v>
          </cell>
          <cell r="E252">
            <v>238.6</v>
          </cell>
          <cell r="F252">
            <v>247.4</v>
          </cell>
          <cell r="H252">
            <v>1998.01</v>
          </cell>
          <cell r="I252">
            <v>42.2</v>
          </cell>
          <cell r="J252">
            <v>6.3</v>
          </cell>
          <cell r="K252">
            <v>7.2</v>
          </cell>
          <cell r="L252">
            <v>13</v>
          </cell>
          <cell r="M252">
            <v>15.7</v>
          </cell>
        </row>
        <row r="253">
          <cell r="A253">
            <v>1998.02</v>
          </cell>
          <cell r="B253">
            <v>739.3</v>
          </cell>
          <cell r="C253">
            <v>104</v>
          </cell>
          <cell r="D253">
            <v>137.1</v>
          </cell>
          <cell r="E253">
            <v>244.9</v>
          </cell>
          <cell r="F253">
            <v>253.3</v>
          </cell>
          <cell r="H253">
            <v>1998.02</v>
          </cell>
          <cell r="I253">
            <v>42.1</v>
          </cell>
          <cell r="J253">
            <v>6.1</v>
          </cell>
          <cell r="K253">
            <v>8</v>
          </cell>
          <cell r="L253">
            <v>14.3</v>
          </cell>
          <cell r="M253">
            <v>13.7</v>
          </cell>
        </row>
        <row r="254">
          <cell r="A254">
            <v>1998.03</v>
          </cell>
          <cell r="B254">
            <v>768.2</v>
          </cell>
          <cell r="C254">
            <v>112.8</v>
          </cell>
          <cell r="D254">
            <v>144.5</v>
          </cell>
          <cell r="E254">
            <v>253</v>
          </cell>
          <cell r="F254">
            <v>257.9</v>
          </cell>
          <cell r="H254">
            <v>1998.03</v>
          </cell>
          <cell r="I254">
            <v>59.8</v>
          </cell>
          <cell r="J254">
            <v>8.2</v>
          </cell>
          <cell r="K254">
            <v>11.1</v>
          </cell>
          <cell r="L254">
            <v>19.8</v>
          </cell>
          <cell r="M254">
            <v>20.7</v>
          </cell>
        </row>
        <row r="255">
          <cell r="A255">
            <v>1998.04</v>
          </cell>
          <cell r="B255">
            <v>777.4</v>
          </cell>
          <cell r="C255">
            <v>114.1</v>
          </cell>
          <cell r="D255">
            <v>147.3</v>
          </cell>
          <cell r="E255">
            <v>252.8</v>
          </cell>
          <cell r="F255">
            <v>263.2</v>
          </cell>
          <cell r="H255">
            <v>1998.04</v>
          </cell>
          <cell r="I255">
            <v>67.9</v>
          </cell>
          <cell r="J255">
            <v>9.1</v>
          </cell>
          <cell r="K255">
            <v>12.9</v>
          </cell>
          <cell r="L255">
            <v>21.7</v>
          </cell>
          <cell r="M255">
            <v>24.2</v>
          </cell>
        </row>
        <row r="256">
          <cell r="A256">
            <v>1998.05</v>
          </cell>
          <cell r="B256">
            <v>803.9</v>
          </cell>
          <cell r="C256">
            <v>119.4</v>
          </cell>
          <cell r="D256">
            <v>146.6</v>
          </cell>
          <cell r="E256">
            <v>264.2</v>
          </cell>
          <cell r="F256">
            <v>273.7</v>
          </cell>
          <cell r="H256">
            <v>1998.05</v>
          </cell>
          <cell r="I256">
            <v>74.7</v>
          </cell>
          <cell r="J256">
            <v>10</v>
          </cell>
          <cell r="K256">
            <v>13.9</v>
          </cell>
          <cell r="L256">
            <v>24.1</v>
          </cell>
          <cell r="M256">
            <v>26.7</v>
          </cell>
        </row>
        <row r="257">
          <cell r="A257">
            <v>1998.06</v>
          </cell>
          <cell r="B257">
            <v>821.5</v>
          </cell>
          <cell r="C257">
            <v>110.5</v>
          </cell>
          <cell r="D257">
            <v>154.3</v>
          </cell>
          <cell r="E257">
            <v>275.1</v>
          </cell>
          <cell r="F257">
            <v>281.6</v>
          </cell>
          <cell r="H257">
            <v>1998.06</v>
          </cell>
          <cell r="I257">
            <v>84.6</v>
          </cell>
          <cell r="J257">
            <v>11.8</v>
          </cell>
          <cell r="K257">
            <v>16.5</v>
          </cell>
          <cell r="L257">
            <v>28.6</v>
          </cell>
          <cell r="M257">
            <v>27.7</v>
          </cell>
        </row>
        <row r="258">
          <cell r="A258">
            <v>1998.07</v>
          </cell>
          <cell r="B258">
            <v>840.9</v>
          </cell>
          <cell r="C258">
            <v>118.1</v>
          </cell>
          <cell r="D258">
            <v>153.6</v>
          </cell>
          <cell r="E258">
            <v>277.5</v>
          </cell>
          <cell r="F258">
            <v>291.7</v>
          </cell>
          <cell r="H258">
            <v>1998.07</v>
          </cell>
          <cell r="I258">
            <v>85.3</v>
          </cell>
          <cell r="J258">
            <v>12.3</v>
          </cell>
          <cell r="K258">
            <v>15.9</v>
          </cell>
          <cell r="L258">
            <v>27.3</v>
          </cell>
          <cell r="M258">
            <v>29.8</v>
          </cell>
        </row>
        <row r="259">
          <cell r="A259">
            <v>1998.08</v>
          </cell>
          <cell r="B259">
            <v>819.3</v>
          </cell>
          <cell r="C259">
            <v>115.6</v>
          </cell>
          <cell r="D259">
            <v>153.7</v>
          </cell>
          <cell r="E259">
            <v>274.7</v>
          </cell>
          <cell r="F259">
            <v>275.3</v>
          </cell>
          <cell r="H259">
            <v>1998.08</v>
          </cell>
          <cell r="I259">
            <v>80.5</v>
          </cell>
          <cell r="J259">
            <v>11.6</v>
          </cell>
          <cell r="K259">
            <v>15.2</v>
          </cell>
          <cell r="L259">
            <v>27.8</v>
          </cell>
          <cell r="M259">
            <v>25.9</v>
          </cell>
        </row>
        <row r="260">
          <cell r="A260">
            <v>1998.09</v>
          </cell>
          <cell r="B260">
            <v>807.8</v>
          </cell>
          <cell r="C260">
            <v>113.8</v>
          </cell>
          <cell r="D260">
            <v>154.4</v>
          </cell>
          <cell r="E260">
            <v>261.4</v>
          </cell>
          <cell r="F260">
            <v>278.2</v>
          </cell>
          <cell r="H260">
            <v>1998.09</v>
          </cell>
          <cell r="I260">
            <v>67.9</v>
          </cell>
          <cell r="J260">
            <v>9.7</v>
          </cell>
          <cell r="K260">
            <v>13.6</v>
          </cell>
          <cell r="L260">
            <v>22.5</v>
          </cell>
          <cell r="M260">
            <v>22.1</v>
          </cell>
        </row>
        <row r="261">
          <cell r="A261">
            <v>1998.1</v>
          </cell>
          <cell r="B261">
            <v>792.6</v>
          </cell>
          <cell r="C261">
            <v>108.7</v>
          </cell>
          <cell r="D261">
            <v>153.9</v>
          </cell>
          <cell r="E261">
            <v>256.7</v>
          </cell>
          <cell r="F261">
            <v>273.3</v>
          </cell>
          <cell r="H261">
            <v>1998.1</v>
          </cell>
          <cell r="I261">
            <v>67.8</v>
          </cell>
          <cell r="J261">
            <v>9.4</v>
          </cell>
          <cell r="K261">
            <v>12.6</v>
          </cell>
          <cell r="L261">
            <v>21.6</v>
          </cell>
          <cell r="M261">
            <v>24.2</v>
          </cell>
        </row>
        <row r="262">
          <cell r="A262">
            <v>1998.11</v>
          </cell>
          <cell r="B262">
            <v>828.7</v>
          </cell>
          <cell r="C262">
            <v>110.5</v>
          </cell>
          <cell r="D262">
            <v>157.4</v>
          </cell>
          <cell r="E262">
            <v>282.3</v>
          </cell>
          <cell r="F262">
            <v>278.5</v>
          </cell>
          <cell r="H262">
            <v>1998.11</v>
          </cell>
          <cell r="I262">
            <v>62.3</v>
          </cell>
          <cell r="J262">
            <v>8.4</v>
          </cell>
          <cell r="K262">
            <v>11.4</v>
          </cell>
          <cell r="L262">
            <v>21.5</v>
          </cell>
          <cell r="M262">
            <v>21</v>
          </cell>
        </row>
        <row r="263">
          <cell r="A263">
            <v>1998.12</v>
          </cell>
          <cell r="B263">
            <v>854.7</v>
          </cell>
          <cell r="C263">
            <v>113.2</v>
          </cell>
          <cell r="D263">
            <v>162.4</v>
          </cell>
          <cell r="E263">
            <v>289.2</v>
          </cell>
          <cell r="F263">
            <v>289.9</v>
          </cell>
          <cell r="H263">
            <v>1998.12</v>
          </cell>
          <cell r="I263">
            <v>66.9</v>
          </cell>
          <cell r="J263">
            <v>9.2</v>
          </cell>
          <cell r="K263">
            <v>11.9</v>
          </cell>
          <cell r="L263">
            <v>23.9</v>
          </cell>
          <cell r="M263">
            <v>21.9</v>
          </cell>
        </row>
        <row r="264">
          <cell r="A264">
            <v>1999.01</v>
          </cell>
          <cell r="B264">
            <v>861.7</v>
          </cell>
          <cell r="C264">
            <v>112.9</v>
          </cell>
          <cell r="D264">
            <v>157.2</v>
          </cell>
          <cell r="E264">
            <v>292.9</v>
          </cell>
          <cell r="F264">
            <v>298.7</v>
          </cell>
          <cell r="H264">
            <v>1999.01</v>
          </cell>
          <cell r="I264">
            <v>48.9</v>
          </cell>
          <cell r="J264">
            <v>6.7</v>
          </cell>
          <cell r="K264">
            <v>8.3</v>
          </cell>
          <cell r="L264">
            <v>15.4</v>
          </cell>
          <cell r="M264">
            <v>18.5</v>
          </cell>
        </row>
        <row r="265">
          <cell r="A265">
            <v>1999.02</v>
          </cell>
          <cell r="B265">
            <v>828.9</v>
          </cell>
          <cell r="C265">
            <v>119.9</v>
          </cell>
          <cell r="D265">
            <v>146</v>
          </cell>
          <cell r="E265">
            <v>280</v>
          </cell>
          <cell r="F265">
            <v>283</v>
          </cell>
          <cell r="H265">
            <v>1999.02</v>
          </cell>
          <cell r="I265">
            <v>47.1</v>
          </cell>
          <cell r="J265">
            <v>6.9</v>
          </cell>
          <cell r="K265">
            <v>8.4</v>
          </cell>
          <cell r="L265">
            <v>16.5</v>
          </cell>
          <cell r="M265">
            <v>15.3</v>
          </cell>
        </row>
        <row r="266">
          <cell r="A266">
            <v>1999.03</v>
          </cell>
          <cell r="B266">
            <v>851.4</v>
          </cell>
          <cell r="C266">
            <v>112.5</v>
          </cell>
          <cell r="D266">
            <v>149.7</v>
          </cell>
          <cell r="E266">
            <v>287.8</v>
          </cell>
          <cell r="F266">
            <v>301.4</v>
          </cell>
          <cell r="H266">
            <v>1999.03</v>
          </cell>
          <cell r="I266">
            <v>68</v>
          </cell>
          <cell r="J266">
            <v>8.6</v>
          </cell>
          <cell r="K266">
            <v>11.9</v>
          </cell>
          <cell r="L266">
            <v>23.3</v>
          </cell>
          <cell r="M266">
            <v>24.2</v>
          </cell>
        </row>
        <row r="267">
          <cell r="A267">
            <v>1999.04</v>
          </cell>
          <cell r="B267">
            <v>857.4</v>
          </cell>
          <cell r="C267">
            <v>111.3</v>
          </cell>
          <cell r="D267">
            <v>152.8</v>
          </cell>
          <cell r="E267">
            <v>293</v>
          </cell>
          <cell r="F267">
            <v>300.3</v>
          </cell>
          <cell r="H267">
            <v>1999.04</v>
          </cell>
          <cell r="I267">
            <v>76.6</v>
          </cell>
          <cell r="J267">
            <v>9.3</v>
          </cell>
          <cell r="K267">
            <v>13.7</v>
          </cell>
          <cell r="L267">
            <v>25.3</v>
          </cell>
          <cell r="M267">
            <v>28.3</v>
          </cell>
        </row>
        <row r="268">
          <cell r="A268">
            <v>1999.05</v>
          </cell>
          <cell r="B268">
            <v>888.5</v>
          </cell>
          <cell r="C268">
            <v>119.1</v>
          </cell>
          <cell r="D268">
            <v>156.2</v>
          </cell>
          <cell r="E268">
            <v>299.1</v>
          </cell>
          <cell r="F268">
            <v>314.1</v>
          </cell>
          <cell r="H268">
            <v>1999.05</v>
          </cell>
          <cell r="I268">
            <v>81.3</v>
          </cell>
          <cell r="J268">
            <v>10</v>
          </cell>
          <cell r="K268">
            <v>14.7</v>
          </cell>
          <cell r="L268">
            <v>27.4</v>
          </cell>
          <cell r="M268">
            <v>29.2</v>
          </cell>
        </row>
        <row r="269">
          <cell r="A269">
            <v>1999.06</v>
          </cell>
          <cell r="B269">
            <v>959.1</v>
          </cell>
          <cell r="C269">
            <v>119.8</v>
          </cell>
          <cell r="D269">
            <v>176.4</v>
          </cell>
          <cell r="E269">
            <v>332.9</v>
          </cell>
          <cell r="F269">
            <v>330</v>
          </cell>
          <cell r="H269">
            <v>1999.06</v>
          </cell>
          <cell r="I269">
            <v>99.5</v>
          </cell>
          <cell r="J269">
            <v>12.9</v>
          </cell>
          <cell r="K269">
            <v>18.8</v>
          </cell>
          <cell r="L269">
            <v>34.6</v>
          </cell>
          <cell r="M269">
            <v>33.2</v>
          </cell>
        </row>
        <row r="270">
          <cell r="A270">
            <v>1999.07</v>
          </cell>
          <cell r="B270">
            <v>926.9</v>
          </cell>
          <cell r="C270">
            <v>117.7</v>
          </cell>
          <cell r="D270">
            <v>171.2</v>
          </cell>
          <cell r="E270">
            <v>320.1</v>
          </cell>
          <cell r="F270">
            <v>317.9</v>
          </cell>
          <cell r="H270">
            <v>1999.07</v>
          </cell>
          <cell r="I270">
            <v>92.8</v>
          </cell>
          <cell r="J270">
            <v>12.1</v>
          </cell>
          <cell r="K270">
            <v>17.4</v>
          </cell>
          <cell r="L270">
            <v>31.1</v>
          </cell>
          <cell r="M270">
            <v>32.2</v>
          </cell>
        </row>
        <row r="271">
          <cell r="A271">
            <v>1999.08</v>
          </cell>
          <cell r="B271">
            <v>932.5</v>
          </cell>
          <cell r="C271">
            <v>126</v>
          </cell>
          <cell r="D271">
            <v>169.5</v>
          </cell>
          <cell r="E271">
            <v>314</v>
          </cell>
          <cell r="F271">
            <v>323</v>
          </cell>
          <cell r="H271">
            <v>1999.08</v>
          </cell>
          <cell r="I271">
            <v>94</v>
          </cell>
          <cell r="J271">
            <v>13</v>
          </cell>
          <cell r="K271">
            <v>17.4</v>
          </cell>
          <cell r="L271">
            <v>32.2</v>
          </cell>
          <cell r="M271">
            <v>31.4</v>
          </cell>
        </row>
        <row r="272">
          <cell r="A272">
            <v>1999.09</v>
          </cell>
          <cell r="B272">
            <v>896.3</v>
          </cell>
          <cell r="C272">
            <v>111.2</v>
          </cell>
          <cell r="D272">
            <v>158.8</v>
          </cell>
          <cell r="E272">
            <v>299.2</v>
          </cell>
          <cell r="F272">
            <v>327.1</v>
          </cell>
          <cell r="H272">
            <v>1999.09</v>
          </cell>
          <cell r="I272">
            <v>74.5</v>
          </cell>
          <cell r="J272">
            <v>9.4</v>
          </cell>
          <cell r="K272">
            <v>14</v>
          </cell>
          <cell r="L272">
            <v>25.6</v>
          </cell>
          <cell r="M272">
            <v>25.5</v>
          </cell>
        </row>
        <row r="273">
          <cell r="A273">
            <v>1999.1</v>
          </cell>
          <cell r="B273">
            <v>868.7</v>
          </cell>
          <cell r="C273">
            <v>109.1</v>
          </cell>
          <cell r="D273">
            <v>157.2</v>
          </cell>
          <cell r="E273">
            <v>295.7</v>
          </cell>
          <cell r="F273">
            <v>306.7</v>
          </cell>
          <cell r="H273">
            <v>1999.1</v>
          </cell>
          <cell r="I273">
            <v>71.9</v>
          </cell>
          <cell r="J273">
            <v>9</v>
          </cell>
          <cell r="K273">
            <v>12.4</v>
          </cell>
          <cell r="L273">
            <v>23.9</v>
          </cell>
          <cell r="M273">
            <v>26.6</v>
          </cell>
        </row>
        <row r="274">
          <cell r="A274">
            <v>1999.11</v>
          </cell>
          <cell r="B274">
            <v>878.9</v>
          </cell>
          <cell r="C274">
            <v>108.6</v>
          </cell>
          <cell r="D274">
            <v>157.5</v>
          </cell>
          <cell r="E274">
            <v>298.7</v>
          </cell>
          <cell r="F274">
            <v>314.1</v>
          </cell>
          <cell r="H274">
            <v>1999.11</v>
          </cell>
          <cell r="I274">
            <v>68.1</v>
          </cell>
          <cell r="J274">
            <v>8.6</v>
          </cell>
          <cell r="K274">
            <v>11.8</v>
          </cell>
          <cell r="L274">
            <v>23.4</v>
          </cell>
          <cell r="M274">
            <v>24.3</v>
          </cell>
        </row>
        <row r="275">
          <cell r="A275">
            <v>1999.12</v>
          </cell>
          <cell r="B275">
            <v>877.4</v>
          </cell>
          <cell r="C275">
            <v>113.3</v>
          </cell>
          <cell r="D275">
            <v>157.1</v>
          </cell>
          <cell r="E275">
            <v>303.1</v>
          </cell>
          <cell r="F275">
            <v>303.9</v>
          </cell>
          <cell r="H275">
            <v>1999.12</v>
          </cell>
          <cell r="I275">
            <v>69</v>
          </cell>
          <cell r="J275">
            <v>8.9</v>
          </cell>
          <cell r="K275">
            <v>11.6</v>
          </cell>
          <cell r="L275">
            <v>25</v>
          </cell>
          <cell r="M275">
            <v>23.5</v>
          </cell>
        </row>
        <row r="276">
          <cell r="A276">
            <v>2000.01</v>
          </cell>
          <cell r="B276">
            <v>890.4</v>
          </cell>
          <cell r="C276">
            <v>114</v>
          </cell>
          <cell r="D276">
            <v>165.1</v>
          </cell>
          <cell r="E276">
            <v>301.2</v>
          </cell>
          <cell r="F276">
            <v>310.1</v>
          </cell>
          <cell r="H276">
            <v>2000.01</v>
          </cell>
          <cell r="I276">
            <v>49.2</v>
          </cell>
          <cell r="J276">
            <v>6.7</v>
          </cell>
          <cell r="K276">
            <v>8.6</v>
          </cell>
          <cell r="L276">
            <v>15.7</v>
          </cell>
          <cell r="M276">
            <v>18.2</v>
          </cell>
        </row>
        <row r="277">
          <cell r="A277">
            <v>2000.02</v>
          </cell>
          <cell r="B277">
            <v>875.3</v>
          </cell>
          <cell r="C277">
            <v>117.2</v>
          </cell>
          <cell r="D277">
            <v>153.2</v>
          </cell>
          <cell r="E277">
            <v>306.2</v>
          </cell>
          <cell r="F277">
            <v>298.7</v>
          </cell>
          <cell r="H277">
            <v>2000.02</v>
          </cell>
          <cell r="I277">
            <v>52.8</v>
          </cell>
          <cell r="J277">
            <v>7.3</v>
          </cell>
          <cell r="K277">
            <v>9.4</v>
          </cell>
          <cell r="L277">
            <v>19</v>
          </cell>
          <cell r="M277">
            <v>17.1</v>
          </cell>
        </row>
        <row r="278">
          <cell r="A278">
            <v>2000.03</v>
          </cell>
          <cell r="B278">
            <v>900</v>
          </cell>
          <cell r="C278">
            <v>112.4</v>
          </cell>
          <cell r="D278">
            <v>154.8</v>
          </cell>
          <cell r="E278">
            <v>310.2</v>
          </cell>
          <cell r="F278">
            <v>322.6</v>
          </cell>
          <cell r="H278">
            <v>2000.03</v>
          </cell>
          <cell r="I278">
            <v>73.7</v>
          </cell>
          <cell r="J278">
            <v>8.4</v>
          </cell>
          <cell r="K278">
            <v>12.6</v>
          </cell>
          <cell r="L278">
            <v>25.4</v>
          </cell>
          <cell r="M278">
            <v>27.3</v>
          </cell>
        </row>
        <row r="279">
          <cell r="A279">
            <v>2000.04</v>
          </cell>
          <cell r="B279">
            <v>912.5</v>
          </cell>
          <cell r="C279">
            <v>120.4</v>
          </cell>
          <cell r="D279">
            <v>156.6</v>
          </cell>
          <cell r="E279">
            <v>314</v>
          </cell>
          <cell r="F279">
            <v>321.5</v>
          </cell>
          <cell r="H279">
            <v>2000.04</v>
          </cell>
          <cell r="I279">
            <v>76.5</v>
          </cell>
          <cell r="J279">
            <v>9.6</v>
          </cell>
          <cell r="K279">
            <v>13</v>
          </cell>
          <cell r="L279">
            <v>25.5</v>
          </cell>
          <cell r="M279">
            <v>28.4</v>
          </cell>
        </row>
        <row r="280">
          <cell r="A280">
            <v>2000.05</v>
          </cell>
          <cell r="B280">
            <v>917.3</v>
          </cell>
          <cell r="C280">
            <v>119.5</v>
          </cell>
          <cell r="D280">
            <v>159</v>
          </cell>
          <cell r="E280">
            <v>316.2</v>
          </cell>
          <cell r="F280">
            <v>322.6</v>
          </cell>
          <cell r="H280">
            <v>2000.05</v>
          </cell>
          <cell r="I280">
            <v>87.5</v>
          </cell>
          <cell r="J280">
            <v>10.4</v>
          </cell>
          <cell r="K280">
            <v>15.8</v>
          </cell>
          <cell r="L280">
            <v>30.2</v>
          </cell>
          <cell r="M280">
            <v>31.1</v>
          </cell>
        </row>
        <row r="281">
          <cell r="A281">
            <v>2000.06</v>
          </cell>
          <cell r="B281">
            <v>922.6</v>
          </cell>
          <cell r="C281">
            <v>124.5</v>
          </cell>
          <cell r="D281">
            <v>163.6</v>
          </cell>
          <cell r="E281">
            <v>318.2</v>
          </cell>
          <cell r="F281">
            <v>316.3</v>
          </cell>
          <cell r="H281">
            <v>2000.06</v>
          </cell>
          <cell r="I281">
            <v>97.9</v>
          </cell>
          <cell r="J281">
            <v>13.4</v>
          </cell>
          <cell r="K281">
            <v>17.7</v>
          </cell>
          <cell r="L281">
            <v>34</v>
          </cell>
          <cell r="M281">
            <v>32.8</v>
          </cell>
        </row>
        <row r="282">
          <cell r="A282">
            <v>2000.07</v>
          </cell>
          <cell r="B282">
            <v>919.2</v>
          </cell>
          <cell r="C282">
            <v>124.7</v>
          </cell>
          <cell r="D282">
            <v>165.8</v>
          </cell>
          <cell r="E282">
            <v>320.2</v>
          </cell>
          <cell r="F282">
            <v>308.5</v>
          </cell>
          <cell r="H282">
            <v>2000.07</v>
          </cell>
          <cell r="I282">
            <v>88.1</v>
          </cell>
          <cell r="J282">
            <v>12.7</v>
          </cell>
          <cell r="K282">
            <v>16.1</v>
          </cell>
          <cell r="L282">
            <v>30.1</v>
          </cell>
          <cell r="M282">
            <v>29.2</v>
          </cell>
        </row>
        <row r="283">
          <cell r="A283">
            <v>2000.08</v>
          </cell>
          <cell r="B283">
            <v>957.4</v>
          </cell>
          <cell r="C283">
            <v>114.9</v>
          </cell>
          <cell r="D283">
            <v>168.6</v>
          </cell>
          <cell r="E283">
            <v>331</v>
          </cell>
          <cell r="F283">
            <v>342.9</v>
          </cell>
          <cell r="H283">
            <v>2000.08</v>
          </cell>
          <cell r="I283">
            <v>98.4</v>
          </cell>
          <cell r="J283">
            <v>12</v>
          </cell>
          <cell r="K283">
            <v>17.6</v>
          </cell>
          <cell r="L283">
            <v>34.8</v>
          </cell>
          <cell r="M283">
            <v>34</v>
          </cell>
        </row>
        <row r="284">
          <cell r="A284">
            <v>2000.09</v>
          </cell>
          <cell r="B284">
            <v>967.9</v>
          </cell>
          <cell r="C284">
            <v>119.9</v>
          </cell>
          <cell r="D284">
            <v>171.5</v>
          </cell>
          <cell r="E284">
            <v>328.6</v>
          </cell>
          <cell r="F284">
            <v>347.9</v>
          </cell>
          <cell r="H284">
            <v>2000.09</v>
          </cell>
          <cell r="I284">
            <v>79.5</v>
          </cell>
          <cell r="J284">
            <v>9.8</v>
          </cell>
          <cell r="K284">
            <v>14.7</v>
          </cell>
          <cell r="L284">
            <v>27.4</v>
          </cell>
          <cell r="M284">
            <v>27.6</v>
          </cell>
        </row>
        <row r="285">
          <cell r="A285">
            <v>2000.1</v>
          </cell>
          <cell r="B285">
            <v>943.7</v>
          </cell>
          <cell r="C285">
            <v>113.9</v>
          </cell>
          <cell r="D285">
            <v>161.7</v>
          </cell>
          <cell r="E285">
            <v>328.2</v>
          </cell>
          <cell r="F285">
            <v>339.9</v>
          </cell>
          <cell r="H285">
            <v>2000.1</v>
          </cell>
          <cell r="I285">
            <v>78.2</v>
          </cell>
          <cell r="J285">
            <v>9.6</v>
          </cell>
          <cell r="K285">
            <v>13</v>
          </cell>
          <cell r="L285">
            <v>27.1</v>
          </cell>
          <cell r="M285">
            <v>28.5</v>
          </cell>
        </row>
        <row r="286">
          <cell r="A286">
            <v>2000.11</v>
          </cell>
          <cell r="B286">
            <v>957.5</v>
          </cell>
          <cell r="C286">
            <v>121.8</v>
          </cell>
          <cell r="D286">
            <v>158</v>
          </cell>
          <cell r="E286">
            <v>335.8</v>
          </cell>
          <cell r="F286">
            <v>341.9</v>
          </cell>
          <cell r="H286">
            <v>2000.11</v>
          </cell>
          <cell r="I286">
            <v>73.7</v>
          </cell>
          <cell r="J286">
            <v>9.4</v>
          </cell>
          <cell r="K286">
            <v>11.8</v>
          </cell>
          <cell r="L286">
            <v>26</v>
          </cell>
          <cell r="M286">
            <v>26.5</v>
          </cell>
        </row>
        <row r="287">
          <cell r="A287">
            <v>2000.12</v>
          </cell>
          <cell r="B287">
            <v>927.5</v>
          </cell>
          <cell r="C287">
            <v>114.7</v>
          </cell>
          <cell r="D287">
            <v>157.2</v>
          </cell>
          <cell r="E287">
            <v>329</v>
          </cell>
          <cell r="F287">
            <v>326.6</v>
          </cell>
          <cell r="H287">
            <v>2000.12</v>
          </cell>
          <cell r="I287">
            <v>69.7</v>
          </cell>
          <cell r="J287">
            <v>8.4</v>
          </cell>
          <cell r="K287">
            <v>11</v>
          </cell>
          <cell r="L287">
            <v>25.7</v>
          </cell>
          <cell r="M287">
            <v>24.6</v>
          </cell>
        </row>
        <row r="288">
          <cell r="A288">
            <v>2001.01</v>
          </cell>
          <cell r="B288">
            <v>911.2</v>
          </cell>
          <cell r="C288">
            <v>113.8</v>
          </cell>
          <cell r="D288">
            <v>152.5</v>
          </cell>
          <cell r="E288">
            <v>329.9</v>
          </cell>
          <cell r="F288">
            <v>315</v>
          </cell>
          <cell r="H288">
            <v>2001.01</v>
          </cell>
          <cell r="I288">
            <v>53.4</v>
          </cell>
          <cell r="J288">
            <v>7.5</v>
          </cell>
          <cell r="K288">
            <v>8.4</v>
          </cell>
          <cell r="L288">
            <v>18</v>
          </cell>
          <cell r="M288">
            <v>19.5</v>
          </cell>
        </row>
        <row r="289">
          <cell r="A289">
            <v>2001.02</v>
          </cell>
          <cell r="B289">
            <v>919.6</v>
          </cell>
          <cell r="C289">
            <v>115</v>
          </cell>
          <cell r="D289">
            <v>158.6</v>
          </cell>
          <cell r="E289">
            <v>327.3</v>
          </cell>
          <cell r="F289">
            <v>318.7</v>
          </cell>
          <cell r="H289">
            <v>2001.02</v>
          </cell>
          <cell r="I289">
            <v>53.7</v>
          </cell>
          <cell r="J289">
            <v>6.9</v>
          </cell>
          <cell r="K289">
            <v>9.5</v>
          </cell>
          <cell r="L289">
            <v>19.6</v>
          </cell>
          <cell r="M289">
            <v>17.7</v>
          </cell>
        </row>
        <row r="290">
          <cell r="A290">
            <v>2001.03</v>
          </cell>
          <cell r="B290">
            <v>993.3</v>
          </cell>
          <cell r="C290">
            <v>118.3</v>
          </cell>
          <cell r="D290">
            <v>166</v>
          </cell>
          <cell r="E290">
            <v>353.7</v>
          </cell>
          <cell r="F290">
            <v>355.3</v>
          </cell>
          <cell r="H290">
            <v>2001.03</v>
          </cell>
          <cell r="I290">
            <v>80.7</v>
          </cell>
          <cell r="J290">
            <v>8.9</v>
          </cell>
          <cell r="K290">
            <v>13.5</v>
          </cell>
          <cell r="L290">
            <v>28.8</v>
          </cell>
          <cell r="M290">
            <v>29.5</v>
          </cell>
        </row>
        <row r="291">
          <cell r="A291">
            <v>2001.04</v>
          </cell>
          <cell r="B291">
            <v>967.3</v>
          </cell>
          <cell r="C291">
            <v>118.5</v>
          </cell>
          <cell r="D291">
            <v>163.8</v>
          </cell>
          <cell r="E291">
            <v>358.3</v>
          </cell>
          <cell r="F291">
            <v>326.7</v>
          </cell>
          <cell r="H291">
            <v>2001.04</v>
          </cell>
          <cell r="I291">
            <v>82.8</v>
          </cell>
          <cell r="J291">
            <v>9.6</v>
          </cell>
          <cell r="K291">
            <v>14</v>
          </cell>
          <cell r="L291">
            <v>30.1</v>
          </cell>
          <cell r="M291">
            <v>29.1</v>
          </cell>
        </row>
        <row r="292">
          <cell r="A292">
            <v>2001.05</v>
          </cell>
          <cell r="B292">
            <v>978.3</v>
          </cell>
          <cell r="C292">
            <v>118.5</v>
          </cell>
          <cell r="D292">
            <v>165.4</v>
          </cell>
          <cell r="E292">
            <v>363</v>
          </cell>
          <cell r="F292">
            <v>331.4</v>
          </cell>
          <cell r="H292">
            <v>2001.05</v>
          </cell>
          <cell r="I292">
            <v>93.8</v>
          </cell>
          <cell r="J292">
            <v>10.3</v>
          </cell>
          <cell r="K292">
            <v>16.7</v>
          </cell>
          <cell r="L292">
            <v>34.4</v>
          </cell>
          <cell r="M292">
            <v>32.4</v>
          </cell>
        </row>
        <row r="293">
          <cell r="A293">
            <v>2001.06</v>
          </cell>
          <cell r="B293">
            <v>1056.2</v>
          </cell>
          <cell r="C293">
            <v>128.1</v>
          </cell>
          <cell r="D293">
            <v>182.4</v>
          </cell>
          <cell r="E293">
            <v>395.4</v>
          </cell>
          <cell r="F293">
            <v>350.3</v>
          </cell>
          <cell r="H293">
            <v>2001.06</v>
          </cell>
          <cell r="I293">
            <v>108.5</v>
          </cell>
          <cell r="J293">
            <v>13.4</v>
          </cell>
          <cell r="K293">
            <v>18.7</v>
          </cell>
          <cell r="L293">
            <v>40.6</v>
          </cell>
          <cell r="M293">
            <v>35.8</v>
          </cell>
        </row>
        <row r="294">
          <cell r="A294">
            <v>2001.07</v>
          </cell>
          <cell r="B294">
            <v>1042.2</v>
          </cell>
          <cell r="C294">
            <v>132.8</v>
          </cell>
          <cell r="D294">
            <v>188.4</v>
          </cell>
          <cell r="E294">
            <v>374.2</v>
          </cell>
          <cell r="F294">
            <v>346.8</v>
          </cell>
          <cell r="H294">
            <v>2001.07</v>
          </cell>
          <cell r="I294">
            <v>102.2</v>
          </cell>
          <cell r="J294">
            <v>13.9</v>
          </cell>
          <cell r="K294">
            <v>19</v>
          </cell>
          <cell r="L294">
            <v>35.8</v>
          </cell>
          <cell r="M294">
            <v>33.5</v>
          </cell>
        </row>
        <row r="295">
          <cell r="A295">
            <v>2001.08</v>
          </cell>
          <cell r="B295">
            <v>1065.1</v>
          </cell>
          <cell r="C295">
            <v>139.4</v>
          </cell>
          <cell r="D295">
            <v>183.3</v>
          </cell>
          <cell r="E295">
            <v>390.4</v>
          </cell>
          <cell r="F295">
            <v>352</v>
          </cell>
          <cell r="H295">
            <v>2001.08</v>
          </cell>
          <cell r="I295">
            <v>109.6</v>
          </cell>
          <cell r="J295">
            <v>13.9</v>
          </cell>
          <cell r="K295">
            <v>18.8</v>
          </cell>
          <cell r="L295">
            <v>41.2</v>
          </cell>
          <cell r="M295">
            <v>35.7</v>
          </cell>
        </row>
        <row r="296">
          <cell r="A296">
            <v>2001.09</v>
          </cell>
          <cell r="B296">
            <v>980.6</v>
          </cell>
          <cell r="C296">
            <v>113.2</v>
          </cell>
          <cell r="D296">
            <v>174.7</v>
          </cell>
          <cell r="E296">
            <v>352.5</v>
          </cell>
          <cell r="F296">
            <v>340.2</v>
          </cell>
          <cell r="H296">
            <v>2001.09</v>
          </cell>
          <cell r="I296">
            <v>77.9</v>
          </cell>
          <cell r="J296">
            <v>9.1</v>
          </cell>
          <cell r="K296">
            <v>14.6</v>
          </cell>
          <cell r="L296">
            <v>28.4</v>
          </cell>
          <cell r="M296">
            <v>25.8</v>
          </cell>
        </row>
        <row r="297">
          <cell r="A297">
            <v>2001.1</v>
          </cell>
          <cell r="B297">
            <v>971.8</v>
          </cell>
          <cell r="C297">
            <v>117.3</v>
          </cell>
          <cell r="D297">
            <v>170.4</v>
          </cell>
          <cell r="E297">
            <v>347.1</v>
          </cell>
          <cell r="F297">
            <v>337</v>
          </cell>
          <cell r="H297">
            <v>2001.1</v>
          </cell>
          <cell r="I297">
            <v>81.4</v>
          </cell>
          <cell r="J297">
            <v>10.2</v>
          </cell>
          <cell r="K297">
            <v>13.8</v>
          </cell>
          <cell r="L297">
            <v>28.8</v>
          </cell>
          <cell r="M297">
            <v>28.6</v>
          </cell>
        </row>
        <row r="298">
          <cell r="A298">
            <v>2001.11</v>
          </cell>
          <cell r="B298">
            <v>959.5</v>
          </cell>
          <cell r="C298">
            <v>120.1</v>
          </cell>
          <cell r="D298">
            <v>169.3</v>
          </cell>
          <cell r="E298">
            <v>362.4</v>
          </cell>
          <cell r="F298">
            <v>307.7</v>
          </cell>
          <cell r="H298">
            <v>2001.11</v>
          </cell>
          <cell r="I298">
            <v>74.8</v>
          </cell>
          <cell r="J298">
            <v>9.2</v>
          </cell>
          <cell r="K298">
            <v>12.7</v>
          </cell>
          <cell r="L298">
            <v>28.4</v>
          </cell>
          <cell r="M298">
            <v>24.5</v>
          </cell>
        </row>
        <row r="299">
          <cell r="A299">
            <v>2001.12</v>
          </cell>
          <cell r="B299">
            <v>1054.6</v>
          </cell>
          <cell r="C299">
            <v>126.7</v>
          </cell>
          <cell r="D299">
            <v>195.4</v>
          </cell>
          <cell r="E299">
            <v>388.9</v>
          </cell>
          <cell r="F299">
            <v>343.6</v>
          </cell>
          <cell r="H299">
            <v>2001.12</v>
          </cell>
          <cell r="I299">
            <v>78.7</v>
          </cell>
          <cell r="J299">
            <v>9.5</v>
          </cell>
          <cell r="K299">
            <v>13.8</v>
          </cell>
          <cell r="L299">
            <v>30.5</v>
          </cell>
          <cell r="M299">
            <v>24.9</v>
          </cell>
        </row>
        <row r="300">
          <cell r="A300">
            <v>2002.01</v>
          </cell>
          <cell r="B300">
            <v>1126.6</v>
          </cell>
          <cell r="C300">
            <v>137.5</v>
          </cell>
          <cell r="D300">
            <v>184.6</v>
          </cell>
          <cell r="E300">
            <v>407</v>
          </cell>
          <cell r="F300">
            <v>397.5</v>
          </cell>
          <cell r="H300">
            <v>2002.01</v>
          </cell>
          <cell r="I300">
            <v>66.9</v>
          </cell>
          <cell r="J300">
            <v>9.1</v>
          </cell>
          <cell r="K300">
            <v>10.3</v>
          </cell>
          <cell r="L300">
            <v>22.4</v>
          </cell>
          <cell r="M300">
            <v>25.1</v>
          </cell>
        </row>
        <row r="301">
          <cell r="A301">
            <v>2002.02</v>
          </cell>
          <cell r="B301">
            <v>1124.8</v>
          </cell>
          <cell r="C301">
            <v>146.7</v>
          </cell>
          <cell r="D301">
            <v>192.8</v>
          </cell>
          <cell r="E301">
            <v>383.5</v>
          </cell>
          <cell r="F301">
            <v>401.8</v>
          </cell>
          <cell r="H301">
            <v>2002.02</v>
          </cell>
          <cell r="I301">
            <v>66.1</v>
          </cell>
          <cell r="J301">
            <v>9</v>
          </cell>
          <cell r="K301">
            <v>11.6</v>
          </cell>
          <cell r="L301">
            <v>23.1</v>
          </cell>
          <cell r="M301">
            <v>22.4</v>
          </cell>
        </row>
        <row r="302">
          <cell r="A302">
            <v>2002.03</v>
          </cell>
          <cell r="B302">
            <v>1101.6</v>
          </cell>
          <cell r="C302">
            <v>134.7</v>
          </cell>
          <cell r="D302">
            <v>183.9</v>
          </cell>
          <cell r="E302">
            <v>389.9</v>
          </cell>
          <cell r="F302">
            <v>393.1</v>
          </cell>
          <cell r="H302">
            <v>2002.03</v>
          </cell>
          <cell r="I302">
            <v>86.8</v>
          </cell>
          <cell r="J302">
            <v>9.6</v>
          </cell>
          <cell r="K302">
            <v>14.4</v>
          </cell>
          <cell r="L302">
            <v>30.7</v>
          </cell>
          <cell r="M302">
            <v>32.1</v>
          </cell>
        </row>
        <row r="303">
          <cell r="A303">
            <v>2002.04</v>
          </cell>
          <cell r="B303">
            <v>1116.5</v>
          </cell>
          <cell r="C303">
            <v>136.1</v>
          </cell>
          <cell r="D303">
            <v>192.5</v>
          </cell>
          <cell r="E303">
            <v>393.4</v>
          </cell>
          <cell r="F303">
            <v>394.5</v>
          </cell>
          <cell r="H303">
            <v>2002.04</v>
          </cell>
          <cell r="I303">
            <v>99.1</v>
          </cell>
          <cell r="J303">
            <v>11.6</v>
          </cell>
          <cell r="K303">
            <v>17</v>
          </cell>
          <cell r="L303">
            <v>34.2</v>
          </cell>
          <cell r="M303">
            <v>36.3</v>
          </cell>
        </row>
        <row r="304">
          <cell r="A304">
            <v>2002.05</v>
          </cell>
          <cell r="B304">
            <v>1142.7</v>
          </cell>
          <cell r="C304">
            <v>139.1</v>
          </cell>
          <cell r="D304">
            <v>186</v>
          </cell>
          <cell r="E304">
            <v>404.3</v>
          </cell>
          <cell r="F304">
            <v>413.3</v>
          </cell>
          <cell r="H304">
            <v>2002.05</v>
          </cell>
          <cell r="I304">
            <v>109.9</v>
          </cell>
          <cell r="J304">
            <v>11.8</v>
          </cell>
          <cell r="K304">
            <v>18.6</v>
          </cell>
          <cell r="L304">
            <v>38.2</v>
          </cell>
          <cell r="M304">
            <v>41.3</v>
          </cell>
        </row>
        <row r="305">
          <cell r="A305">
            <v>2002.06</v>
          </cell>
          <cell r="B305">
            <v>1169.6</v>
          </cell>
          <cell r="C305">
            <v>138.9</v>
          </cell>
          <cell r="D305">
            <v>206.4</v>
          </cell>
          <cell r="E305">
            <v>427.9</v>
          </cell>
          <cell r="F305">
            <v>396.4</v>
          </cell>
          <cell r="H305">
            <v>2002.06</v>
          </cell>
          <cell r="I305">
            <v>115.3</v>
          </cell>
          <cell r="J305">
            <v>14.1</v>
          </cell>
          <cell r="K305">
            <v>20.5</v>
          </cell>
          <cell r="L305">
            <v>42.4</v>
          </cell>
          <cell r="M305">
            <v>38.3</v>
          </cell>
        </row>
        <row r="306">
          <cell r="A306">
            <v>2002.07</v>
          </cell>
          <cell r="B306">
            <v>1139.9</v>
          </cell>
          <cell r="C306">
            <v>137.7</v>
          </cell>
          <cell r="D306">
            <v>208.4</v>
          </cell>
          <cell r="E306">
            <v>411.3</v>
          </cell>
          <cell r="F306">
            <v>382.5</v>
          </cell>
          <cell r="H306">
            <v>2002.07</v>
          </cell>
          <cell r="I306">
            <v>112.8</v>
          </cell>
          <cell r="J306">
            <v>14.6</v>
          </cell>
          <cell r="K306">
            <v>21.2</v>
          </cell>
          <cell r="L306">
            <v>39.8</v>
          </cell>
          <cell r="M306">
            <v>37.2</v>
          </cell>
        </row>
        <row r="307">
          <cell r="A307">
            <v>2002.08</v>
          </cell>
          <cell r="B307">
            <v>1101.6</v>
          </cell>
          <cell r="C307">
            <v>141.7</v>
          </cell>
          <cell r="D307">
            <v>195.7</v>
          </cell>
          <cell r="E307">
            <v>401.5</v>
          </cell>
          <cell r="F307">
            <v>362.7</v>
          </cell>
          <cell r="H307">
            <v>2002.08</v>
          </cell>
          <cell r="I307">
            <v>112.1</v>
          </cell>
          <cell r="J307">
            <v>14.2</v>
          </cell>
          <cell r="K307">
            <v>19.7</v>
          </cell>
          <cell r="L307">
            <v>41.9</v>
          </cell>
          <cell r="M307">
            <v>36.3</v>
          </cell>
        </row>
        <row r="308">
          <cell r="A308">
            <v>2002.09</v>
          </cell>
          <cell r="B308">
            <v>1137.1</v>
          </cell>
          <cell r="C308">
            <v>136.2</v>
          </cell>
          <cell r="D308">
            <v>206.1</v>
          </cell>
          <cell r="E308">
            <v>410.8</v>
          </cell>
          <cell r="F308">
            <v>384</v>
          </cell>
          <cell r="H308">
            <v>2002.09</v>
          </cell>
          <cell r="I308">
            <v>91.4</v>
          </cell>
          <cell r="J308">
            <v>11.1</v>
          </cell>
          <cell r="K308">
            <v>17.7</v>
          </cell>
          <cell r="L308">
            <v>33.7</v>
          </cell>
          <cell r="M308">
            <v>28.9</v>
          </cell>
        </row>
        <row r="309">
          <cell r="A309">
            <v>2002.1</v>
          </cell>
          <cell r="B309">
            <v>1160.1</v>
          </cell>
          <cell r="C309">
            <v>138</v>
          </cell>
          <cell r="D309">
            <v>206.8</v>
          </cell>
          <cell r="E309">
            <v>418.5</v>
          </cell>
          <cell r="F309">
            <v>396.8</v>
          </cell>
          <cell r="H309">
            <v>2002.1</v>
          </cell>
          <cell r="I309">
            <v>98.2</v>
          </cell>
          <cell r="J309">
            <v>11.9</v>
          </cell>
          <cell r="K309">
            <v>17</v>
          </cell>
          <cell r="L309">
            <v>35.2</v>
          </cell>
          <cell r="M309">
            <v>34.1</v>
          </cell>
        </row>
        <row r="310">
          <cell r="A310">
            <v>2002.11</v>
          </cell>
          <cell r="B310">
            <v>1171.7</v>
          </cell>
          <cell r="C310">
            <v>145.4</v>
          </cell>
          <cell r="D310">
            <v>211.4</v>
          </cell>
          <cell r="E310">
            <v>417.6</v>
          </cell>
          <cell r="F310">
            <v>397.3</v>
          </cell>
          <cell r="H310">
            <v>2002.11</v>
          </cell>
          <cell r="I310">
            <v>88.6</v>
          </cell>
          <cell r="J310">
            <v>10.9</v>
          </cell>
          <cell r="K310">
            <v>15.2</v>
          </cell>
          <cell r="L310">
            <v>31.7</v>
          </cell>
          <cell r="M310">
            <v>30.8</v>
          </cell>
        </row>
        <row r="311">
          <cell r="A311">
            <v>2002.12</v>
          </cell>
          <cell r="B311">
            <v>1236</v>
          </cell>
          <cell r="C311">
            <v>144.8</v>
          </cell>
          <cell r="D311">
            <v>221</v>
          </cell>
          <cell r="E311">
            <v>443.3</v>
          </cell>
          <cell r="F311">
            <v>426.9</v>
          </cell>
          <cell r="H311">
            <v>2002.12</v>
          </cell>
          <cell r="I311">
            <v>95.3</v>
          </cell>
          <cell r="J311">
            <v>11</v>
          </cell>
          <cell r="K311">
            <v>16.4</v>
          </cell>
          <cell r="L311">
            <v>35.9</v>
          </cell>
          <cell r="M311">
            <v>32</v>
          </cell>
        </row>
        <row r="312">
          <cell r="A312">
            <v>2003.01</v>
          </cell>
          <cell r="B312">
            <v>1225.8</v>
          </cell>
          <cell r="C312">
            <v>150.5</v>
          </cell>
          <cell r="D312">
            <v>200</v>
          </cell>
          <cell r="E312">
            <v>458.6</v>
          </cell>
          <cell r="F312">
            <v>416.7</v>
          </cell>
          <cell r="H312">
            <v>2003.01</v>
          </cell>
          <cell r="I312">
            <v>73</v>
          </cell>
          <cell r="J312">
            <v>9.9</v>
          </cell>
          <cell r="K312">
            <v>11</v>
          </cell>
          <cell r="L312">
            <v>25.3</v>
          </cell>
          <cell r="M312">
            <v>26.8</v>
          </cell>
        </row>
        <row r="313">
          <cell r="A313">
            <v>2003.02</v>
          </cell>
          <cell r="B313">
            <v>1194.9</v>
          </cell>
          <cell r="C313">
            <v>149.3</v>
          </cell>
          <cell r="D313">
            <v>204.4</v>
          </cell>
          <cell r="E313">
            <v>438.5</v>
          </cell>
          <cell r="F313">
            <v>402.7</v>
          </cell>
          <cell r="H313">
            <v>2003.02</v>
          </cell>
          <cell r="I313">
            <v>70.8</v>
          </cell>
          <cell r="J313">
            <v>9.1</v>
          </cell>
          <cell r="K313">
            <v>12.5</v>
          </cell>
          <cell r="L313">
            <v>26.6</v>
          </cell>
          <cell r="M313">
            <v>22.6</v>
          </cell>
        </row>
        <row r="314">
          <cell r="A314">
            <v>2003.03</v>
          </cell>
          <cell r="B314">
            <v>1201.7</v>
          </cell>
          <cell r="C314">
            <v>144.4</v>
          </cell>
          <cell r="D314">
            <v>208.9</v>
          </cell>
          <cell r="E314">
            <v>431.9</v>
          </cell>
          <cell r="F314">
            <v>416.5</v>
          </cell>
          <cell r="H314">
            <v>2003.03</v>
          </cell>
          <cell r="I314">
            <v>92.4</v>
          </cell>
          <cell r="J314">
            <v>10.4</v>
          </cell>
          <cell r="K314">
            <v>16.2</v>
          </cell>
          <cell r="L314">
            <v>33.6</v>
          </cell>
          <cell r="M314">
            <v>32.2</v>
          </cell>
        </row>
        <row r="315">
          <cell r="A315">
            <v>2003.04</v>
          </cell>
          <cell r="B315">
            <v>1226.5</v>
          </cell>
          <cell r="C315">
            <v>147.1</v>
          </cell>
          <cell r="D315">
            <v>216.4</v>
          </cell>
          <cell r="E315">
            <v>435.1</v>
          </cell>
          <cell r="F315">
            <v>427.9</v>
          </cell>
          <cell r="H315">
            <v>2003.04</v>
          </cell>
          <cell r="I315">
            <v>109</v>
          </cell>
          <cell r="J315">
            <v>12.4</v>
          </cell>
          <cell r="K315">
            <v>18.9</v>
          </cell>
          <cell r="L315">
            <v>37.4</v>
          </cell>
          <cell r="M315">
            <v>40.3</v>
          </cell>
        </row>
        <row r="316">
          <cell r="A316">
            <v>2003.05</v>
          </cell>
          <cell r="B316">
            <v>1269.1</v>
          </cell>
          <cell r="C316">
            <v>154</v>
          </cell>
          <cell r="D316">
            <v>228.9</v>
          </cell>
          <cell r="E316">
            <v>447.9</v>
          </cell>
          <cell r="F316">
            <v>438.3</v>
          </cell>
          <cell r="H316">
            <v>2003.05</v>
          </cell>
          <cell r="I316">
            <v>120.5</v>
          </cell>
          <cell r="J316">
            <v>13.1</v>
          </cell>
          <cell r="K316">
            <v>22.5</v>
          </cell>
          <cell r="L316">
            <v>41.9</v>
          </cell>
          <cell r="M316">
            <v>43</v>
          </cell>
        </row>
        <row r="317">
          <cell r="A317">
            <v>2003.06</v>
          </cell>
          <cell r="B317">
            <v>1346.1</v>
          </cell>
          <cell r="C317">
            <v>157.1</v>
          </cell>
          <cell r="D317">
            <v>236.5</v>
          </cell>
          <cell r="E317">
            <v>481.1</v>
          </cell>
          <cell r="F317">
            <v>471.4</v>
          </cell>
          <cell r="H317">
            <v>2003.06</v>
          </cell>
          <cell r="I317">
            <v>135.2</v>
          </cell>
          <cell r="J317">
            <v>16.4</v>
          </cell>
          <cell r="K317">
            <v>24.2</v>
          </cell>
          <cell r="L317">
            <v>48.9</v>
          </cell>
          <cell r="M317">
            <v>45.7</v>
          </cell>
        </row>
        <row r="318">
          <cell r="A318">
            <v>2003.07</v>
          </cell>
          <cell r="B318">
            <v>1442.3</v>
          </cell>
          <cell r="C318">
            <v>168.5</v>
          </cell>
          <cell r="D318">
            <v>245.2</v>
          </cell>
          <cell r="E318">
            <v>552.8</v>
          </cell>
          <cell r="F318">
            <v>475.8</v>
          </cell>
          <cell r="H318">
            <v>2003.07</v>
          </cell>
          <cell r="I318">
            <v>143.9</v>
          </cell>
          <cell r="J318">
            <v>18.1</v>
          </cell>
          <cell r="K318">
            <v>25.2</v>
          </cell>
          <cell r="L318">
            <v>53.9</v>
          </cell>
          <cell r="M318">
            <v>46.7</v>
          </cell>
        </row>
        <row r="319">
          <cell r="A319">
            <v>2003.08</v>
          </cell>
          <cell r="B319">
            <v>1453.4</v>
          </cell>
          <cell r="C319">
            <v>176.5</v>
          </cell>
          <cell r="D319">
            <v>256</v>
          </cell>
          <cell r="E319">
            <v>532</v>
          </cell>
          <cell r="F319">
            <v>488.9</v>
          </cell>
          <cell r="H319">
            <v>2003.08</v>
          </cell>
          <cell r="I319">
            <v>144.7</v>
          </cell>
          <cell r="J319">
            <v>17.2</v>
          </cell>
          <cell r="K319">
            <v>24.9</v>
          </cell>
          <cell r="L319">
            <v>54</v>
          </cell>
          <cell r="M319">
            <v>48.6</v>
          </cell>
        </row>
        <row r="320">
          <cell r="A320">
            <v>2003.09</v>
          </cell>
          <cell r="B320">
            <v>1470.3</v>
          </cell>
          <cell r="C320">
            <v>180</v>
          </cell>
          <cell r="D320">
            <v>252</v>
          </cell>
          <cell r="E320">
            <v>530.5</v>
          </cell>
          <cell r="F320">
            <v>507.8</v>
          </cell>
          <cell r="H320">
            <v>2003.09</v>
          </cell>
          <cell r="I320">
            <v>122.5</v>
          </cell>
          <cell r="J320">
            <v>15.6</v>
          </cell>
          <cell r="K320">
            <v>22.4</v>
          </cell>
          <cell r="L320">
            <v>45</v>
          </cell>
          <cell r="M320">
            <v>39.5</v>
          </cell>
        </row>
        <row r="321">
          <cell r="A321">
            <v>2003.1</v>
          </cell>
          <cell r="B321">
            <v>1415.3</v>
          </cell>
          <cell r="C321">
            <v>177.1</v>
          </cell>
          <cell r="D321">
            <v>237.9</v>
          </cell>
          <cell r="E321">
            <v>509.8</v>
          </cell>
          <cell r="F321">
            <v>490.5</v>
          </cell>
          <cell r="H321">
            <v>2003.1</v>
          </cell>
          <cell r="I321">
            <v>120.6</v>
          </cell>
          <cell r="J321">
            <v>15.1</v>
          </cell>
          <cell r="K321">
            <v>19.6</v>
          </cell>
          <cell r="L321">
            <v>42.9</v>
          </cell>
          <cell r="M321">
            <v>43</v>
          </cell>
        </row>
        <row r="322">
          <cell r="A322">
            <v>2003.11</v>
          </cell>
          <cell r="B322">
            <v>1339</v>
          </cell>
          <cell r="C322">
            <v>168.8</v>
          </cell>
          <cell r="D322">
            <v>221.9</v>
          </cell>
          <cell r="E322">
            <v>484.9</v>
          </cell>
          <cell r="F322">
            <v>463.4</v>
          </cell>
          <cell r="H322">
            <v>2003.11</v>
          </cell>
          <cell r="I322">
            <v>97.5</v>
          </cell>
          <cell r="J322">
            <v>12.1</v>
          </cell>
          <cell r="K322">
            <v>15.5</v>
          </cell>
          <cell r="L322">
            <v>35.6</v>
          </cell>
          <cell r="M322">
            <v>34.3</v>
          </cell>
        </row>
        <row r="323">
          <cell r="A323">
            <v>2003.12</v>
          </cell>
          <cell r="B323">
            <v>1460.5</v>
          </cell>
          <cell r="C323">
            <v>172.9</v>
          </cell>
          <cell r="D323">
            <v>239.6</v>
          </cell>
          <cell r="E323">
            <v>522.2</v>
          </cell>
          <cell r="F323">
            <v>525.8</v>
          </cell>
          <cell r="H323">
            <v>2003.12</v>
          </cell>
          <cell r="I323">
            <v>114</v>
          </cell>
          <cell r="J323">
            <v>13.2</v>
          </cell>
          <cell r="K323">
            <v>18.1</v>
          </cell>
          <cell r="L323">
            <v>42.8</v>
          </cell>
          <cell r="M323">
            <v>39.9</v>
          </cell>
        </row>
        <row r="324">
          <cell r="A324">
            <v>2004.01</v>
          </cell>
          <cell r="B324">
            <v>1331</v>
          </cell>
          <cell r="C324">
            <v>160.1</v>
          </cell>
          <cell r="D324">
            <v>195.3</v>
          </cell>
          <cell r="E324">
            <v>515.1</v>
          </cell>
          <cell r="F324">
            <v>460.5</v>
          </cell>
          <cell r="H324">
            <v>2004.01</v>
          </cell>
          <cell r="I324">
            <v>78.1</v>
          </cell>
          <cell r="J324">
            <v>10.4</v>
          </cell>
          <cell r="K324">
            <v>10.6</v>
          </cell>
          <cell r="L324">
            <v>27.9</v>
          </cell>
          <cell r="M324">
            <v>29.2</v>
          </cell>
        </row>
        <row r="325">
          <cell r="A325">
            <v>2004.02</v>
          </cell>
          <cell r="B325">
            <v>1352.9</v>
          </cell>
          <cell r="C325">
            <v>178.4</v>
          </cell>
          <cell r="D325">
            <v>212.5</v>
          </cell>
          <cell r="E325">
            <v>479.6</v>
          </cell>
          <cell r="F325">
            <v>482.4</v>
          </cell>
          <cell r="H325">
            <v>2004.02</v>
          </cell>
          <cell r="I325">
            <v>81.5</v>
          </cell>
          <cell r="J325">
            <v>10.9</v>
          </cell>
          <cell r="K325">
            <v>13</v>
          </cell>
          <cell r="L325">
            <v>29.7</v>
          </cell>
          <cell r="M325">
            <v>27.9</v>
          </cell>
        </row>
        <row r="326">
          <cell r="A326">
            <v>2004.03</v>
          </cell>
          <cell r="B326">
            <v>1478.7</v>
          </cell>
          <cell r="C326">
            <v>182.3</v>
          </cell>
          <cell r="D326">
            <v>234.1</v>
          </cell>
          <cell r="E326">
            <v>521.2</v>
          </cell>
          <cell r="F326">
            <v>541.1</v>
          </cell>
          <cell r="H326">
            <v>2004.03</v>
          </cell>
          <cell r="I326">
            <v>119.8</v>
          </cell>
          <cell r="J326">
            <v>13.9</v>
          </cell>
          <cell r="K326">
            <v>19.4</v>
          </cell>
          <cell r="L326">
            <v>42.4</v>
          </cell>
          <cell r="M326">
            <v>44.1</v>
          </cell>
        </row>
        <row r="327">
          <cell r="A327">
            <v>2004.04</v>
          </cell>
          <cell r="B327">
            <v>1550.6</v>
          </cell>
          <cell r="C327">
            <v>186.1</v>
          </cell>
          <cell r="D327">
            <v>249.9</v>
          </cell>
          <cell r="E327">
            <v>554.4</v>
          </cell>
          <cell r="F327">
            <v>560.2</v>
          </cell>
          <cell r="H327">
            <v>2004.04</v>
          </cell>
          <cell r="I327">
            <v>140.9</v>
          </cell>
          <cell r="J327">
            <v>16.1</v>
          </cell>
          <cell r="K327">
            <v>22.2</v>
          </cell>
          <cell r="L327">
            <v>48.7</v>
          </cell>
          <cell r="M327">
            <v>53.9</v>
          </cell>
        </row>
        <row r="328">
          <cell r="A328">
            <v>2004.05</v>
          </cell>
          <cell r="B328">
            <v>1636</v>
          </cell>
          <cell r="C328">
            <v>186.3</v>
          </cell>
          <cell r="D328">
            <v>258.7</v>
          </cell>
          <cell r="E328">
            <v>595.4</v>
          </cell>
          <cell r="F328">
            <v>595.6</v>
          </cell>
          <cell r="H328">
            <v>2004.05</v>
          </cell>
          <cell r="I328">
            <v>148.1</v>
          </cell>
          <cell r="J328">
            <v>15.5</v>
          </cell>
          <cell r="K328">
            <v>24.4</v>
          </cell>
          <cell r="L328">
            <v>53.3</v>
          </cell>
          <cell r="M328">
            <v>54.9</v>
          </cell>
        </row>
        <row r="329">
          <cell r="A329">
            <v>2004.06</v>
          </cell>
          <cell r="B329">
            <v>1742.5</v>
          </cell>
          <cell r="C329">
            <v>195.4</v>
          </cell>
          <cell r="D329">
            <v>279.4</v>
          </cell>
          <cell r="E329">
            <v>634</v>
          </cell>
          <cell r="F329">
            <v>633.7</v>
          </cell>
          <cell r="H329">
            <v>2004.06</v>
          </cell>
          <cell r="I329">
            <v>180.4</v>
          </cell>
          <cell r="J329">
            <v>20.9</v>
          </cell>
          <cell r="K329">
            <v>29.3</v>
          </cell>
          <cell r="L329">
            <v>65.9</v>
          </cell>
          <cell r="M329">
            <v>64.3</v>
          </cell>
        </row>
        <row r="330">
          <cell r="A330">
            <v>2004.07</v>
          </cell>
          <cell r="B330">
            <v>1665.6</v>
          </cell>
          <cell r="C330">
            <v>192.5</v>
          </cell>
          <cell r="D330">
            <v>264.7</v>
          </cell>
          <cell r="E330">
            <v>619.1</v>
          </cell>
          <cell r="F330">
            <v>589.3</v>
          </cell>
          <cell r="H330">
            <v>2004.07</v>
          </cell>
          <cell r="I330">
            <v>165.4</v>
          </cell>
          <cell r="J330">
            <v>20.6</v>
          </cell>
          <cell r="K330">
            <v>26.7</v>
          </cell>
          <cell r="L330">
            <v>60.1</v>
          </cell>
          <cell r="M330">
            <v>58</v>
          </cell>
        </row>
        <row r="331">
          <cell r="A331">
            <v>2004.08</v>
          </cell>
          <cell r="B331">
            <v>1605.5</v>
          </cell>
          <cell r="C331">
            <v>189</v>
          </cell>
          <cell r="D331">
            <v>255.1</v>
          </cell>
          <cell r="E331">
            <v>595</v>
          </cell>
          <cell r="F331">
            <v>566.4</v>
          </cell>
          <cell r="H331">
            <v>2004.08</v>
          </cell>
          <cell r="I331">
            <v>161.5</v>
          </cell>
          <cell r="J331">
            <v>19.2</v>
          </cell>
          <cell r="K331">
            <v>25.7</v>
          </cell>
          <cell r="L331">
            <v>61.5</v>
          </cell>
          <cell r="M331">
            <v>55.1</v>
          </cell>
        </row>
        <row r="332">
          <cell r="A332">
            <v>2004.09</v>
          </cell>
          <cell r="B332">
            <v>1642.1</v>
          </cell>
          <cell r="C332">
            <v>202.2</v>
          </cell>
          <cell r="D332">
            <v>258.7</v>
          </cell>
          <cell r="E332">
            <v>578.1</v>
          </cell>
          <cell r="F332">
            <v>603.1</v>
          </cell>
          <cell r="H332">
            <v>2004.09</v>
          </cell>
          <cell r="I332">
            <v>135.3</v>
          </cell>
          <cell r="J332">
            <v>16.8</v>
          </cell>
          <cell r="K332">
            <v>22.8</v>
          </cell>
          <cell r="L332">
            <v>48.5</v>
          </cell>
          <cell r="M332">
            <v>47.2</v>
          </cell>
        </row>
        <row r="333">
          <cell r="A333">
            <v>2004.1</v>
          </cell>
          <cell r="B333">
            <v>1655.9</v>
          </cell>
          <cell r="C333">
            <v>200.7</v>
          </cell>
          <cell r="D333">
            <v>256.2</v>
          </cell>
          <cell r="E333">
            <v>603.6</v>
          </cell>
          <cell r="F333">
            <v>595.4</v>
          </cell>
          <cell r="H333">
            <v>2004.1</v>
          </cell>
          <cell r="I333">
            <v>135.3</v>
          </cell>
          <cell r="J333">
            <v>16.6</v>
          </cell>
          <cell r="K333">
            <v>20</v>
          </cell>
          <cell r="L333">
            <v>48.4</v>
          </cell>
          <cell r="M333">
            <v>50.3</v>
          </cell>
        </row>
      </sheetData>
      <sheetData sheetId="12">
        <row r="1">
          <cell r="A1" t="str">
            <v>MEDIAN SALES PRICE OF APARTMENT CONDOS AND CO-OPS</v>
          </cell>
        </row>
        <row r="2">
          <cell r="A2" t="str">
            <v>FOR THE UNITED STATES AND EACH REGION</v>
          </cell>
        </row>
        <row r="3">
          <cell r="A3" t="str">
            <v>(Not seasonally adjusted)</v>
          </cell>
        </row>
        <row r="5">
          <cell r="B5" t="str">
            <v>YEAR</v>
          </cell>
          <cell r="D5" t="str">
            <v>U.S.</v>
          </cell>
          <cell r="E5" t="str">
            <v>NE</v>
          </cell>
          <cell r="F5" t="str">
            <v>MIDWEST</v>
          </cell>
          <cell r="G5" t="str">
            <v>SOUTH</v>
          </cell>
          <cell r="H5" t="str">
            <v>WEST</v>
          </cell>
        </row>
        <row r="6">
          <cell r="A6">
            <v>1989</v>
          </cell>
          <cell r="B6">
            <v>1989</v>
          </cell>
          <cell r="D6">
            <v>86000</v>
          </cell>
          <cell r="E6">
            <v>111000</v>
          </cell>
          <cell r="F6">
            <v>65500</v>
          </cell>
          <cell r="G6">
            <v>68700</v>
          </cell>
          <cell r="H6">
            <v>118800</v>
          </cell>
        </row>
        <row r="7">
          <cell r="A7">
            <v>1990</v>
          </cell>
          <cell r="B7">
            <v>1990</v>
          </cell>
          <cell r="D7">
            <v>85200</v>
          </cell>
          <cell r="E7">
            <v>110200</v>
          </cell>
          <cell r="F7">
            <v>70200</v>
          </cell>
          <cell r="G7">
            <v>66800</v>
          </cell>
          <cell r="H7">
            <v>105200</v>
          </cell>
        </row>
        <row r="8">
          <cell r="A8">
            <v>1991</v>
          </cell>
          <cell r="B8">
            <v>1991</v>
          </cell>
          <cell r="D8">
            <v>85800</v>
          </cell>
          <cell r="E8">
            <v>107200</v>
          </cell>
          <cell r="F8">
            <v>73900</v>
          </cell>
          <cell r="G8">
            <v>68300</v>
          </cell>
          <cell r="H8">
            <v>105100</v>
          </cell>
        </row>
        <row r="9">
          <cell r="A9">
            <v>1992</v>
          </cell>
          <cell r="B9">
            <v>1992</v>
          </cell>
          <cell r="D9">
            <v>86000</v>
          </cell>
          <cell r="E9">
            <v>103100</v>
          </cell>
          <cell r="F9">
            <v>79000</v>
          </cell>
          <cell r="G9">
            <v>69400</v>
          </cell>
          <cell r="H9">
            <v>107700</v>
          </cell>
        </row>
        <row r="10">
          <cell r="A10">
            <v>1993</v>
          </cell>
          <cell r="B10">
            <v>1993</v>
          </cell>
          <cell r="D10">
            <v>84400</v>
          </cell>
          <cell r="E10">
            <v>99200</v>
          </cell>
          <cell r="F10">
            <v>78900</v>
          </cell>
          <cell r="G10">
            <v>69300</v>
          </cell>
          <cell r="H10">
            <v>102700</v>
          </cell>
        </row>
        <row r="11">
          <cell r="A11">
            <v>1994</v>
          </cell>
          <cell r="B11">
            <v>1994</v>
          </cell>
          <cell r="D11">
            <v>87200</v>
          </cell>
          <cell r="E11">
            <v>99500</v>
          </cell>
          <cell r="F11">
            <v>86200</v>
          </cell>
          <cell r="G11">
            <v>69500</v>
          </cell>
          <cell r="H11">
            <v>108800</v>
          </cell>
        </row>
        <row r="12">
          <cell r="A12">
            <v>1995</v>
          </cell>
          <cell r="B12" t="str">
            <v>1995</v>
          </cell>
          <cell r="D12">
            <v>87400</v>
          </cell>
          <cell r="E12">
            <v>94800</v>
          </cell>
          <cell r="F12">
            <v>90700</v>
          </cell>
          <cell r="G12">
            <v>70600</v>
          </cell>
          <cell r="H12">
            <v>105300</v>
          </cell>
        </row>
        <row r="13">
          <cell r="A13">
            <v>1996</v>
          </cell>
          <cell r="B13">
            <v>1996</v>
          </cell>
          <cell r="D13">
            <v>90900</v>
          </cell>
          <cell r="E13">
            <v>97500</v>
          </cell>
          <cell r="F13">
            <v>95200</v>
          </cell>
          <cell r="G13">
            <v>73500</v>
          </cell>
          <cell r="H13">
            <v>109900</v>
          </cell>
        </row>
        <row r="14">
          <cell r="A14">
            <v>1997</v>
          </cell>
          <cell r="B14">
            <v>1997</v>
          </cell>
          <cell r="D14">
            <v>95500</v>
          </cell>
          <cell r="E14">
            <v>101100</v>
          </cell>
          <cell r="F14">
            <v>99100</v>
          </cell>
          <cell r="G14">
            <v>76300</v>
          </cell>
          <cell r="H14">
            <v>118300</v>
          </cell>
        </row>
        <row r="15">
          <cell r="A15">
            <v>1998</v>
          </cell>
          <cell r="B15">
            <v>1998</v>
          </cell>
          <cell r="D15">
            <v>100600</v>
          </cell>
          <cell r="E15">
            <v>103400</v>
          </cell>
          <cell r="F15">
            <v>106400</v>
          </cell>
          <cell r="G15">
            <v>80000</v>
          </cell>
          <cell r="H15">
            <v>126400</v>
          </cell>
        </row>
        <row r="16">
          <cell r="A16">
            <v>1999</v>
          </cell>
          <cell r="B16">
            <v>1999</v>
          </cell>
          <cell r="D16">
            <v>108000</v>
          </cell>
          <cell r="E16">
            <v>112500</v>
          </cell>
          <cell r="F16">
            <v>114600</v>
          </cell>
          <cell r="G16">
            <v>84100</v>
          </cell>
          <cell r="H16">
            <v>132100</v>
          </cell>
        </row>
        <row r="17">
          <cell r="A17">
            <v>2000</v>
          </cell>
          <cell r="B17">
            <v>2000</v>
          </cell>
          <cell r="D17">
            <v>111800</v>
          </cell>
          <cell r="E17">
            <v>111200</v>
          </cell>
          <cell r="F17">
            <v>121700</v>
          </cell>
          <cell r="G17">
            <v>87700</v>
          </cell>
          <cell r="H17">
            <v>136800</v>
          </cell>
        </row>
        <row r="18">
          <cell r="A18">
            <v>2001</v>
          </cell>
          <cell r="B18">
            <v>2001</v>
          </cell>
          <cell r="D18">
            <v>123200</v>
          </cell>
          <cell r="E18">
            <v>124200</v>
          </cell>
          <cell r="F18">
            <v>134900</v>
          </cell>
          <cell r="G18">
            <v>97100</v>
          </cell>
          <cell r="H18">
            <v>147200</v>
          </cell>
        </row>
        <row r="19">
          <cell r="A19">
            <v>2002</v>
          </cell>
          <cell r="B19">
            <v>2002</v>
          </cell>
          <cell r="D19">
            <v>142200</v>
          </cell>
          <cell r="E19">
            <v>147000</v>
          </cell>
          <cell r="F19">
            <v>148600</v>
          </cell>
          <cell r="G19">
            <v>114500</v>
          </cell>
          <cell r="H19">
            <v>171600</v>
          </cell>
        </row>
        <row r="20">
          <cell r="A20">
            <v>2003</v>
          </cell>
          <cell r="B20">
            <v>2003</v>
          </cell>
          <cell r="D20">
            <v>164100</v>
          </cell>
          <cell r="E20">
            <v>176800</v>
          </cell>
          <cell r="F20">
            <v>163900</v>
          </cell>
          <cell r="G20">
            <v>131600</v>
          </cell>
          <cell r="H20">
            <v>203400</v>
          </cell>
        </row>
        <row r="23">
          <cell r="A23">
            <v>1989.1</v>
          </cell>
          <cell r="B23" t="str">
            <v>1989</v>
          </cell>
          <cell r="C23" t="str">
            <v>I</v>
          </cell>
          <cell r="D23">
            <v>84700</v>
          </cell>
          <cell r="E23">
            <v>110200</v>
          </cell>
          <cell r="F23">
            <v>64200</v>
          </cell>
          <cell r="G23">
            <v>68800</v>
          </cell>
          <cell r="H23">
            <v>116400</v>
          </cell>
        </row>
        <row r="24">
          <cell r="A24">
            <v>1989.2</v>
          </cell>
          <cell r="C24" t="str">
            <v>II</v>
          </cell>
          <cell r="D24">
            <v>86600</v>
          </cell>
          <cell r="E24">
            <v>110400</v>
          </cell>
          <cell r="F24">
            <v>65900</v>
          </cell>
          <cell r="G24">
            <v>71800</v>
          </cell>
          <cell r="H24">
            <v>121900</v>
          </cell>
        </row>
        <row r="25">
          <cell r="A25">
            <v>1989.3</v>
          </cell>
          <cell r="C25" t="str">
            <v>III</v>
          </cell>
          <cell r="D25">
            <v>82700</v>
          </cell>
          <cell r="E25">
            <v>112400</v>
          </cell>
          <cell r="F25">
            <v>65900</v>
          </cell>
          <cell r="G25">
            <v>69200</v>
          </cell>
          <cell r="H25">
            <v>121900</v>
          </cell>
        </row>
        <row r="26">
          <cell r="A26">
            <v>1989.4</v>
          </cell>
          <cell r="C26" t="str">
            <v>IV</v>
          </cell>
          <cell r="D26">
            <v>79600</v>
          </cell>
          <cell r="E26">
            <v>110900</v>
          </cell>
          <cell r="F26">
            <v>65800</v>
          </cell>
          <cell r="G26">
            <v>65700</v>
          </cell>
          <cell r="H26">
            <v>114700</v>
          </cell>
        </row>
        <row r="27">
          <cell r="A27">
            <v>1990.1</v>
          </cell>
          <cell r="B27" t="str">
            <v>1990</v>
          </cell>
          <cell r="C27" t="str">
            <v>I</v>
          </cell>
          <cell r="D27">
            <v>80800</v>
          </cell>
          <cell r="E27">
            <v>109500</v>
          </cell>
          <cell r="F27">
            <v>67100</v>
          </cell>
          <cell r="G27">
            <v>67100</v>
          </cell>
          <cell r="H27">
            <v>114200</v>
          </cell>
          <cell r="J27">
            <v>-0.046</v>
          </cell>
        </row>
        <row r="28">
          <cell r="A28">
            <v>1990.2</v>
          </cell>
          <cell r="C28" t="str">
            <v>II</v>
          </cell>
          <cell r="D28">
            <v>80200</v>
          </cell>
          <cell r="E28">
            <v>113100</v>
          </cell>
          <cell r="F28">
            <v>69600</v>
          </cell>
          <cell r="G28">
            <v>67900</v>
          </cell>
          <cell r="H28">
            <v>110800</v>
          </cell>
          <cell r="J28">
            <v>-0.074</v>
          </cell>
        </row>
        <row r="29">
          <cell r="A29">
            <v>1990.3</v>
          </cell>
          <cell r="C29" t="str">
            <v>III</v>
          </cell>
          <cell r="D29">
            <v>78000</v>
          </cell>
          <cell r="E29">
            <v>112000</v>
          </cell>
          <cell r="F29">
            <v>71400</v>
          </cell>
          <cell r="G29">
            <v>65100</v>
          </cell>
          <cell r="H29">
            <v>96600</v>
          </cell>
          <cell r="J29">
            <v>-0.057</v>
          </cell>
        </row>
        <row r="30">
          <cell r="A30">
            <v>1990.4</v>
          </cell>
          <cell r="C30" t="str">
            <v>IV</v>
          </cell>
          <cell r="D30">
            <v>76700</v>
          </cell>
          <cell r="E30">
            <v>106600</v>
          </cell>
          <cell r="F30">
            <v>73400</v>
          </cell>
          <cell r="G30">
            <v>65100</v>
          </cell>
          <cell r="H30">
            <v>95600</v>
          </cell>
          <cell r="J30">
            <v>-0.036</v>
          </cell>
        </row>
        <row r="31">
          <cell r="A31">
            <v>1991.1</v>
          </cell>
          <cell r="B31">
            <v>1991</v>
          </cell>
          <cell r="C31" t="str">
            <v>I</v>
          </cell>
          <cell r="D31">
            <v>76500</v>
          </cell>
          <cell r="E31">
            <v>103500</v>
          </cell>
          <cell r="F31">
            <v>70300</v>
          </cell>
          <cell r="G31">
            <v>65500</v>
          </cell>
          <cell r="H31">
            <v>101900</v>
          </cell>
          <cell r="J31">
            <v>-0.053</v>
          </cell>
        </row>
        <row r="32">
          <cell r="A32">
            <v>1991.2</v>
          </cell>
          <cell r="C32" t="str">
            <v>II</v>
          </cell>
          <cell r="D32">
            <v>82100</v>
          </cell>
          <cell r="E32">
            <v>108000</v>
          </cell>
          <cell r="F32">
            <v>74400</v>
          </cell>
          <cell r="G32">
            <v>70700</v>
          </cell>
          <cell r="H32">
            <v>104400</v>
          </cell>
          <cell r="J32">
            <v>0.024</v>
          </cell>
        </row>
        <row r="33">
          <cell r="A33">
            <v>1991.3</v>
          </cell>
          <cell r="C33" t="str">
            <v>III</v>
          </cell>
          <cell r="D33">
            <v>81900</v>
          </cell>
          <cell r="E33">
            <v>108400</v>
          </cell>
          <cell r="F33">
            <v>74700</v>
          </cell>
          <cell r="G33">
            <v>68900</v>
          </cell>
          <cell r="H33">
            <v>109700</v>
          </cell>
          <cell r="J33">
            <v>0.05</v>
          </cell>
        </row>
        <row r="34">
          <cell r="A34">
            <v>1991.4</v>
          </cell>
          <cell r="C34" t="str">
            <v>IV</v>
          </cell>
          <cell r="D34">
            <v>79800</v>
          </cell>
          <cell r="E34">
            <v>106200</v>
          </cell>
          <cell r="F34">
            <v>75100</v>
          </cell>
          <cell r="G34">
            <v>67500</v>
          </cell>
          <cell r="H34">
            <v>102400</v>
          </cell>
          <cell r="J34">
            <v>0.04</v>
          </cell>
        </row>
        <row r="35">
          <cell r="A35">
            <v>1992.1</v>
          </cell>
          <cell r="B35">
            <v>1992</v>
          </cell>
          <cell r="C35" t="str">
            <v>I</v>
          </cell>
          <cell r="D35">
            <v>80700</v>
          </cell>
          <cell r="E35">
            <v>101300</v>
          </cell>
          <cell r="F35">
            <v>77200</v>
          </cell>
          <cell r="G35">
            <v>68600</v>
          </cell>
          <cell r="H35">
            <v>110800</v>
          </cell>
          <cell r="J35">
            <v>0.055</v>
          </cell>
        </row>
        <row r="36">
          <cell r="A36">
            <v>1992.2</v>
          </cell>
          <cell r="C36" t="str">
            <v>II</v>
          </cell>
          <cell r="D36">
            <v>83100</v>
          </cell>
          <cell r="E36">
            <v>103800</v>
          </cell>
          <cell r="F36">
            <v>79500</v>
          </cell>
          <cell r="G36">
            <v>71000</v>
          </cell>
          <cell r="H36">
            <v>107000</v>
          </cell>
          <cell r="J36">
            <v>0.012</v>
          </cell>
        </row>
        <row r="37">
          <cell r="A37">
            <v>1992.3</v>
          </cell>
          <cell r="C37" t="str">
            <v>III</v>
          </cell>
          <cell r="D37">
            <v>83000</v>
          </cell>
          <cell r="E37">
            <v>104300</v>
          </cell>
          <cell r="F37">
            <v>78400</v>
          </cell>
          <cell r="G37">
            <v>69100</v>
          </cell>
          <cell r="H37">
            <v>111200</v>
          </cell>
          <cell r="J37">
            <v>0.013</v>
          </cell>
        </row>
        <row r="38">
          <cell r="A38">
            <v>1992.4</v>
          </cell>
          <cell r="C38" t="str">
            <v>IV</v>
          </cell>
          <cell r="D38">
            <v>82500</v>
          </cell>
          <cell r="E38">
            <v>101000</v>
          </cell>
          <cell r="F38">
            <v>80100</v>
          </cell>
          <cell r="G38">
            <v>68400</v>
          </cell>
          <cell r="H38">
            <v>102900</v>
          </cell>
          <cell r="J38">
            <v>0.034</v>
          </cell>
        </row>
        <row r="39">
          <cell r="A39">
            <v>1993.1</v>
          </cell>
          <cell r="B39">
            <v>1993</v>
          </cell>
          <cell r="C39" t="str">
            <v>I</v>
          </cell>
          <cell r="D39">
            <v>80500</v>
          </cell>
          <cell r="E39">
            <v>98600</v>
          </cell>
          <cell r="F39">
            <v>78200</v>
          </cell>
          <cell r="G39">
            <v>68300</v>
          </cell>
          <cell r="H39">
            <v>107200</v>
          </cell>
          <cell r="J39">
            <v>-0.002</v>
          </cell>
        </row>
        <row r="40">
          <cell r="A40">
            <v>1993.2</v>
          </cell>
          <cell r="C40" t="str">
            <v>II</v>
          </cell>
          <cell r="D40">
            <v>81100</v>
          </cell>
          <cell r="E40">
            <v>97800</v>
          </cell>
          <cell r="F40">
            <v>79700</v>
          </cell>
          <cell r="G40">
            <v>69700</v>
          </cell>
          <cell r="H40">
            <v>100800</v>
          </cell>
          <cell r="J40">
            <v>-0.024</v>
          </cell>
        </row>
        <row r="41">
          <cell r="A41">
            <v>1993.3</v>
          </cell>
          <cell r="C41" t="str">
            <v>III</v>
          </cell>
          <cell r="D41">
            <v>81000</v>
          </cell>
          <cell r="E41">
            <v>100900</v>
          </cell>
          <cell r="F41">
            <v>76700</v>
          </cell>
          <cell r="G41">
            <v>69500</v>
          </cell>
          <cell r="H41">
            <v>98400</v>
          </cell>
          <cell r="J41">
            <v>-0.024</v>
          </cell>
        </row>
        <row r="42">
          <cell r="A42">
            <v>1993.4</v>
          </cell>
          <cell r="C42" t="str">
            <v>IV</v>
          </cell>
          <cell r="D42">
            <v>83100</v>
          </cell>
          <cell r="E42">
            <v>98300</v>
          </cell>
          <cell r="F42">
            <v>81300</v>
          </cell>
          <cell r="G42">
            <v>69600</v>
          </cell>
          <cell r="H42">
            <v>106000</v>
          </cell>
          <cell r="J42">
            <v>0.007</v>
          </cell>
        </row>
        <row r="43">
          <cell r="A43">
            <v>1994.1</v>
          </cell>
          <cell r="B43" t="str">
            <v>1994</v>
          </cell>
          <cell r="C43" t="str">
            <v>I</v>
          </cell>
          <cell r="D43">
            <v>84300</v>
          </cell>
          <cell r="E43">
            <v>102800</v>
          </cell>
          <cell r="F43">
            <v>84700</v>
          </cell>
          <cell r="G43">
            <v>69000</v>
          </cell>
          <cell r="H43">
            <v>109100</v>
          </cell>
          <cell r="J43">
            <v>0.047</v>
          </cell>
        </row>
        <row r="44">
          <cell r="A44">
            <v>1994.2</v>
          </cell>
          <cell r="C44" t="str">
            <v>II</v>
          </cell>
          <cell r="D44">
            <v>86100</v>
          </cell>
          <cell r="E44">
            <v>100900</v>
          </cell>
          <cell r="F44">
            <v>85900</v>
          </cell>
          <cell r="G44">
            <v>70700</v>
          </cell>
          <cell r="H44">
            <v>113100</v>
          </cell>
          <cell r="J44">
            <v>0.062</v>
          </cell>
        </row>
        <row r="45">
          <cell r="A45">
            <v>1994.3</v>
          </cell>
          <cell r="C45" t="str">
            <v>III</v>
          </cell>
          <cell r="D45">
            <v>85100</v>
          </cell>
          <cell r="E45">
            <v>98900</v>
          </cell>
          <cell r="F45">
            <v>86900</v>
          </cell>
          <cell r="G45">
            <v>68900</v>
          </cell>
          <cell r="H45">
            <v>105700</v>
          </cell>
          <cell r="J45">
            <v>0.051</v>
          </cell>
        </row>
        <row r="46">
          <cell r="A46">
            <v>1994.4</v>
          </cell>
          <cell r="C46" t="str">
            <v>IV</v>
          </cell>
          <cell r="D46">
            <v>84100</v>
          </cell>
          <cell r="E46">
            <v>95900</v>
          </cell>
          <cell r="F46">
            <v>87200</v>
          </cell>
          <cell r="G46">
            <v>69400</v>
          </cell>
          <cell r="H46">
            <v>107500</v>
          </cell>
          <cell r="J46">
            <v>0.012</v>
          </cell>
        </row>
        <row r="47">
          <cell r="A47">
            <v>1995.1</v>
          </cell>
          <cell r="B47" t="str">
            <v>1995</v>
          </cell>
          <cell r="C47" t="str">
            <v>I</v>
          </cell>
          <cell r="D47">
            <v>83800</v>
          </cell>
          <cell r="E47">
            <v>94000</v>
          </cell>
          <cell r="F47">
            <v>87800</v>
          </cell>
          <cell r="G47">
            <v>68100</v>
          </cell>
          <cell r="H47">
            <v>106400</v>
          </cell>
          <cell r="J47">
            <v>-0.006</v>
          </cell>
        </row>
        <row r="48">
          <cell r="A48">
            <v>1995.2</v>
          </cell>
          <cell r="C48" t="str">
            <v>II</v>
          </cell>
          <cell r="D48">
            <v>85300</v>
          </cell>
          <cell r="E48">
            <v>92200</v>
          </cell>
          <cell r="F48">
            <v>90000</v>
          </cell>
          <cell r="G48">
            <v>71300</v>
          </cell>
          <cell r="H48">
            <v>104100</v>
          </cell>
          <cell r="J48">
            <v>-0.009</v>
          </cell>
        </row>
        <row r="49">
          <cell r="A49">
            <v>1995.3</v>
          </cell>
          <cell r="C49" t="str">
            <v>III</v>
          </cell>
          <cell r="D49">
            <v>87600</v>
          </cell>
          <cell r="E49">
            <v>96400</v>
          </cell>
          <cell r="F49">
            <v>91700</v>
          </cell>
          <cell r="G49">
            <v>71200</v>
          </cell>
          <cell r="H49">
            <v>104600</v>
          </cell>
          <cell r="J49">
            <v>0.029</v>
          </cell>
        </row>
        <row r="50">
          <cell r="A50">
            <v>1995.4</v>
          </cell>
          <cell r="C50" t="str">
            <v>IV</v>
          </cell>
          <cell r="D50">
            <v>87100</v>
          </cell>
          <cell r="E50">
            <v>95600</v>
          </cell>
          <cell r="F50">
            <v>92400</v>
          </cell>
          <cell r="G50">
            <v>71000</v>
          </cell>
          <cell r="H50">
            <v>106300</v>
          </cell>
          <cell r="J50">
            <v>0.036</v>
          </cell>
        </row>
        <row r="51">
          <cell r="A51">
            <v>1996.1</v>
          </cell>
          <cell r="B51" t="str">
            <v>1996</v>
          </cell>
          <cell r="C51" t="str">
            <v>I </v>
          </cell>
          <cell r="D51">
            <v>86900</v>
          </cell>
          <cell r="E51">
            <v>93500</v>
          </cell>
          <cell r="F51">
            <v>92200</v>
          </cell>
          <cell r="G51">
            <v>72200</v>
          </cell>
          <cell r="H51">
            <v>106500</v>
          </cell>
          <cell r="J51">
            <v>0.037</v>
          </cell>
        </row>
        <row r="52">
          <cell r="A52">
            <v>1996.2</v>
          </cell>
          <cell r="C52" t="str">
            <v>II</v>
          </cell>
          <cell r="D52">
            <v>90800</v>
          </cell>
          <cell r="E52">
            <v>98300</v>
          </cell>
          <cell r="F52">
            <v>95800</v>
          </cell>
          <cell r="G52">
            <v>74600</v>
          </cell>
          <cell r="H52">
            <v>111000</v>
          </cell>
          <cell r="J52">
            <v>0.064</v>
          </cell>
        </row>
        <row r="53">
          <cell r="A53">
            <v>1996.3</v>
          </cell>
          <cell r="C53" t="str">
            <v>III</v>
          </cell>
          <cell r="D53">
            <v>91000</v>
          </cell>
          <cell r="E53">
            <v>99300</v>
          </cell>
          <cell r="F53">
            <v>95700</v>
          </cell>
          <cell r="G53">
            <v>73500</v>
          </cell>
          <cell r="H53">
            <v>111400</v>
          </cell>
          <cell r="J53">
            <v>0.039</v>
          </cell>
        </row>
        <row r="54">
          <cell r="A54">
            <v>1996.4</v>
          </cell>
          <cell r="C54" t="str">
            <v>IV</v>
          </cell>
          <cell r="D54">
            <v>90500</v>
          </cell>
          <cell r="E54">
            <v>97300</v>
          </cell>
          <cell r="F54">
            <v>96100</v>
          </cell>
          <cell r="G54">
            <v>73400</v>
          </cell>
          <cell r="H54">
            <v>110400</v>
          </cell>
          <cell r="J54">
            <v>0.039</v>
          </cell>
        </row>
        <row r="55">
          <cell r="A55">
            <v>1997.1</v>
          </cell>
          <cell r="B55">
            <v>1997</v>
          </cell>
          <cell r="C55" t="str">
            <v>I</v>
          </cell>
          <cell r="D55">
            <v>90800</v>
          </cell>
          <cell r="E55">
            <v>96400</v>
          </cell>
          <cell r="F55">
            <v>95000</v>
          </cell>
          <cell r="G55">
            <v>74100</v>
          </cell>
          <cell r="H55">
            <v>111000</v>
          </cell>
          <cell r="J55">
            <v>0.045</v>
          </cell>
        </row>
        <row r="56">
          <cell r="A56">
            <v>1997.2</v>
          </cell>
          <cell r="C56" t="str">
            <v>II</v>
          </cell>
          <cell r="D56">
            <v>96200</v>
          </cell>
          <cell r="E56">
            <v>102400</v>
          </cell>
          <cell r="F56">
            <v>98400</v>
          </cell>
          <cell r="G56">
            <v>77300</v>
          </cell>
          <cell r="H56">
            <v>118300</v>
          </cell>
          <cell r="J56">
            <v>0.059</v>
          </cell>
        </row>
        <row r="57">
          <cell r="A57">
            <v>1997.3</v>
          </cell>
          <cell r="C57" t="str">
            <v>III</v>
          </cell>
          <cell r="D57">
            <v>97400</v>
          </cell>
          <cell r="E57">
            <v>104400</v>
          </cell>
          <cell r="F57">
            <v>101500</v>
          </cell>
          <cell r="G57">
            <v>76200</v>
          </cell>
          <cell r="H57">
            <v>119700</v>
          </cell>
          <cell r="J57">
            <v>0.07</v>
          </cell>
        </row>
        <row r="58">
          <cell r="A58">
            <v>1997.4</v>
          </cell>
          <cell r="C58" t="str">
            <v>IV</v>
          </cell>
          <cell r="D58">
            <v>97000</v>
          </cell>
          <cell r="E58">
            <v>99900</v>
          </cell>
          <cell r="F58">
            <v>100400</v>
          </cell>
          <cell r="G58">
            <v>76900</v>
          </cell>
          <cell r="H58">
            <v>122200</v>
          </cell>
        </row>
        <row r="59">
          <cell r="A59">
            <v>1998.1</v>
          </cell>
          <cell r="B59">
            <v>1998</v>
          </cell>
          <cell r="C59" t="str">
            <v>I</v>
          </cell>
          <cell r="D59">
            <v>97300</v>
          </cell>
          <cell r="E59">
            <v>99600</v>
          </cell>
          <cell r="F59">
            <v>101600</v>
          </cell>
          <cell r="G59">
            <v>77700</v>
          </cell>
          <cell r="H59">
            <v>121700</v>
          </cell>
        </row>
        <row r="60">
          <cell r="A60">
            <v>1998.2</v>
          </cell>
          <cell r="C60" t="str">
            <v>II</v>
          </cell>
          <cell r="D60">
            <v>102500</v>
          </cell>
          <cell r="E60">
            <v>102200</v>
          </cell>
          <cell r="F60">
            <v>106100</v>
          </cell>
          <cell r="G60">
            <v>81700</v>
          </cell>
          <cell r="H60">
            <v>126100</v>
          </cell>
        </row>
        <row r="61">
          <cell r="A61">
            <v>1998.3</v>
          </cell>
          <cell r="C61" t="str">
            <v>III</v>
          </cell>
          <cell r="D61">
            <v>102600</v>
          </cell>
          <cell r="E61">
            <v>107400</v>
          </cell>
          <cell r="F61">
            <v>107700</v>
          </cell>
          <cell r="G61">
            <v>80000</v>
          </cell>
          <cell r="H61">
            <v>129700</v>
          </cell>
        </row>
        <row r="62">
          <cell r="A62">
            <v>1998.4</v>
          </cell>
          <cell r="C62" t="str">
            <v>IV</v>
          </cell>
          <cell r="D62">
            <v>102200</v>
          </cell>
          <cell r="E62">
            <v>102100</v>
          </cell>
          <cell r="F62">
            <v>108200</v>
          </cell>
          <cell r="G62">
            <v>80500</v>
          </cell>
          <cell r="H62">
            <v>125900</v>
          </cell>
        </row>
        <row r="63">
          <cell r="A63">
            <v>1999.1</v>
          </cell>
          <cell r="B63">
            <v>1999</v>
          </cell>
          <cell r="C63" t="str">
            <v>I</v>
          </cell>
          <cell r="D63">
            <v>104800</v>
          </cell>
          <cell r="E63">
            <v>109000</v>
          </cell>
          <cell r="F63">
            <v>110500</v>
          </cell>
          <cell r="G63">
            <v>82000</v>
          </cell>
          <cell r="H63">
            <v>130500</v>
          </cell>
        </row>
        <row r="64">
          <cell r="A64">
            <v>1999.2</v>
          </cell>
          <cell r="C64" t="str">
            <v>II</v>
          </cell>
          <cell r="D64">
            <v>107300</v>
          </cell>
          <cell r="E64">
            <v>110500</v>
          </cell>
          <cell r="F64">
            <v>113900</v>
          </cell>
          <cell r="G64">
            <v>85400</v>
          </cell>
          <cell r="H64">
            <v>130000</v>
          </cell>
        </row>
        <row r="65">
          <cell r="A65">
            <v>1999.3</v>
          </cell>
          <cell r="C65" t="str">
            <v>III</v>
          </cell>
          <cell r="D65">
            <v>108000</v>
          </cell>
          <cell r="E65">
            <v>113900</v>
          </cell>
          <cell r="F65">
            <v>114800</v>
          </cell>
          <cell r="G65">
            <v>84300</v>
          </cell>
          <cell r="H65">
            <v>131000</v>
          </cell>
        </row>
        <row r="66">
          <cell r="A66">
            <v>1999.4</v>
          </cell>
          <cell r="C66" t="str">
            <v>IV</v>
          </cell>
          <cell r="D66">
            <v>110500</v>
          </cell>
          <cell r="E66">
            <v>114700</v>
          </cell>
          <cell r="F66">
            <v>118900</v>
          </cell>
          <cell r="G66">
            <v>83900</v>
          </cell>
          <cell r="H66">
            <v>129600</v>
          </cell>
        </row>
        <row r="67">
          <cell r="A67">
            <v>2000.1</v>
          </cell>
          <cell r="B67">
            <v>2000</v>
          </cell>
          <cell r="C67" t="str">
            <v>I </v>
          </cell>
          <cell r="D67">
            <v>109200</v>
          </cell>
          <cell r="E67">
            <v>107600</v>
          </cell>
          <cell r="F67">
            <v>117000</v>
          </cell>
          <cell r="G67">
            <v>86500</v>
          </cell>
          <cell r="H67">
            <v>133300</v>
          </cell>
        </row>
        <row r="68">
          <cell r="A68">
            <v>2000.2</v>
          </cell>
          <cell r="C68" t="str">
            <v>II </v>
          </cell>
          <cell r="D68">
            <v>111400</v>
          </cell>
          <cell r="E68">
            <v>109800</v>
          </cell>
          <cell r="F68">
            <v>120000</v>
          </cell>
          <cell r="G68">
            <v>88600</v>
          </cell>
          <cell r="H68">
            <v>141200</v>
          </cell>
        </row>
        <row r="69">
          <cell r="A69">
            <v>2000.3</v>
          </cell>
          <cell r="C69" t="str">
            <v>III </v>
          </cell>
          <cell r="D69">
            <v>112700</v>
          </cell>
          <cell r="E69">
            <v>113200</v>
          </cell>
          <cell r="F69">
            <v>123500</v>
          </cell>
          <cell r="G69">
            <v>88300</v>
          </cell>
          <cell r="H69">
            <v>135600</v>
          </cell>
        </row>
        <row r="70">
          <cell r="A70">
            <v>2000.4</v>
          </cell>
          <cell r="C70" t="str">
            <v>IV </v>
          </cell>
          <cell r="D70">
            <v>113800</v>
          </cell>
          <cell r="E70">
            <v>112900</v>
          </cell>
          <cell r="F70">
            <v>126800</v>
          </cell>
          <cell r="G70">
            <v>87000</v>
          </cell>
          <cell r="H70">
            <v>137500</v>
          </cell>
        </row>
        <row r="71">
          <cell r="A71">
            <v>2001.1</v>
          </cell>
          <cell r="B71">
            <v>2001</v>
          </cell>
          <cell r="C71" t="str">
            <v>I </v>
          </cell>
          <cell r="D71">
            <v>117300</v>
          </cell>
          <cell r="E71">
            <v>115200</v>
          </cell>
          <cell r="F71">
            <v>130200</v>
          </cell>
          <cell r="G71">
            <v>91800</v>
          </cell>
          <cell r="H71">
            <v>140500</v>
          </cell>
        </row>
        <row r="72">
          <cell r="A72">
            <v>2001.2</v>
          </cell>
          <cell r="C72" t="str">
            <v>II </v>
          </cell>
          <cell r="D72">
            <v>122800</v>
          </cell>
          <cell r="E72">
            <v>121300</v>
          </cell>
          <cell r="F72">
            <v>133400</v>
          </cell>
          <cell r="G72">
            <v>96800</v>
          </cell>
          <cell r="H72">
            <v>153100</v>
          </cell>
        </row>
        <row r="73">
          <cell r="A73">
            <v>2001.3</v>
          </cell>
          <cell r="C73" t="str">
            <v>III </v>
          </cell>
          <cell r="D73">
            <v>124500</v>
          </cell>
          <cell r="E73">
            <v>122300</v>
          </cell>
          <cell r="F73">
            <v>137800</v>
          </cell>
          <cell r="G73">
            <v>98400</v>
          </cell>
          <cell r="H73">
            <v>144500</v>
          </cell>
        </row>
        <row r="74">
          <cell r="A74">
            <v>2001.4</v>
          </cell>
          <cell r="C74" t="str">
            <v>IV </v>
          </cell>
          <cell r="D74">
            <v>128900</v>
          </cell>
          <cell r="E74">
            <v>133500</v>
          </cell>
          <cell r="F74">
            <v>140600</v>
          </cell>
          <cell r="G74">
            <v>99900</v>
          </cell>
          <cell r="H74">
            <v>152700</v>
          </cell>
        </row>
        <row r="75">
          <cell r="A75">
            <v>2002.1</v>
          </cell>
          <cell r="B75">
            <v>2002</v>
          </cell>
          <cell r="C75" t="str">
            <v>I </v>
          </cell>
          <cell r="D75">
            <v>135300</v>
          </cell>
          <cell r="E75">
            <v>136400</v>
          </cell>
          <cell r="F75">
            <v>143200</v>
          </cell>
          <cell r="G75">
            <v>107400</v>
          </cell>
          <cell r="H75">
            <v>169400</v>
          </cell>
        </row>
        <row r="76">
          <cell r="A76">
            <v>2002.2</v>
          </cell>
          <cell r="C76" t="str">
            <v>II </v>
          </cell>
          <cell r="D76">
            <v>143700</v>
          </cell>
          <cell r="E76">
            <v>153400</v>
          </cell>
          <cell r="F76">
            <v>149200</v>
          </cell>
          <cell r="G76">
            <v>112500</v>
          </cell>
          <cell r="H76">
            <v>172100</v>
          </cell>
        </row>
        <row r="77">
          <cell r="A77">
            <v>2002.3</v>
          </cell>
          <cell r="C77" t="str">
            <v>III </v>
          </cell>
          <cell r="D77">
            <v>143400</v>
          </cell>
          <cell r="E77">
            <v>150300</v>
          </cell>
          <cell r="F77">
            <v>148900</v>
          </cell>
          <cell r="G77">
            <v>116800</v>
          </cell>
          <cell r="H77">
            <v>168200</v>
          </cell>
        </row>
        <row r="78">
          <cell r="A78">
            <v>2002.4</v>
          </cell>
          <cell r="C78" t="str">
            <v>IV </v>
          </cell>
          <cell r="D78">
            <v>152000</v>
          </cell>
          <cell r="E78">
            <v>156300</v>
          </cell>
          <cell r="F78">
            <v>161800</v>
          </cell>
          <cell r="G78">
            <v>121800</v>
          </cell>
          <cell r="H78">
            <v>180500</v>
          </cell>
        </row>
        <row r="79">
          <cell r="A79">
            <v>2003.1</v>
          </cell>
          <cell r="B79">
            <v>2003</v>
          </cell>
          <cell r="C79" t="str">
            <v>I </v>
          </cell>
          <cell r="D79">
            <v>152600</v>
          </cell>
          <cell r="E79">
            <v>161700</v>
          </cell>
          <cell r="F79">
            <v>154900</v>
          </cell>
          <cell r="G79">
            <v>123300</v>
          </cell>
          <cell r="H79">
            <v>186400</v>
          </cell>
        </row>
        <row r="80">
          <cell r="A80">
            <v>2003.2</v>
          </cell>
          <cell r="C80" t="str">
            <v>II </v>
          </cell>
          <cell r="D80">
            <v>166000</v>
          </cell>
          <cell r="E80">
            <v>192000</v>
          </cell>
          <cell r="F80">
            <v>158200</v>
          </cell>
          <cell r="G80">
            <v>131500</v>
          </cell>
          <cell r="H80">
            <v>208300</v>
          </cell>
        </row>
        <row r="81">
          <cell r="A81">
            <v>2003.3</v>
          </cell>
          <cell r="C81" t="str">
            <v>III r</v>
          </cell>
          <cell r="D81">
            <v>166900</v>
          </cell>
          <cell r="E81">
            <v>186800</v>
          </cell>
          <cell r="F81">
            <v>163500</v>
          </cell>
          <cell r="G81">
            <v>132700</v>
          </cell>
          <cell r="H81">
            <v>202800</v>
          </cell>
        </row>
        <row r="82">
          <cell r="A82">
            <v>2003.4</v>
          </cell>
          <cell r="C82" t="str">
            <v>IV </v>
          </cell>
          <cell r="D82">
            <v>174100</v>
          </cell>
          <cell r="E82">
            <v>190900</v>
          </cell>
          <cell r="F82">
            <v>172600</v>
          </cell>
          <cell r="G82">
            <v>139800</v>
          </cell>
          <cell r="H82">
            <v>214900</v>
          </cell>
        </row>
        <row r="83">
          <cell r="A83">
            <v>2004.1</v>
          </cell>
          <cell r="B83">
            <v>2004</v>
          </cell>
          <cell r="C83" t="str">
            <v>I </v>
          </cell>
          <cell r="D83">
            <v>176800</v>
          </cell>
          <cell r="E83">
            <v>196400</v>
          </cell>
          <cell r="F83">
            <v>172800</v>
          </cell>
          <cell r="G83">
            <v>142900</v>
          </cell>
          <cell r="H83">
            <v>220100</v>
          </cell>
        </row>
        <row r="84">
          <cell r="A84">
            <v>2004.2</v>
          </cell>
          <cell r="C84" t="str">
            <v>II r</v>
          </cell>
          <cell r="D84">
            <v>191800</v>
          </cell>
          <cell r="E84">
            <v>218100</v>
          </cell>
          <cell r="F84">
            <v>178100</v>
          </cell>
          <cell r="G84">
            <v>162900</v>
          </cell>
          <cell r="H84">
            <v>233500</v>
          </cell>
        </row>
        <row r="85">
          <cell r="A85">
            <v>2004.3</v>
          </cell>
          <cell r="C85" t="str">
            <v>III p</v>
          </cell>
          <cell r="D85">
            <v>197000</v>
          </cell>
          <cell r="E85">
            <v>219800</v>
          </cell>
          <cell r="F85">
            <v>184900</v>
          </cell>
          <cell r="G85">
            <v>169900</v>
          </cell>
          <cell r="H85">
            <v>244400</v>
          </cell>
        </row>
        <row r="87">
          <cell r="D87">
            <v>2.7</v>
          </cell>
          <cell r="E87">
            <v>0.8</v>
          </cell>
          <cell r="F87">
            <v>3.8</v>
          </cell>
          <cell r="G87">
            <v>4.3</v>
          </cell>
          <cell r="H87">
            <v>4.7</v>
          </cell>
        </row>
        <row r="88">
          <cell r="D88">
            <v>18</v>
          </cell>
          <cell r="E88">
            <v>17.7</v>
          </cell>
          <cell r="F88">
            <v>13.1</v>
          </cell>
          <cell r="G88">
            <v>28</v>
          </cell>
          <cell r="H88">
            <v>20.5</v>
          </cell>
        </row>
      </sheetData>
      <sheetData sheetId="14">
        <row r="1">
          <cell r="B1" t="str">
            <v>HOUSING AFFORDABILITY</v>
          </cell>
          <cell r="H1" t="str">
            <v>To interpret index:</v>
          </cell>
          <cell r="J1" t="str">
            <v>A typical family earning the median income has enough income to afford a home costing 34.4% more than the median priced home.</v>
          </cell>
        </row>
        <row r="2">
          <cell r="B2" t="str">
            <v>FOR THE UNITED STATES, 1989 - current</v>
          </cell>
        </row>
        <row r="4">
          <cell r="D4" t="str">
            <v>Med-Price</v>
          </cell>
          <cell r="E4" t="str">
            <v>Monthly</v>
          </cell>
          <cell r="F4" t="str">
            <v>Princp.&amp;</v>
          </cell>
          <cell r="G4" t="str">
            <v>Median</v>
          </cell>
        </row>
        <row r="5">
          <cell r="D5" t="str">
            <v>Single-Fam</v>
          </cell>
          <cell r="E5" t="str">
            <v>Mortgage</v>
          </cell>
          <cell r="F5" t="str">
            <v>Interest</v>
          </cell>
          <cell r="G5" t="str">
            <v>as %</v>
          </cell>
          <cell r="H5" t="str">
            <v>Family</v>
          </cell>
          <cell r="I5" t="str">
            <v>Qualifying</v>
          </cell>
          <cell r="J5" t="str">
            <v>    Affordability Index</v>
          </cell>
        </row>
        <row r="6">
          <cell r="B6" t="str">
            <v>Year</v>
          </cell>
          <cell r="C6" t="str">
            <v>Month</v>
          </cell>
          <cell r="D6" t="str">
            <v>Home</v>
          </cell>
          <cell r="E6" t="str">
            <v>Rate*</v>
          </cell>
          <cell r="F6" t="str">
            <v>Payment</v>
          </cell>
          <cell r="G6" t="str">
            <v>Income</v>
          </cell>
          <cell r="H6" t="str">
            <v>Income</v>
          </cell>
          <cell r="I6" t="str">
            <v>Income**</v>
          </cell>
          <cell r="J6" t="str">
            <v>Composite</v>
          </cell>
          <cell r="K6" t="str">
            <v>Fixed</v>
          </cell>
          <cell r="L6" t="str">
            <v>ARM</v>
          </cell>
        </row>
        <row r="8">
          <cell r="A8">
            <v>1989</v>
          </cell>
          <cell r="B8">
            <v>1989</v>
          </cell>
          <cell r="D8">
            <v>89500</v>
          </cell>
          <cell r="E8">
            <v>10.11</v>
          </cell>
          <cell r="F8">
            <v>634</v>
          </cell>
          <cell r="G8">
            <v>22.2</v>
          </cell>
          <cell r="H8">
            <v>34218</v>
          </cell>
          <cell r="I8">
            <v>30432</v>
          </cell>
          <cell r="J8">
            <v>112.4</v>
          </cell>
          <cell r="K8">
            <v>105.9</v>
          </cell>
          <cell r="L8">
            <v>116.8</v>
          </cell>
        </row>
        <row r="9">
          <cell r="A9">
            <v>1990</v>
          </cell>
          <cell r="B9">
            <v>1990</v>
          </cell>
          <cell r="D9">
            <v>92000</v>
          </cell>
          <cell r="E9">
            <v>10.04</v>
          </cell>
          <cell r="F9">
            <v>648</v>
          </cell>
          <cell r="G9">
            <v>22</v>
          </cell>
          <cell r="H9">
            <v>35353</v>
          </cell>
          <cell r="I9">
            <v>31104</v>
          </cell>
          <cell r="J9">
            <v>113.7</v>
          </cell>
          <cell r="K9">
            <v>110.6</v>
          </cell>
          <cell r="L9">
            <v>122.8</v>
          </cell>
        </row>
        <row r="10">
          <cell r="A10">
            <v>1991</v>
          </cell>
          <cell r="B10">
            <v>1991</v>
          </cell>
          <cell r="D10">
            <v>97100</v>
          </cell>
          <cell r="E10">
            <v>9.3</v>
          </cell>
          <cell r="F10">
            <v>642</v>
          </cell>
          <cell r="G10">
            <v>21.4</v>
          </cell>
          <cell r="H10">
            <v>35940</v>
          </cell>
          <cell r="I10">
            <v>30816</v>
          </cell>
          <cell r="J10">
            <v>116.6</v>
          </cell>
          <cell r="K10">
            <v>113.5</v>
          </cell>
          <cell r="L10">
            <v>128.3</v>
          </cell>
        </row>
        <row r="11">
          <cell r="A11">
            <v>1992</v>
          </cell>
          <cell r="B11">
            <v>1992</v>
          </cell>
          <cell r="D11">
            <v>99700</v>
          </cell>
          <cell r="E11">
            <v>8.11</v>
          </cell>
          <cell r="F11">
            <v>591</v>
          </cell>
          <cell r="G11">
            <v>19.3</v>
          </cell>
          <cell r="H11">
            <v>36573</v>
          </cell>
          <cell r="I11">
            <v>28368</v>
          </cell>
          <cell r="J11">
            <v>128.9</v>
          </cell>
          <cell r="K11">
            <v>124.9</v>
          </cell>
          <cell r="L11">
            <v>150.8</v>
          </cell>
        </row>
        <row r="12">
          <cell r="A12">
            <v>1993</v>
          </cell>
          <cell r="B12">
            <v>1993</v>
          </cell>
          <cell r="D12">
            <v>103100</v>
          </cell>
          <cell r="E12">
            <v>7.16</v>
          </cell>
          <cell r="F12">
            <v>558</v>
          </cell>
          <cell r="G12">
            <v>18.1</v>
          </cell>
          <cell r="H12">
            <v>36959</v>
          </cell>
          <cell r="I12">
            <v>26784</v>
          </cell>
          <cell r="J12">
            <v>138</v>
          </cell>
          <cell r="K12">
            <v>133</v>
          </cell>
          <cell r="L12">
            <v>160.4</v>
          </cell>
        </row>
        <row r="13">
          <cell r="A13">
            <v>1994</v>
          </cell>
          <cell r="B13">
            <v>1994</v>
          </cell>
          <cell r="D13">
            <v>107200</v>
          </cell>
          <cell r="E13">
            <v>7.47</v>
          </cell>
          <cell r="F13">
            <v>598</v>
          </cell>
          <cell r="G13">
            <v>18.5</v>
          </cell>
          <cell r="H13">
            <v>38790</v>
          </cell>
          <cell r="I13">
            <v>28704</v>
          </cell>
          <cell r="J13">
            <v>135.1</v>
          </cell>
          <cell r="K13">
            <v>125.2</v>
          </cell>
          <cell r="L13">
            <v>153.3</v>
          </cell>
        </row>
        <row r="14">
          <cell r="A14">
            <v>1995</v>
          </cell>
          <cell r="B14">
            <v>1995</v>
          </cell>
          <cell r="D14">
            <v>110500</v>
          </cell>
          <cell r="E14">
            <v>7.85</v>
          </cell>
          <cell r="F14">
            <v>639</v>
          </cell>
          <cell r="G14">
            <v>18.9</v>
          </cell>
          <cell r="H14">
            <v>40612</v>
          </cell>
          <cell r="I14">
            <v>30672</v>
          </cell>
          <cell r="J14">
            <v>132.4</v>
          </cell>
          <cell r="K14">
            <v>126.6</v>
          </cell>
          <cell r="L14">
            <v>143.3</v>
          </cell>
        </row>
        <row r="15">
          <cell r="A15">
            <v>1996</v>
          </cell>
          <cell r="B15">
            <v>1996</v>
          </cell>
          <cell r="D15">
            <v>115800</v>
          </cell>
          <cell r="E15">
            <v>7.71</v>
          </cell>
          <cell r="F15">
            <v>661</v>
          </cell>
          <cell r="G15">
            <v>18.8</v>
          </cell>
          <cell r="H15">
            <v>42305</v>
          </cell>
          <cell r="I15">
            <v>31728</v>
          </cell>
          <cell r="J15">
            <v>133.3</v>
          </cell>
          <cell r="K15">
            <v>129.6</v>
          </cell>
          <cell r="L15">
            <v>142.9</v>
          </cell>
        </row>
        <row r="16">
          <cell r="A16">
            <v>1997</v>
          </cell>
          <cell r="B16">
            <v>1997</v>
          </cell>
          <cell r="D16">
            <v>121800</v>
          </cell>
          <cell r="E16">
            <v>7.68</v>
          </cell>
          <cell r="F16">
            <v>693</v>
          </cell>
          <cell r="G16">
            <v>18.7</v>
          </cell>
          <cell r="H16">
            <v>44573</v>
          </cell>
          <cell r="I16">
            <v>33264</v>
          </cell>
          <cell r="J16">
            <v>134</v>
          </cell>
          <cell r="K16">
            <v>130.8</v>
          </cell>
          <cell r="L16">
            <v>145.3</v>
          </cell>
        </row>
        <row r="17">
          <cell r="A17">
            <v>1998</v>
          </cell>
          <cell r="B17">
            <v>1998</v>
          </cell>
          <cell r="D17">
            <v>128400</v>
          </cell>
          <cell r="E17">
            <v>7.1</v>
          </cell>
          <cell r="F17">
            <v>690</v>
          </cell>
          <cell r="G17">
            <v>17.7</v>
          </cell>
          <cell r="H17">
            <v>46740</v>
          </cell>
          <cell r="I17">
            <v>33120</v>
          </cell>
          <cell r="J17">
            <v>141.1</v>
          </cell>
          <cell r="K17">
            <v>139.7</v>
          </cell>
          <cell r="L17">
            <v>151</v>
          </cell>
        </row>
        <row r="18">
          <cell r="A18">
            <v>1999</v>
          </cell>
          <cell r="B18">
            <v>1999</v>
          </cell>
          <cell r="D18">
            <v>133300</v>
          </cell>
          <cell r="E18">
            <v>7.33</v>
          </cell>
          <cell r="F18">
            <v>733</v>
          </cell>
          <cell r="G18">
            <v>18</v>
          </cell>
          <cell r="H18">
            <v>48955</v>
          </cell>
          <cell r="I18">
            <v>35184</v>
          </cell>
          <cell r="J18">
            <v>139.1</v>
          </cell>
          <cell r="K18">
            <v>136.3</v>
          </cell>
          <cell r="L18">
            <v>150.4</v>
          </cell>
        </row>
        <row r="19">
          <cell r="A19">
            <v>2000</v>
          </cell>
          <cell r="B19">
            <v>2000</v>
          </cell>
          <cell r="D19">
            <v>139000</v>
          </cell>
          <cell r="E19">
            <v>8.03</v>
          </cell>
          <cell r="F19">
            <v>818</v>
          </cell>
          <cell r="G19">
            <v>19.3</v>
          </cell>
          <cell r="H19">
            <v>50733</v>
          </cell>
          <cell r="I19">
            <v>39264</v>
          </cell>
          <cell r="J19">
            <v>129.2</v>
          </cell>
          <cell r="K19">
            <v>127.6</v>
          </cell>
          <cell r="L19">
            <v>141.3</v>
          </cell>
        </row>
        <row r="20">
          <cell r="A20">
            <v>2001</v>
          </cell>
          <cell r="B20">
            <v>2001</v>
          </cell>
          <cell r="D20">
            <v>147800</v>
          </cell>
          <cell r="E20">
            <v>7.03</v>
          </cell>
          <cell r="F20">
            <v>789</v>
          </cell>
          <cell r="G20">
            <v>18.4</v>
          </cell>
          <cell r="H20">
            <v>51407</v>
          </cell>
          <cell r="I20">
            <v>37872</v>
          </cell>
          <cell r="J20">
            <v>135.7</v>
          </cell>
          <cell r="K20">
            <v>135.7</v>
          </cell>
          <cell r="L20">
            <v>145.5</v>
          </cell>
        </row>
        <row r="21">
          <cell r="A21">
            <v>2002</v>
          </cell>
          <cell r="B21">
            <v>2002</v>
          </cell>
          <cell r="D21">
            <v>158100</v>
          </cell>
          <cell r="E21">
            <v>6.55</v>
          </cell>
          <cell r="F21">
            <v>804</v>
          </cell>
          <cell r="G21">
            <v>18.7</v>
          </cell>
          <cell r="H21">
            <v>51680</v>
          </cell>
          <cell r="I21">
            <v>38592</v>
          </cell>
          <cell r="J21">
            <v>133.9</v>
          </cell>
          <cell r="K21">
            <v>131.6</v>
          </cell>
          <cell r="L21">
            <v>147.1</v>
          </cell>
        </row>
        <row r="22">
          <cell r="A22">
            <v>2003</v>
          </cell>
          <cell r="B22">
            <v>2003</v>
          </cell>
          <cell r="D22">
            <v>170000</v>
          </cell>
          <cell r="E22">
            <v>5.74</v>
          </cell>
          <cell r="F22">
            <v>793</v>
          </cell>
          <cell r="G22">
            <v>18.1</v>
          </cell>
          <cell r="H22">
            <v>52682</v>
          </cell>
          <cell r="I22">
            <v>38064</v>
          </cell>
          <cell r="J22">
            <v>138.4</v>
          </cell>
          <cell r="K22">
            <v>125.7</v>
          </cell>
          <cell r="L22">
            <v>140.5</v>
          </cell>
        </row>
        <row r="23">
          <cell r="H23">
            <v>54527</v>
          </cell>
        </row>
        <row r="24">
          <cell r="B24" t="str">
            <v>Monthly</v>
          </cell>
        </row>
        <row r="25">
          <cell r="A25">
            <v>1989.01</v>
          </cell>
          <cell r="B25" t="str">
            <v>1989:</v>
          </cell>
          <cell r="C25" t="str">
            <v>Jan</v>
          </cell>
          <cell r="D25">
            <v>86200</v>
          </cell>
          <cell r="E25">
            <v>9.61</v>
          </cell>
          <cell r="F25">
            <v>585</v>
          </cell>
          <cell r="G25">
            <v>21.7</v>
          </cell>
          <cell r="H25">
            <v>33287</v>
          </cell>
          <cell r="I25">
            <v>28080</v>
          </cell>
          <cell r="J25">
            <v>115</v>
          </cell>
          <cell r="K25">
            <v>105.8</v>
          </cell>
          <cell r="L25">
            <v>123.5</v>
          </cell>
        </row>
        <row r="26">
          <cell r="A26">
            <v>1989.02</v>
          </cell>
          <cell r="C26" t="str">
            <v>Feb</v>
          </cell>
          <cell r="D26">
            <v>88000</v>
          </cell>
          <cell r="E26">
            <v>9.78</v>
          </cell>
          <cell r="F26">
            <v>606</v>
          </cell>
          <cell r="G26">
            <v>22.4</v>
          </cell>
          <cell r="H26">
            <v>33454</v>
          </cell>
          <cell r="I26">
            <v>29088</v>
          </cell>
          <cell r="J26">
            <v>111.4</v>
          </cell>
          <cell r="K26">
            <v>102.5</v>
          </cell>
          <cell r="L26">
            <v>118.8</v>
          </cell>
        </row>
        <row r="27">
          <cell r="A27">
            <v>1989.03</v>
          </cell>
          <cell r="C27" t="str">
            <v>Mar</v>
          </cell>
          <cell r="D27">
            <v>88200</v>
          </cell>
          <cell r="E27">
            <v>9.93</v>
          </cell>
          <cell r="F27">
            <v>616</v>
          </cell>
          <cell r="G27">
            <v>22.7</v>
          </cell>
          <cell r="H27">
            <v>33621</v>
          </cell>
          <cell r="I27">
            <v>29568</v>
          </cell>
          <cell r="J27">
            <v>110.1</v>
          </cell>
          <cell r="K27">
            <v>102.4</v>
          </cell>
          <cell r="L27">
            <v>116.9</v>
          </cell>
        </row>
        <row r="28">
          <cell r="A28">
            <v>1989.04</v>
          </cell>
          <cell r="C28" t="str">
            <v>Apr</v>
          </cell>
          <cell r="D28">
            <v>88900</v>
          </cell>
          <cell r="E28">
            <v>10.08</v>
          </cell>
          <cell r="F28">
            <v>628</v>
          </cell>
          <cell r="G28">
            <v>23.1</v>
          </cell>
          <cell r="H28">
            <v>33789</v>
          </cell>
          <cell r="I28">
            <v>30144</v>
          </cell>
          <cell r="J28">
            <v>108.3</v>
          </cell>
          <cell r="K28">
            <v>101.1</v>
          </cell>
          <cell r="L28">
            <v>114.5</v>
          </cell>
        </row>
        <row r="29">
          <cell r="A29">
            <v>1989.05</v>
          </cell>
          <cell r="C29" t="str">
            <v>May</v>
          </cell>
          <cell r="D29">
            <v>88700</v>
          </cell>
          <cell r="E29">
            <v>10.46</v>
          </cell>
          <cell r="F29">
            <v>647</v>
          </cell>
          <cell r="G29">
            <v>23.7</v>
          </cell>
          <cell r="H29">
            <v>33958</v>
          </cell>
          <cell r="I29">
            <v>31056</v>
          </cell>
          <cell r="J29">
            <v>105.5</v>
          </cell>
          <cell r="K29">
            <v>99.7</v>
          </cell>
          <cell r="L29">
            <v>111.6</v>
          </cell>
        </row>
        <row r="30">
          <cell r="A30">
            <v>1989.06</v>
          </cell>
          <cell r="C30" t="str">
            <v>Jun</v>
          </cell>
          <cell r="D30">
            <v>89600</v>
          </cell>
          <cell r="E30">
            <v>10.59</v>
          </cell>
          <cell r="F30">
            <v>661</v>
          </cell>
          <cell r="G30">
            <v>24.1</v>
          </cell>
          <cell r="H30">
            <v>34128</v>
          </cell>
          <cell r="I30">
            <v>31728</v>
          </cell>
          <cell r="J30">
            <v>103.8</v>
          </cell>
          <cell r="K30">
            <v>100.3</v>
          </cell>
          <cell r="L30">
            <v>108.3</v>
          </cell>
        </row>
        <row r="31">
          <cell r="A31">
            <v>1989.07</v>
          </cell>
          <cell r="C31" t="str">
            <v>Jul</v>
          </cell>
          <cell r="D31">
            <v>90800</v>
          </cell>
          <cell r="E31">
            <v>10.39</v>
          </cell>
          <cell r="F31">
            <v>659</v>
          </cell>
          <cell r="G31">
            <v>23.9</v>
          </cell>
          <cell r="H31">
            <v>34299</v>
          </cell>
          <cell r="I31">
            <v>31632</v>
          </cell>
          <cell r="J31">
            <v>104.4</v>
          </cell>
          <cell r="K31">
            <v>102.3</v>
          </cell>
          <cell r="L31">
            <v>109.4</v>
          </cell>
        </row>
        <row r="32">
          <cell r="A32">
            <v>1989.08</v>
          </cell>
          <cell r="C32" t="str">
            <v>Aug</v>
          </cell>
          <cell r="D32">
            <v>92200</v>
          </cell>
          <cell r="E32">
            <v>10.1</v>
          </cell>
          <cell r="F32">
            <v>653</v>
          </cell>
          <cell r="G32">
            <v>23.6</v>
          </cell>
          <cell r="H32">
            <v>34470</v>
          </cell>
          <cell r="I32">
            <v>31344</v>
          </cell>
          <cell r="J32">
            <v>105.7</v>
          </cell>
          <cell r="K32">
            <v>104.3</v>
          </cell>
          <cell r="L32">
            <v>110.9</v>
          </cell>
        </row>
        <row r="33">
          <cell r="A33">
            <v>1989.09</v>
          </cell>
          <cell r="C33" t="str">
            <v>Sep</v>
          </cell>
          <cell r="D33">
            <v>90200</v>
          </cell>
          <cell r="E33">
            <v>10.13</v>
          </cell>
          <cell r="F33">
            <v>640</v>
          </cell>
          <cell r="G33">
            <v>23.1</v>
          </cell>
          <cell r="H33">
            <v>34642</v>
          </cell>
          <cell r="I33">
            <v>30720</v>
          </cell>
          <cell r="J33">
            <v>108.2</v>
          </cell>
          <cell r="K33">
            <v>106.4</v>
          </cell>
          <cell r="L33">
            <v>113.4</v>
          </cell>
        </row>
        <row r="34">
          <cell r="A34">
            <v>1989.1</v>
          </cell>
          <cell r="C34" t="str">
            <v>Oct</v>
          </cell>
          <cell r="D34">
            <v>89200</v>
          </cell>
          <cell r="E34">
            <v>10.16</v>
          </cell>
          <cell r="F34">
            <v>635</v>
          </cell>
          <cell r="G34">
            <v>22.8</v>
          </cell>
          <cell r="H34">
            <v>34816</v>
          </cell>
          <cell r="I34">
            <v>30480</v>
          </cell>
          <cell r="J34">
            <v>109.5</v>
          </cell>
          <cell r="K34">
            <v>107.7</v>
          </cell>
          <cell r="L34">
            <v>116</v>
          </cell>
        </row>
        <row r="35">
          <cell r="A35">
            <v>1989.11</v>
          </cell>
          <cell r="C35" t="str">
            <v>Nov</v>
          </cell>
          <cell r="D35">
            <v>91000</v>
          </cell>
          <cell r="E35">
            <v>10.12</v>
          </cell>
          <cell r="F35">
            <v>645</v>
          </cell>
          <cell r="G35">
            <v>23.1</v>
          </cell>
          <cell r="H35">
            <v>34990</v>
          </cell>
          <cell r="I35">
            <v>30960</v>
          </cell>
          <cell r="J35">
            <v>108.1</v>
          </cell>
          <cell r="K35">
            <v>106.1</v>
          </cell>
          <cell r="L35">
            <v>115.8</v>
          </cell>
        </row>
        <row r="36">
          <cell r="A36">
            <v>1989.12</v>
          </cell>
          <cell r="C36" t="str">
            <v>Dec</v>
          </cell>
          <cell r="D36">
            <v>90000</v>
          </cell>
          <cell r="E36">
            <v>9.96</v>
          </cell>
          <cell r="F36">
            <v>630</v>
          </cell>
          <cell r="G36">
            <v>22.5</v>
          </cell>
          <cell r="H36">
            <v>35165</v>
          </cell>
          <cell r="I36">
            <v>30240</v>
          </cell>
          <cell r="J36">
            <v>111.2</v>
          </cell>
          <cell r="K36">
            <v>109.4</v>
          </cell>
          <cell r="L36">
            <v>118.5</v>
          </cell>
        </row>
        <row r="37">
          <cell r="A37">
            <v>1990.01</v>
          </cell>
          <cell r="B37" t="str">
            <v>1990:</v>
          </cell>
          <cell r="C37" t="str">
            <v>Jan</v>
          </cell>
          <cell r="D37">
            <v>91000</v>
          </cell>
          <cell r="E37">
            <v>9.98</v>
          </cell>
          <cell r="F37">
            <v>638</v>
          </cell>
          <cell r="G37">
            <v>22.3</v>
          </cell>
          <cell r="H37">
            <v>35215</v>
          </cell>
          <cell r="I37">
            <v>30624</v>
          </cell>
          <cell r="J37">
            <v>112.1</v>
          </cell>
          <cell r="K37">
            <v>110.8</v>
          </cell>
          <cell r="L37">
            <v>118.5</v>
          </cell>
        </row>
        <row r="38">
          <cell r="A38">
            <v>1990.02</v>
          </cell>
          <cell r="C38" t="str">
            <v>Feb</v>
          </cell>
          <cell r="D38">
            <v>91100</v>
          </cell>
          <cell r="E38">
            <v>10.06</v>
          </cell>
          <cell r="F38">
            <v>643</v>
          </cell>
          <cell r="G38">
            <v>22.4</v>
          </cell>
          <cell r="H38">
            <v>35240</v>
          </cell>
          <cell r="I38">
            <v>30864</v>
          </cell>
          <cell r="J38">
            <v>111.6</v>
          </cell>
          <cell r="K38">
            <v>109.4</v>
          </cell>
          <cell r="L38">
            <v>119.8</v>
          </cell>
        </row>
        <row r="39">
          <cell r="A39">
            <v>1990.03</v>
          </cell>
          <cell r="C39" t="str">
            <v>Mar</v>
          </cell>
          <cell r="D39">
            <v>92800</v>
          </cell>
          <cell r="E39">
            <v>10.07</v>
          </cell>
          <cell r="F39">
            <v>655</v>
          </cell>
          <cell r="G39">
            <v>22.8</v>
          </cell>
          <cell r="H39">
            <v>35265</v>
          </cell>
          <cell r="I39">
            <v>31440</v>
          </cell>
          <cell r="J39">
            <v>109.8</v>
          </cell>
          <cell r="K39">
            <v>107</v>
          </cell>
          <cell r="L39">
            <v>118.2</v>
          </cell>
        </row>
        <row r="40">
          <cell r="A40">
            <v>1990.04</v>
          </cell>
          <cell r="C40" t="str">
            <v>Apr</v>
          </cell>
          <cell r="D40">
            <v>92500</v>
          </cell>
          <cell r="E40">
            <v>10.15</v>
          </cell>
          <cell r="F40">
            <v>658</v>
          </cell>
          <cell r="G40">
            <v>22.8</v>
          </cell>
          <cell r="H40">
            <v>35290</v>
          </cell>
          <cell r="I40">
            <v>31584</v>
          </cell>
          <cell r="J40">
            <v>109.8</v>
          </cell>
          <cell r="K40">
            <v>106.8</v>
          </cell>
          <cell r="L40">
            <v>119.3</v>
          </cell>
        </row>
        <row r="41">
          <cell r="A41">
            <v>1990.05</v>
          </cell>
          <cell r="C41" t="str">
            <v>May</v>
          </cell>
          <cell r="D41">
            <v>91600</v>
          </cell>
          <cell r="E41">
            <v>10.14</v>
          </cell>
          <cell r="F41">
            <v>651</v>
          </cell>
          <cell r="G41">
            <v>22.4</v>
          </cell>
          <cell r="H41">
            <v>35315</v>
          </cell>
          <cell r="I41">
            <v>31248</v>
          </cell>
          <cell r="J41">
            <v>111.4</v>
          </cell>
          <cell r="K41">
            <v>108.1</v>
          </cell>
          <cell r="L41">
            <v>120.1</v>
          </cell>
        </row>
        <row r="42">
          <cell r="A42">
            <v>1990.06</v>
          </cell>
          <cell r="C42" t="str">
            <v>Jun</v>
          </cell>
          <cell r="D42">
            <v>95700</v>
          </cell>
          <cell r="E42">
            <v>10.16</v>
          </cell>
          <cell r="F42">
            <v>681</v>
          </cell>
          <cell r="G42">
            <v>23.4</v>
          </cell>
          <cell r="H42">
            <v>35340</v>
          </cell>
          <cell r="I42">
            <v>32688</v>
          </cell>
          <cell r="J42">
            <v>106.8</v>
          </cell>
          <cell r="K42">
            <v>103.3</v>
          </cell>
          <cell r="L42">
            <v>115.2</v>
          </cell>
        </row>
        <row r="43">
          <cell r="A43">
            <v>1990.07</v>
          </cell>
          <cell r="C43" t="str">
            <v>Jul</v>
          </cell>
          <cell r="D43">
            <v>95000</v>
          </cell>
          <cell r="E43">
            <v>10.15</v>
          </cell>
          <cell r="F43">
            <v>675</v>
          </cell>
          <cell r="G43">
            <v>23.1</v>
          </cell>
          <cell r="H43">
            <v>35366</v>
          </cell>
          <cell r="I43">
            <v>32400</v>
          </cell>
          <cell r="J43">
            <v>108</v>
          </cell>
          <cell r="K43">
            <v>104.8</v>
          </cell>
          <cell r="L43">
            <v>116.8</v>
          </cell>
        </row>
        <row r="44">
          <cell r="A44">
            <v>1990.08</v>
          </cell>
          <cell r="C44" t="str">
            <v>Aug</v>
          </cell>
          <cell r="D44">
            <v>92500</v>
          </cell>
          <cell r="E44">
            <v>9.98</v>
          </cell>
          <cell r="F44">
            <v>648</v>
          </cell>
          <cell r="G44">
            <v>22.1</v>
          </cell>
          <cell r="H44">
            <v>35391</v>
          </cell>
          <cell r="I44">
            <v>31104</v>
          </cell>
          <cell r="J44">
            <v>112.9</v>
          </cell>
          <cell r="K44">
            <v>109.9</v>
          </cell>
          <cell r="L44">
            <v>121.6</v>
          </cell>
        </row>
        <row r="45">
          <cell r="A45">
            <v>1990.09</v>
          </cell>
          <cell r="C45" t="str">
            <v>Sep</v>
          </cell>
          <cell r="D45">
            <v>91800</v>
          </cell>
          <cell r="E45">
            <v>10</v>
          </cell>
          <cell r="F45">
            <v>644</v>
          </cell>
          <cell r="G45">
            <v>21.9</v>
          </cell>
          <cell r="H45">
            <v>35416</v>
          </cell>
          <cell r="I45">
            <v>30912</v>
          </cell>
          <cell r="J45">
            <v>113.9</v>
          </cell>
          <cell r="K45">
            <v>110.8</v>
          </cell>
          <cell r="L45">
            <v>124</v>
          </cell>
        </row>
        <row r="46">
          <cell r="A46">
            <v>1990.1</v>
          </cell>
          <cell r="C46" t="str">
            <v>Oct</v>
          </cell>
          <cell r="D46">
            <v>89700</v>
          </cell>
          <cell r="E46">
            <v>9.96</v>
          </cell>
          <cell r="F46">
            <v>628</v>
          </cell>
          <cell r="G46">
            <v>21.3</v>
          </cell>
          <cell r="H46">
            <v>35441</v>
          </cell>
          <cell r="I46">
            <v>30144</v>
          </cell>
          <cell r="J46">
            <v>117.4</v>
          </cell>
          <cell r="K46">
            <v>113.4</v>
          </cell>
          <cell r="L46">
            <v>128.4</v>
          </cell>
        </row>
        <row r="47">
          <cell r="A47">
            <v>1990.11</v>
          </cell>
          <cell r="C47" t="str">
            <v>Nov</v>
          </cell>
          <cell r="D47">
            <v>89100</v>
          </cell>
          <cell r="E47">
            <v>9.97</v>
          </cell>
          <cell r="F47">
            <v>624</v>
          </cell>
          <cell r="G47">
            <v>21.1</v>
          </cell>
          <cell r="H47">
            <v>35466</v>
          </cell>
          <cell r="I47">
            <v>29952</v>
          </cell>
          <cell r="J47">
            <v>118.4</v>
          </cell>
          <cell r="K47">
            <v>114.3</v>
          </cell>
          <cell r="L47">
            <v>129.1</v>
          </cell>
        </row>
        <row r="48">
          <cell r="A48">
            <v>1990.12</v>
          </cell>
          <cell r="C48" t="str">
            <v>Dec</v>
          </cell>
          <cell r="D48">
            <v>89000</v>
          </cell>
          <cell r="E48">
            <v>9.84</v>
          </cell>
          <cell r="F48">
            <v>616</v>
          </cell>
          <cell r="G48">
            <v>20.8</v>
          </cell>
          <cell r="H48">
            <v>35491</v>
          </cell>
          <cell r="I48">
            <v>29568</v>
          </cell>
          <cell r="J48">
            <v>120.3</v>
          </cell>
          <cell r="K48">
            <v>116.9</v>
          </cell>
          <cell r="L48">
            <v>130.4</v>
          </cell>
        </row>
        <row r="49">
          <cell r="A49">
            <v>1991.01</v>
          </cell>
          <cell r="B49" t="str">
            <v>1991:</v>
          </cell>
          <cell r="C49" t="str">
            <v>Jan</v>
          </cell>
          <cell r="D49">
            <v>92900</v>
          </cell>
          <cell r="E49">
            <v>9.8</v>
          </cell>
          <cell r="F49">
            <v>641</v>
          </cell>
          <cell r="G49">
            <v>21.7</v>
          </cell>
          <cell r="H49">
            <v>35515</v>
          </cell>
          <cell r="I49">
            <v>30768</v>
          </cell>
          <cell r="J49">
            <v>115</v>
          </cell>
          <cell r="K49">
            <v>112.9</v>
          </cell>
          <cell r="L49">
            <v>122.6</v>
          </cell>
        </row>
        <row r="50">
          <cell r="A50">
            <v>1991.02</v>
          </cell>
          <cell r="C50" t="str">
            <v>Feb</v>
          </cell>
          <cell r="D50">
            <v>92100</v>
          </cell>
          <cell r="E50">
            <v>9.75</v>
          </cell>
          <cell r="F50">
            <v>633</v>
          </cell>
          <cell r="G50">
            <v>21.4</v>
          </cell>
          <cell r="H50">
            <v>35592</v>
          </cell>
          <cell r="I50">
            <v>30384</v>
          </cell>
          <cell r="J50">
            <v>116.7</v>
          </cell>
          <cell r="K50">
            <v>114.5</v>
          </cell>
          <cell r="L50">
            <v>125.8</v>
          </cell>
        </row>
        <row r="51">
          <cell r="A51">
            <v>1991.03</v>
          </cell>
          <cell r="C51" t="str">
            <v>Mar</v>
          </cell>
          <cell r="D51">
            <v>95600</v>
          </cell>
          <cell r="E51">
            <v>9.5</v>
          </cell>
          <cell r="F51">
            <v>643</v>
          </cell>
          <cell r="G51">
            <v>21.7</v>
          </cell>
          <cell r="H51">
            <v>35669</v>
          </cell>
          <cell r="I51">
            <v>30864</v>
          </cell>
          <cell r="J51">
            <v>115</v>
          </cell>
          <cell r="K51">
            <v>113.5</v>
          </cell>
          <cell r="L51">
            <v>123</v>
          </cell>
        </row>
        <row r="52">
          <cell r="A52">
            <v>1991.04</v>
          </cell>
          <cell r="C52" t="str">
            <v>Apr</v>
          </cell>
          <cell r="D52">
            <v>97200</v>
          </cell>
          <cell r="E52">
            <v>9.51</v>
          </cell>
          <cell r="F52">
            <v>654</v>
          </cell>
          <cell r="G52">
            <v>22.1</v>
          </cell>
          <cell r="H52">
            <v>35746</v>
          </cell>
          <cell r="I52">
            <v>31392</v>
          </cell>
          <cell r="J52">
            <v>113.2</v>
          </cell>
          <cell r="K52">
            <v>111.2</v>
          </cell>
          <cell r="L52">
            <v>122.3</v>
          </cell>
        </row>
        <row r="53">
          <cell r="A53">
            <v>1991.05</v>
          </cell>
          <cell r="C53" t="str">
            <v>May</v>
          </cell>
          <cell r="D53">
            <v>97600</v>
          </cell>
          <cell r="E53">
            <v>9.51</v>
          </cell>
          <cell r="F53">
            <v>657</v>
          </cell>
          <cell r="G53">
            <v>22.2</v>
          </cell>
          <cell r="H53">
            <v>35823</v>
          </cell>
          <cell r="I53">
            <v>31536</v>
          </cell>
          <cell r="J53">
            <v>112.9</v>
          </cell>
          <cell r="K53">
            <v>110.2</v>
          </cell>
          <cell r="L53">
            <v>125</v>
          </cell>
        </row>
        <row r="54">
          <cell r="A54">
            <v>1991.06</v>
          </cell>
          <cell r="C54" t="str">
            <v>Jun</v>
          </cell>
          <cell r="D54">
            <v>98800</v>
          </cell>
          <cell r="E54">
            <v>9.37</v>
          </cell>
          <cell r="F54">
            <v>657</v>
          </cell>
          <cell r="G54">
            <v>22.1</v>
          </cell>
          <cell r="H54">
            <v>35900</v>
          </cell>
          <cell r="I54">
            <v>31536</v>
          </cell>
          <cell r="J54">
            <v>113</v>
          </cell>
          <cell r="K54">
            <v>109.4</v>
          </cell>
          <cell r="L54">
            <v>127.2</v>
          </cell>
        </row>
        <row r="55">
          <cell r="A55">
            <v>1991.07</v>
          </cell>
          <cell r="C55" t="str">
            <v>Jul</v>
          </cell>
          <cell r="D55">
            <v>100700</v>
          </cell>
          <cell r="E55">
            <v>9.41</v>
          </cell>
          <cell r="F55">
            <v>672</v>
          </cell>
          <cell r="G55">
            <v>22.6</v>
          </cell>
          <cell r="H55">
            <v>35978</v>
          </cell>
          <cell r="I55">
            <v>32256</v>
          </cell>
          <cell r="J55">
            <v>110.6</v>
          </cell>
          <cell r="K55">
            <v>107.1</v>
          </cell>
          <cell r="L55">
            <v>125.1</v>
          </cell>
        </row>
        <row r="56">
          <cell r="A56">
            <v>1991.08</v>
          </cell>
          <cell r="C56" t="str">
            <v>Aug</v>
          </cell>
          <cell r="D56">
            <v>99200</v>
          </cell>
          <cell r="E56">
            <v>9.36</v>
          </cell>
          <cell r="F56">
            <v>659</v>
          </cell>
          <cell r="G56">
            <v>22.1</v>
          </cell>
          <cell r="H56">
            <v>36056</v>
          </cell>
          <cell r="I56">
            <v>31632</v>
          </cell>
          <cell r="J56">
            <v>113</v>
          </cell>
          <cell r="K56">
            <v>108.9</v>
          </cell>
          <cell r="L56">
            <v>125.6</v>
          </cell>
        </row>
        <row r="57">
          <cell r="A57">
            <v>1991.09</v>
          </cell>
          <cell r="C57" t="str">
            <v>Sep</v>
          </cell>
          <cell r="D57">
            <v>97100</v>
          </cell>
          <cell r="E57">
            <v>9.17</v>
          </cell>
          <cell r="F57">
            <v>635</v>
          </cell>
          <cell r="G57">
            <v>21.3</v>
          </cell>
          <cell r="H57">
            <v>36133</v>
          </cell>
          <cell r="I57">
            <v>30480</v>
          </cell>
          <cell r="J57">
            <v>117.5</v>
          </cell>
          <cell r="K57">
            <v>113.5</v>
          </cell>
          <cell r="L57">
            <v>132.5</v>
          </cell>
        </row>
        <row r="58">
          <cell r="A58">
            <v>1991.1</v>
          </cell>
          <cell r="C58" t="str">
            <v>Oct</v>
          </cell>
          <cell r="D58">
            <v>96600</v>
          </cell>
          <cell r="E58">
            <v>9.02</v>
          </cell>
          <cell r="F58">
            <v>623</v>
          </cell>
          <cell r="G58">
            <v>20.9</v>
          </cell>
          <cell r="H58">
            <v>36211</v>
          </cell>
          <cell r="I58">
            <v>29904</v>
          </cell>
          <cell r="J58">
            <v>119.9</v>
          </cell>
          <cell r="K58">
            <v>115.8</v>
          </cell>
          <cell r="L58">
            <v>135.8</v>
          </cell>
        </row>
        <row r="59">
          <cell r="A59">
            <v>1991.11</v>
          </cell>
          <cell r="C59" t="str">
            <v>Nov</v>
          </cell>
          <cell r="D59">
            <v>95600</v>
          </cell>
          <cell r="E59">
            <v>8.69</v>
          </cell>
          <cell r="F59">
            <v>598</v>
          </cell>
          <cell r="G59">
            <v>20</v>
          </cell>
          <cell r="H59">
            <v>36290</v>
          </cell>
          <cell r="I59">
            <v>28704</v>
          </cell>
          <cell r="J59">
            <v>125</v>
          </cell>
          <cell r="K59">
            <v>120.9</v>
          </cell>
          <cell r="L59">
            <v>137.1</v>
          </cell>
        </row>
        <row r="60">
          <cell r="A60">
            <v>1991.12</v>
          </cell>
          <cell r="C60" t="str">
            <v>Dec</v>
          </cell>
          <cell r="D60">
            <v>97400</v>
          </cell>
          <cell r="E60">
            <v>8.51</v>
          </cell>
          <cell r="F60">
            <v>600</v>
          </cell>
          <cell r="G60">
            <v>20</v>
          </cell>
          <cell r="H60">
            <v>36368</v>
          </cell>
          <cell r="I60">
            <v>28800</v>
          </cell>
          <cell r="J60">
            <v>124.9</v>
          </cell>
          <cell r="K60">
            <v>121.6</v>
          </cell>
          <cell r="L60">
            <v>135.2</v>
          </cell>
        </row>
        <row r="61">
          <cell r="A61">
            <v>1992.01</v>
          </cell>
          <cell r="B61" t="str">
            <v>1992:</v>
          </cell>
          <cell r="C61" t="str">
            <v>Jan</v>
          </cell>
          <cell r="D61">
            <v>98200</v>
          </cell>
          <cell r="E61">
            <v>8.23</v>
          </cell>
          <cell r="F61">
            <v>589</v>
          </cell>
          <cell r="G61">
            <v>19.6</v>
          </cell>
          <cell r="H61">
            <v>36465</v>
          </cell>
          <cell r="I61">
            <v>28272</v>
          </cell>
          <cell r="J61">
            <v>127.4</v>
          </cell>
          <cell r="K61">
            <v>124</v>
          </cell>
          <cell r="L61">
            <v>145.7</v>
          </cell>
        </row>
        <row r="62">
          <cell r="A62">
            <v>1992.02</v>
          </cell>
          <cell r="C62" t="str">
            <v>Feb</v>
          </cell>
          <cell r="D62">
            <v>98800</v>
          </cell>
          <cell r="E62">
            <v>8.43</v>
          </cell>
          <cell r="F62">
            <v>604</v>
          </cell>
          <cell r="G62">
            <v>20.1</v>
          </cell>
          <cell r="H62">
            <v>36484</v>
          </cell>
          <cell r="I62">
            <v>28992</v>
          </cell>
          <cell r="J62">
            <v>124.5</v>
          </cell>
          <cell r="K62">
            <v>121.6</v>
          </cell>
          <cell r="L62">
            <v>142.5</v>
          </cell>
        </row>
        <row r="63">
          <cell r="A63">
            <v>1992.03</v>
          </cell>
          <cell r="C63" t="str">
            <v>Mar</v>
          </cell>
          <cell r="D63">
            <v>99900</v>
          </cell>
          <cell r="E63">
            <v>8.42</v>
          </cell>
          <cell r="F63">
            <v>610</v>
          </cell>
          <cell r="G63">
            <v>20.2</v>
          </cell>
          <cell r="H63">
            <v>36504</v>
          </cell>
          <cell r="I63">
            <v>29280</v>
          </cell>
          <cell r="J63">
            <v>123.5</v>
          </cell>
          <cell r="K63">
            <v>118.3</v>
          </cell>
          <cell r="L63">
            <v>144</v>
          </cell>
        </row>
        <row r="64">
          <cell r="A64">
            <v>1992.04</v>
          </cell>
          <cell r="C64" t="str">
            <v>Apr</v>
          </cell>
          <cell r="D64">
            <v>99300</v>
          </cell>
          <cell r="E64">
            <v>8.55</v>
          </cell>
          <cell r="F64">
            <v>614</v>
          </cell>
          <cell r="G64">
            <v>20.3</v>
          </cell>
          <cell r="H64">
            <v>36524</v>
          </cell>
          <cell r="I64">
            <v>29472</v>
          </cell>
          <cell r="J64">
            <v>123</v>
          </cell>
          <cell r="K64">
            <v>118.6</v>
          </cell>
          <cell r="L64">
            <v>143.4</v>
          </cell>
        </row>
        <row r="65">
          <cell r="A65">
            <v>1992.05</v>
          </cell>
          <cell r="C65" t="str">
            <v>May</v>
          </cell>
          <cell r="D65">
            <v>99200</v>
          </cell>
          <cell r="E65">
            <v>8.48</v>
          </cell>
          <cell r="F65">
            <v>609</v>
          </cell>
          <cell r="G65">
            <v>20.1</v>
          </cell>
          <cell r="H65">
            <v>36543</v>
          </cell>
          <cell r="I65">
            <v>29232</v>
          </cell>
          <cell r="J65">
            <v>124.2</v>
          </cell>
          <cell r="K65">
            <v>119.6</v>
          </cell>
          <cell r="L65">
            <v>144.1</v>
          </cell>
        </row>
        <row r="66">
          <cell r="A66">
            <v>1992.06</v>
          </cell>
          <cell r="C66" t="str">
            <v>Jun</v>
          </cell>
          <cell r="D66">
            <v>101300</v>
          </cell>
          <cell r="E66">
            <v>8.34</v>
          </cell>
          <cell r="F66">
            <v>614</v>
          </cell>
          <cell r="G66">
            <v>20.3</v>
          </cell>
          <cell r="H66">
            <v>36563</v>
          </cell>
          <cell r="I66">
            <v>29472</v>
          </cell>
          <cell r="J66">
            <v>123.4</v>
          </cell>
          <cell r="K66">
            <v>118.5</v>
          </cell>
          <cell r="L66">
            <v>141.8</v>
          </cell>
        </row>
        <row r="67">
          <cell r="A67">
            <v>1992.07</v>
          </cell>
          <cell r="C67" t="str">
            <v>Jul</v>
          </cell>
          <cell r="D67">
            <v>99400</v>
          </cell>
          <cell r="E67">
            <v>8.05</v>
          </cell>
          <cell r="F67">
            <v>586</v>
          </cell>
          <cell r="G67">
            <v>19.3</v>
          </cell>
          <cell r="H67">
            <v>36583</v>
          </cell>
          <cell r="I67">
            <v>28128</v>
          </cell>
          <cell r="J67">
            <v>129.5</v>
          </cell>
          <cell r="K67">
            <v>124.6</v>
          </cell>
          <cell r="L67">
            <v>151.7</v>
          </cell>
        </row>
        <row r="68">
          <cell r="A68">
            <v>1992.08</v>
          </cell>
          <cell r="C68" t="str">
            <v>Aug</v>
          </cell>
          <cell r="D68">
            <v>100600</v>
          </cell>
          <cell r="E68">
            <v>7.9</v>
          </cell>
          <cell r="F68">
            <v>585</v>
          </cell>
          <cell r="G68">
            <v>19.2</v>
          </cell>
          <cell r="H68">
            <v>36603</v>
          </cell>
          <cell r="I68">
            <v>28080</v>
          </cell>
          <cell r="J68">
            <v>130.1</v>
          </cell>
          <cell r="K68">
            <v>125.4</v>
          </cell>
          <cell r="L68">
            <v>151.8</v>
          </cell>
        </row>
        <row r="69">
          <cell r="A69">
            <v>1992.09</v>
          </cell>
          <cell r="C69" t="str">
            <v>Sep</v>
          </cell>
          <cell r="D69">
            <v>99600</v>
          </cell>
          <cell r="E69">
            <v>7.7</v>
          </cell>
          <cell r="F69">
            <v>568</v>
          </cell>
          <cell r="G69">
            <v>18.6</v>
          </cell>
          <cell r="H69">
            <v>36622</v>
          </cell>
          <cell r="I69">
            <v>27264</v>
          </cell>
          <cell r="J69">
            <v>134.2</v>
          </cell>
          <cell r="K69">
            <v>129.4</v>
          </cell>
          <cell r="L69">
            <v>154.3</v>
          </cell>
        </row>
        <row r="70">
          <cell r="A70">
            <v>1992.1</v>
          </cell>
          <cell r="C70" t="str">
            <v>Oct</v>
          </cell>
          <cell r="D70">
            <v>100000</v>
          </cell>
          <cell r="E70">
            <v>7.64</v>
          </cell>
          <cell r="F70">
            <v>567</v>
          </cell>
          <cell r="G70">
            <v>18.6</v>
          </cell>
          <cell r="H70">
            <v>36642</v>
          </cell>
          <cell r="I70">
            <v>27216</v>
          </cell>
          <cell r="J70">
            <v>134.7</v>
          </cell>
          <cell r="K70">
            <v>129.5</v>
          </cell>
          <cell r="L70">
            <v>159.1</v>
          </cell>
        </row>
        <row r="71">
          <cell r="A71">
            <v>1992.11</v>
          </cell>
          <cell r="C71" t="str">
            <v>Nov</v>
          </cell>
          <cell r="D71">
            <v>99200</v>
          </cell>
          <cell r="E71">
            <v>7.77</v>
          </cell>
          <cell r="F71">
            <v>570</v>
          </cell>
          <cell r="G71">
            <v>18.6</v>
          </cell>
          <cell r="H71">
            <v>36662</v>
          </cell>
          <cell r="I71">
            <v>27360</v>
          </cell>
          <cell r="J71">
            <v>134.4</v>
          </cell>
          <cell r="K71">
            <v>128.7</v>
          </cell>
          <cell r="L71">
            <v>158.3</v>
          </cell>
        </row>
        <row r="72">
          <cell r="A72">
            <v>1992.12</v>
          </cell>
          <cell r="C72" t="str">
            <v>Dec</v>
          </cell>
          <cell r="D72">
            <v>99700</v>
          </cell>
          <cell r="E72">
            <v>7.8</v>
          </cell>
          <cell r="F72">
            <v>574</v>
          </cell>
          <cell r="G72">
            <v>18.7</v>
          </cell>
          <cell r="H72">
            <v>36682</v>
          </cell>
          <cell r="I72">
            <v>27552</v>
          </cell>
          <cell r="J72">
            <v>133.6</v>
          </cell>
          <cell r="K72">
            <v>126.9</v>
          </cell>
          <cell r="L72">
            <v>157</v>
          </cell>
        </row>
        <row r="73">
          <cell r="A73">
            <v>1993.01</v>
          </cell>
          <cell r="B73" t="str">
            <v>1993:</v>
          </cell>
          <cell r="C73" t="str">
            <v>Jan</v>
          </cell>
          <cell r="D73">
            <v>98200</v>
          </cell>
          <cell r="E73">
            <v>7.75</v>
          </cell>
          <cell r="F73">
            <v>563</v>
          </cell>
          <cell r="G73">
            <v>18.3</v>
          </cell>
          <cell r="H73">
            <v>36716</v>
          </cell>
          <cell r="I73">
            <v>27024</v>
          </cell>
          <cell r="J73">
            <v>136.3</v>
          </cell>
          <cell r="K73">
            <v>129.9</v>
          </cell>
          <cell r="L73">
            <v>157.6</v>
          </cell>
        </row>
        <row r="74">
          <cell r="A74">
            <v>1993.02</v>
          </cell>
          <cell r="C74" t="str">
            <v>Feb</v>
          </cell>
          <cell r="D74">
            <v>97700</v>
          </cell>
          <cell r="E74">
            <v>7.51</v>
          </cell>
          <cell r="F74">
            <v>547</v>
          </cell>
          <cell r="G74">
            <v>17.8</v>
          </cell>
          <cell r="H74">
            <v>36760</v>
          </cell>
          <cell r="I74">
            <v>26256</v>
          </cell>
          <cell r="J74">
            <v>140.3</v>
          </cell>
          <cell r="K74">
            <v>133.6</v>
          </cell>
          <cell r="L74">
            <v>165.2</v>
          </cell>
        </row>
        <row r="75">
          <cell r="A75">
            <v>1993.03</v>
          </cell>
          <cell r="C75" t="str">
            <v>Mar</v>
          </cell>
          <cell r="D75">
            <v>99900</v>
          </cell>
          <cell r="E75">
            <v>7.39</v>
          </cell>
          <cell r="F75">
            <v>553</v>
          </cell>
          <cell r="G75">
            <v>18</v>
          </cell>
          <cell r="H75">
            <v>36804</v>
          </cell>
          <cell r="I75">
            <v>26544</v>
          </cell>
          <cell r="J75">
            <v>138.9</v>
          </cell>
          <cell r="K75">
            <v>133.4</v>
          </cell>
          <cell r="L75">
            <v>167.1</v>
          </cell>
        </row>
        <row r="76">
          <cell r="A76">
            <v>1993.04</v>
          </cell>
          <cell r="C76" t="str">
            <v>Apr</v>
          </cell>
          <cell r="D76">
            <v>101000</v>
          </cell>
          <cell r="E76">
            <v>7.26</v>
          </cell>
          <cell r="F76">
            <v>552</v>
          </cell>
          <cell r="G76">
            <v>18</v>
          </cell>
          <cell r="H76">
            <v>36848</v>
          </cell>
          <cell r="I76">
            <v>26496</v>
          </cell>
          <cell r="J76">
            <v>139.2</v>
          </cell>
          <cell r="K76">
            <v>133.6</v>
          </cell>
          <cell r="L76">
            <v>163.6</v>
          </cell>
        </row>
        <row r="77">
          <cell r="A77">
            <v>1993.05</v>
          </cell>
          <cell r="C77" t="str">
            <v>May</v>
          </cell>
          <cell r="D77">
            <v>101900</v>
          </cell>
          <cell r="E77">
            <v>7.3</v>
          </cell>
          <cell r="F77">
            <v>559</v>
          </cell>
          <cell r="G77">
            <v>18.2</v>
          </cell>
          <cell r="H77">
            <v>36893</v>
          </cell>
          <cell r="I77">
            <v>26832</v>
          </cell>
          <cell r="J77">
            <v>137.5</v>
          </cell>
          <cell r="K77">
            <v>132.7</v>
          </cell>
          <cell r="L77">
            <v>158.2</v>
          </cell>
        </row>
        <row r="78">
          <cell r="A78">
            <v>1993.06</v>
          </cell>
          <cell r="C78" t="str">
            <v>Jun</v>
          </cell>
          <cell r="D78">
            <v>106000</v>
          </cell>
          <cell r="E78">
            <v>7.23</v>
          </cell>
          <cell r="F78">
            <v>577</v>
          </cell>
          <cell r="G78">
            <v>18.8</v>
          </cell>
          <cell r="H78">
            <v>36937</v>
          </cell>
          <cell r="I78">
            <v>27696</v>
          </cell>
          <cell r="J78">
            <v>133.1</v>
          </cell>
          <cell r="K78">
            <v>127.6</v>
          </cell>
          <cell r="L78">
            <v>154.3</v>
          </cell>
        </row>
        <row r="79">
          <cell r="A79">
            <v>1993.07</v>
          </cell>
          <cell r="C79" t="str">
            <v>Jul</v>
          </cell>
          <cell r="D79">
            <v>105000</v>
          </cell>
          <cell r="E79">
            <v>7.14</v>
          </cell>
          <cell r="F79">
            <v>567</v>
          </cell>
          <cell r="G79">
            <v>18.4</v>
          </cell>
          <cell r="H79">
            <v>36981</v>
          </cell>
          <cell r="I79">
            <v>27216</v>
          </cell>
          <cell r="J79">
            <v>135.6</v>
          </cell>
          <cell r="K79">
            <v>131.5</v>
          </cell>
          <cell r="L79">
            <v>156</v>
          </cell>
        </row>
        <row r="80">
          <cell r="A80">
            <v>1993.08</v>
          </cell>
          <cell r="C80" t="str">
            <v>Aug</v>
          </cell>
          <cell r="D80">
            <v>105400</v>
          </cell>
          <cell r="E80">
            <v>7.05</v>
          </cell>
          <cell r="F80">
            <v>564</v>
          </cell>
          <cell r="G80">
            <v>18.3</v>
          </cell>
          <cell r="H80">
            <v>37026</v>
          </cell>
          <cell r="I80">
            <v>27072</v>
          </cell>
          <cell r="J80">
            <v>136.4</v>
          </cell>
          <cell r="K80">
            <v>133</v>
          </cell>
          <cell r="L80">
            <v>157</v>
          </cell>
        </row>
        <row r="81">
          <cell r="A81">
            <v>1993.09</v>
          </cell>
          <cell r="C81" t="str">
            <v>Sep</v>
          </cell>
          <cell r="D81">
            <v>104200</v>
          </cell>
          <cell r="E81">
            <v>6.93</v>
          </cell>
          <cell r="F81">
            <v>551</v>
          </cell>
          <cell r="G81">
            <v>17.9</v>
          </cell>
          <cell r="H81">
            <v>37070</v>
          </cell>
          <cell r="I81">
            <v>26448</v>
          </cell>
          <cell r="J81">
            <v>139.7</v>
          </cell>
          <cell r="K81">
            <v>135.9</v>
          </cell>
          <cell r="L81">
            <v>160.2</v>
          </cell>
        </row>
        <row r="82">
          <cell r="A82">
            <v>1993.1</v>
          </cell>
          <cell r="C82" t="str">
            <v>Oct</v>
          </cell>
          <cell r="D82">
            <v>103700</v>
          </cell>
          <cell r="E82">
            <v>6.75</v>
          </cell>
          <cell r="F82">
            <v>538</v>
          </cell>
          <cell r="G82">
            <v>17.5</v>
          </cell>
          <cell r="H82">
            <v>37114</v>
          </cell>
          <cell r="I82">
            <v>25824</v>
          </cell>
          <cell r="J82">
            <v>143</v>
          </cell>
          <cell r="K82">
            <v>139.1</v>
          </cell>
          <cell r="L82">
            <v>163.2</v>
          </cell>
        </row>
        <row r="83">
          <cell r="A83">
            <v>1993.11</v>
          </cell>
          <cell r="C83" t="str">
            <v>Nov</v>
          </cell>
          <cell r="D83">
            <v>104000</v>
          </cell>
          <cell r="E83">
            <v>6.77</v>
          </cell>
          <cell r="F83">
            <v>541</v>
          </cell>
          <cell r="G83">
            <v>17.6</v>
          </cell>
          <cell r="H83">
            <v>37159</v>
          </cell>
          <cell r="I83">
            <v>25968</v>
          </cell>
          <cell r="J83">
            <v>142.3</v>
          </cell>
          <cell r="K83">
            <v>137.7</v>
          </cell>
          <cell r="L83">
            <v>164.9</v>
          </cell>
        </row>
        <row r="84">
          <cell r="A84">
            <v>1993.12</v>
          </cell>
          <cell r="C84" t="str">
            <v>Dec</v>
          </cell>
          <cell r="D84">
            <v>104600</v>
          </cell>
          <cell r="E84">
            <v>6.84</v>
          </cell>
          <cell r="F84">
            <v>548</v>
          </cell>
          <cell r="G84">
            <v>17.8</v>
          </cell>
          <cell r="H84">
            <v>37204</v>
          </cell>
          <cell r="I84">
            <v>26304</v>
          </cell>
          <cell r="J84">
            <v>140.6</v>
          </cell>
          <cell r="K84">
            <v>133.8</v>
          </cell>
          <cell r="L84">
            <v>165</v>
          </cell>
        </row>
        <row r="85">
          <cell r="A85">
            <v>1994.01</v>
          </cell>
          <cell r="B85" t="str">
            <v>1994 r</v>
          </cell>
          <cell r="C85" t="str">
            <v>Jan</v>
          </cell>
          <cell r="D85">
            <v>104900</v>
          </cell>
          <cell r="E85">
            <v>6.89</v>
          </cell>
          <cell r="F85">
            <v>552</v>
          </cell>
          <cell r="G85">
            <v>17.9</v>
          </cell>
          <cell r="H85">
            <v>37568</v>
          </cell>
          <cell r="I85">
            <v>26496</v>
          </cell>
          <cell r="J85">
            <v>140</v>
          </cell>
          <cell r="K85">
            <v>134.1</v>
          </cell>
          <cell r="L85">
            <v>162.4</v>
          </cell>
        </row>
        <row r="86">
          <cell r="A86">
            <v>1994.02</v>
          </cell>
          <cell r="C86" t="str">
            <v>Feb</v>
          </cell>
          <cell r="D86">
            <v>103400</v>
          </cell>
          <cell r="E86">
            <v>6.83</v>
          </cell>
          <cell r="F86">
            <v>541</v>
          </cell>
          <cell r="G86">
            <v>17.4</v>
          </cell>
          <cell r="H86">
            <v>37786</v>
          </cell>
          <cell r="I86">
            <v>25968</v>
          </cell>
          <cell r="J86">
            <v>143.5</v>
          </cell>
          <cell r="K86">
            <v>138</v>
          </cell>
          <cell r="L86">
            <v>167.5</v>
          </cell>
        </row>
        <row r="87">
          <cell r="A87">
            <v>1994.03</v>
          </cell>
          <cell r="C87" t="str">
            <v>Mar</v>
          </cell>
          <cell r="D87">
            <v>104400</v>
          </cell>
          <cell r="E87">
            <v>7.01</v>
          </cell>
          <cell r="F87">
            <v>556</v>
          </cell>
          <cell r="G87">
            <v>17.8</v>
          </cell>
          <cell r="H87">
            <v>38005</v>
          </cell>
          <cell r="I87">
            <v>26688</v>
          </cell>
          <cell r="J87">
            <v>140.1</v>
          </cell>
          <cell r="K87">
            <v>134.4</v>
          </cell>
          <cell r="L87">
            <v>162.7</v>
          </cell>
        </row>
        <row r="88">
          <cell r="A88">
            <v>1994.04</v>
          </cell>
          <cell r="C88" t="str">
            <v>Apr</v>
          </cell>
          <cell r="D88">
            <v>105700</v>
          </cell>
          <cell r="E88">
            <v>7.21</v>
          </cell>
          <cell r="F88">
            <v>575</v>
          </cell>
          <cell r="G88">
            <v>18.4</v>
          </cell>
          <cell r="H88">
            <v>38225</v>
          </cell>
          <cell r="I88">
            <v>27600</v>
          </cell>
          <cell r="J88">
            <v>136.2</v>
          </cell>
          <cell r="K88">
            <v>128.6</v>
          </cell>
          <cell r="L88">
            <v>156</v>
          </cell>
        </row>
        <row r="89">
          <cell r="A89">
            <v>1994.05</v>
          </cell>
          <cell r="C89" t="str">
            <v>May</v>
          </cell>
          <cell r="D89">
            <v>106900</v>
          </cell>
          <cell r="E89">
            <v>7.52</v>
          </cell>
          <cell r="F89">
            <v>599</v>
          </cell>
          <cell r="G89">
            <v>19.1</v>
          </cell>
          <cell r="H89">
            <v>38447</v>
          </cell>
          <cell r="I89">
            <v>28752</v>
          </cell>
          <cell r="J89">
            <v>131.2</v>
          </cell>
          <cell r="K89">
            <v>121.6</v>
          </cell>
          <cell r="L89">
            <v>151.6</v>
          </cell>
        </row>
        <row r="90">
          <cell r="A90">
            <v>1994.06</v>
          </cell>
          <cell r="C90" t="str">
            <v>Jun</v>
          </cell>
          <cell r="D90">
            <v>110500</v>
          </cell>
          <cell r="E90">
            <v>7.54</v>
          </cell>
          <cell r="F90">
            <v>621</v>
          </cell>
          <cell r="G90">
            <v>19.7</v>
          </cell>
          <cell r="H90">
            <v>38670</v>
          </cell>
          <cell r="I90">
            <v>29808</v>
          </cell>
          <cell r="J90">
            <v>127.1</v>
          </cell>
          <cell r="K90">
            <v>116.6</v>
          </cell>
          <cell r="L90">
            <v>143.6</v>
          </cell>
        </row>
        <row r="91">
          <cell r="A91">
            <v>1994.07</v>
          </cell>
          <cell r="C91" t="str">
            <v>Jul</v>
          </cell>
          <cell r="D91">
            <v>109600</v>
          </cell>
          <cell r="E91">
            <v>7.68</v>
          </cell>
          <cell r="F91">
            <v>624</v>
          </cell>
          <cell r="G91">
            <v>19.7</v>
          </cell>
          <cell r="H91">
            <v>38894</v>
          </cell>
          <cell r="I91">
            <v>29952</v>
          </cell>
          <cell r="J91">
            <v>127</v>
          </cell>
          <cell r="K91">
            <v>116.8</v>
          </cell>
          <cell r="L91">
            <v>143.4</v>
          </cell>
        </row>
        <row r="92">
          <cell r="A92">
            <v>1994.08</v>
          </cell>
          <cell r="C92" t="str">
            <v>Aug</v>
          </cell>
          <cell r="D92">
            <v>110500</v>
          </cell>
          <cell r="E92">
            <v>7.76</v>
          </cell>
          <cell r="F92">
            <v>634</v>
          </cell>
          <cell r="G92">
            <v>19.9</v>
          </cell>
          <cell r="H92">
            <v>39120</v>
          </cell>
          <cell r="I92">
            <v>30432</v>
          </cell>
          <cell r="J92">
            <v>125.5</v>
          </cell>
          <cell r="K92">
            <v>115.7</v>
          </cell>
          <cell r="L92">
            <v>141.5</v>
          </cell>
        </row>
        <row r="93">
          <cell r="A93">
            <v>1994.09</v>
          </cell>
          <cell r="C93" t="str">
            <v>Sep</v>
          </cell>
          <cell r="D93">
            <v>106800</v>
          </cell>
          <cell r="E93">
            <v>7.74</v>
          </cell>
          <cell r="F93">
            <v>612</v>
          </cell>
          <cell r="G93">
            <v>19.1</v>
          </cell>
          <cell r="H93">
            <v>39347</v>
          </cell>
          <cell r="I93">
            <v>29376</v>
          </cell>
          <cell r="J93">
            <v>130.6</v>
          </cell>
          <cell r="K93">
            <v>119.9</v>
          </cell>
          <cell r="L93">
            <v>145.7</v>
          </cell>
        </row>
        <row r="94">
          <cell r="A94">
            <v>1994.1</v>
          </cell>
          <cell r="C94" t="str">
            <v>Oct</v>
          </cell>
          <cell r="D94">
            <v>106300</v>
          </cell>
          <cell r="E94">
            <v>7.76</v>
          </cell>
          <cell r="F94">
            <v>610</v>
          </cell>
          <cell r="G94">
            <v>19</v>
          </cell>
          <cell r="H94">
            <v>39575</v>
          </cell>
          <cell r="I94">
            <v>29280</v>
          </cell>
          <cell r="J94">
            <v>131.5</v>
          </cell>
          <cell r="K94">
            <v>119.5</v>
          </cell>
          <cell r="L94">
            <v>146.7</v>
          </cell>
        </row>
        <row r="95">
          <cell r="A95">
            <v>1994.11</v>
          </cell>
          <cell r="C95" t="str">
            <v>Nov</v>
          </cell>
          <cell r="D95">
            <v>106400</v>
          </cell>
          <cell r="E95">
            <v>7.72</v>
          </cell>
          <cell r="F95">
            <v>608</v>
          </cell>
          <cell r="G95">
            <v>18.9</v>
          </cell>
          <cell r="H95">
            <v>39805</v>
          </cell>
          <cell r="I95">
            <v>29184</v>
          </cell>
          <cell r="J95">
            <v>132.4</v>
          </cell>
          <cell r="K95">
            <v>117.9</v>
          </cell>
          <cell r="L95">
            <v>146.7</v>
          </cell>
        </row>
        <row r="96">
          <cell r="A96">
            <v>1994.12</v>
          </cell>
          <cell r="C96" t="str">
            <v>Dec</v>
          </cell>
          <cell r="D96">
            <v>107200</v>
          </cell>
          <cell r="E96">
            <v>7.97</v>
          </cell>
          <cell r="F96">
            <v>627</v>
          </cell>
          <cell r="G96">
            <v>19.4</v>
          </cell>
          <cell r="H96">
            <v>40036</v>
          </cell>
          <cell r="I96">
            <v>30096</v>
          </cell>
          <cell r="J96">
            <v>128.8</v>
          </cell>
          <cell r="K96">
            <v>116.5</v>
          </cell>
          <cell r="L96">
            <v>141.6</v>
          </cell>
        </row>
        <row r="97">
          <cell r="A97">
            <v>1995.01</v>
          </cell>
          <cell r="B97">
            <v>1995</v>
          </cell>
          <cell r="C97" t="str">
            <v>Jan</v>
          </cell>
          <cell r="D97">
            <v>105500</v>
          </cell>
          <cell r="E97">
            <v>7.94</v>
          </cell>
          <cell r="F97">
            <v>616</v>
          </cell>
          <cell r="G97">
            <v>19</v>
          </cell>
          <cell r="H97">
            <v>40101</v>
          </cell>
          <cell r="I97">
            <v>29568</v>
          </cell>
          <cell r="J97">
            <v>131.7</v>
          </cell>
          <cell r="K97">
            <v>116.8</v>
          </cell>
          <cell r="L97">
            <v>144.2</v>
          </cell>
        </row>
        <row r="98">
          <cell r="A98">
            <v>1995.02</v>
          </cell>
          <cell r="C98" t="str">
            <v>Feb</v>
          </cell>
          <cell r="D98">
            <v>104300</v>
          </cell>
          <cell r="E98">
            <v>8.19</v>
          </cell>
          <cell r="F98">
            <v>623</v>
          </cell>
          <cell r="G98">
            <v>19.1</v>
          </cell>
          <cell r="H98">
            <v>40193</v>
          </cell>
          <cell r="I98">
            <v>29904</v>
          </cell>
          <cell r="J98">
            <v>130.6</v>
          </cell>
          <cell r="K98">
            <v>118.9</v>
          </cell>
          <cell r="L98">
            <v>143.1</v>
          </cell>
        </row>
        <row r="99">
          <cell r="A99">
            <v>1995.03</v>
          </cell>
          <cell r="C99" t="str">
            <v>Mar</v>
          </cell>
          <cell r="D99">
            <v>105400</v>
          </cell>
          <cell r="E99">
            <v>8.24</v>
          </cell>
          <cell r="F99">
            <v>633</v>
          </cell>
          <cell r="G99">
            <v>19.4</v>
          </cell>
          <cell r="H99">
            <v>40286</v>
          </cell>
          <cell r="I99">
            <v>30384</v>
          </cell>
          <cell r="J99">
            <v>129.2</v>
          </cell>
          <cell r="K99">
            <v>120.6</v>
          </cell>
          <cell r="L99">
            <v>142.7</v>
          </cell>
        </row>
        <row r="100">
          <cell r="A100">
            <v>1995.04</v>
          </cell>
          <cell r="C100" t="str">
            <v>Apr</v>
          </cell>
          <cell r="D100">
            <v>105600</v>
          </cell>
          <cell r="E100">
            <v>8.14</v>
          </cell>
          <cell r="F100">
            <v>628</v>
          </cell>
          <cell r="G100">
            <v>19.1</v>
          </cell>
          <cell r="H100">
            <v>40378</v>
          </cell>
          <cell r="I100">
            <v>30144</v>
          </cell>
          <cell r="J100">
            <v>130.6</v>
          </cell>
          <cell r="K100">
            <v>123.4</v>
          </cell>
          <cell r="L100">
            <v>143</v>
          </cell>
        </row>
        <row r="101">
          <cell r="A101">
            <v>1995.05</v>
          </cell>
          <cell r="C101" t="str">
            <v>May</v>
          </cell>
          <cell r="D101">
            <v>107200</v>
          </cell>
          <cell r="E101">
            <v>8.04</v>
          </cell>
          <cell r="F101">
            <v>632</v>
          </cell>
          <cell r="G101">
            <v>19.2</v>
          </cell>
          <cell r="H101">
            <v>40471</v>
          </cell>
          <cell r="I101">
            <v>30336</v>
          </cell>
          <cell r="J101">
            <v>130.4</v>
          </cell>
          <cell r="K101">
            <v>125.2</v>
          </cell>
          <cell r="L101">
            <v>140.4</v>
          </cell>
        </row>
        <row r="102">
          <cell r="A102">
            <v>1995.06</v>
          </cell>
          <cell r="C102" t="str">
            <v>Jun</v>
          </cell>
          <cell r="D102">
            <v>113400</v>
          </cell>
          <cell r="E102">
            <v>7.77</v>
          </cell>
          <cell r="F102">
            <v>651</v>
          </cell>
          <cell r="G102">
            <v>19.7</v>
          </cell>
          <cell r="H102">
            <v>40564</v>
          </cell>
          <cell r="I102">
            <v>31248</v>
          </cell>
          <cell r="J102">
            <v>127</v>
          </cell>
          <cell r="K102">
            <v>124.1</v>
          </cell>
          <cell r="L102">
            <v>136.9</v>
          </cell>
        </row>
        <row r="103">
          <cell r="A103">
            <v>1995.07</v>
          </cell>
          <cell r="C103" t="str">
            <v>Jul</v>
          </cell>
          <cell r="D103">
            <v>113800</v>
          </cell>
          <cell r="E103">
            <v>7.71</v>
          </cell>
          <cell r="F103">
            <v>650</v>
          </cell>
          <cell r="G103">
            <v>19.6</v>
          </cell>
          <cell r="H103">
            <v>40658</v>
          </cell>
          <cell r="I103">
            <v>31200</v>
          </cell>
          <cell r="J103">
            <v>127.8</v>
          </cell>
          <cell r="K103">
            <v>125.8</v>
          </cell>
          <cell r="L103">
            <v>135.1</v>
          </cell>
        </row>
        <row r="104">
          <cell r="A104">
            <v>1995.08</v>
          </cell>
          <cell r="C104" t="str">
            <v>Aug</v>
          </cell>
          <cell r="D104">
            <v>115100</v>
          </cell>
          <cell r="E104">
            <v>7.75</v>
          </cell>
          <cell r="F104">
            <v>660</v>
          </cell>
          <cell r="G104">
            <v>19.8</v>
          </cell>
          <cell r="H104">
            <v>40751</v>
          </cell>
          <cell r="I104">
            <v>31680</v>
          </cell>
          <cell r="J104">
            <v>126.3</v>
          </cell>
          <cell r="K104">
            <v>123.3</v>
          </cell>
          <cell r="L104">
            <v>137.1</v>
          </cell>
        </row>
        <row r="105">
          <cell r="A105">
            <v>1995.09</v>
          </cell>
          <cell r="C105" t="str">
            <v>Sep</v>
          </cell>
          <cell r="D105">
            <v>112600</v>
          </cell>
          <cell r="E105">
            <v>7.75</v>
          </cell>
          <cell r="F105">
            <v>645</v>
          </cell>
          <cell r="G105">
            <v>19.3</v>
          </cell>
          <cell r="H105">
            <v>40845</v>
          </cell>
          <cell r="I105">
            <v>30960</v>
          </cell>
          <cell r="J105">
            <v>129.6</v>
          </cell>
          <cell r="K105">
            <v>127.2</v>
          </cell>
          <cell r="L105">
            <v>138.5</v>
          </cell>
        </row>
        <row r="106">
          <cell r="A106">
            <v>1995.1</v>
          </cell>
          <cell r="C106" t="str">
            <v>Oct</v>
          </cell>
          <cell r="D106">
            <v>111200</v>
          </cell>
          <cell r="E106">
            <v>7.68</v>
          </cell>
          <cell r="F106">
            <v>633</v>
          </cell>
          <cell r="G106">
            <v>18.8</v>
          </cell>
          <cell r="H106">
            <v>40939</v>
          </cell>
          <cell r="I106">
            <v>30384</v>
          </cell>
          <cell r="J106">
            <v>132.7</v>
          </cell>
          <cell r="K106">
            <v>130.2</v>
          </cell>
          <cell r="L106">
            <v>142</v>
          </cell>
        </row>
        <row r="107">
          <cell r="A107">
            <v>1995.11</v>
          </cell>
          <cell r="C107" t="str">
            <v>Nov</v>
          </cell>
          <cell r="D107">
            <v>111900</v>
          </cell>
          <cell r="E107">
            <v>7.61</v>
          </cell>
          <cell r="F107">
            <v>633</v>
          </cell>
          <cell r="G107">
            <v>18.8</v>
          </cell>
          <cell r="H107">
            <v>41033</v>
          </cell>
          <cell r="I107">
            <v>30384</v>
          </cell>
          <cell r="J107">
            <v>133.2</v>
          </cell>
          <cell r="K107">
            <v>131.3</v>
          </cell>
          <cell r="L107">
            <v>143</v>
          </cell>
        </row>
        <row r="108">
          <cell r="A108">
            <v>1995.12</v>
          </cell>
          <cell r="C108" t="str">
            <v>Dec</v>
          </cell>
          <cell r="D108">
            <v>111700</v>
          </cell>
          <cell r="E108">
            <v>7.33</v>
          </cell>
          <cell r="F108">
            <v>614</v>
          </cell>
          <cell r="G108">
            <v>18.2</v>
          </cell>
          <cell r="H108">
            <v>41127</v>
          </cell>
          <cell r="I108">
            <v>29472</v>
          </cell>
          <cell r="J108">
            <v>137.7</v>
          </cell>
          <cell r="K108">
            <v>133.6</v>
          </cell>
          <cell r="L108">
            <v>150</v>
          </cell>
        </row>
        <row r="109">
          <cell r="A109">
            <v>1996.01</v>
          </cell>
          <cell r="B109">
            <v>1996</v>
          </cell>
          <cell r="C109" t="str">
            <v>Jan</v>
          </cell>
          <cell r="D109">
            <v>113000</v>
          </cell>
          <cell r="E109">
            <v>7.31</v>
          </cell>
          <cell r="F109">
            <v>620</v>
          </cell>
          <cell r="G109">
            <v>18.3</v>
          </cell>
          <cell r="H109">
            <v>41291</v>
          </cell>
          <cell r="I109">
            <v>29760</v>
          </cell>
          <cell r="J109">
            <v>136.9</v>
          </cell>
          <cell r="K109">
            <v>136</v>
          </cell>
          <cell r="L109">
            <v>141.4</v>
          </cell>
        </row>
        <row r="110">
          <cell r="A110">
            <v>1996.02</v>
          </cell>
          <cell r="C110" t="str">
            <v>Feb</v>
          </cell>
          <cell r="D110">
            <v>111100</v>
          </cell>
          <cell r="E110">
            <v>7.27</v>
          </cell>
          <cell r="F110">
            <v>608</v>
          </cell>
          <cell r="G110">
            <v>17.8</v>
          </cell>
          <cell r="H110">
            <v>41472</v>
          </cell>
          <cell r="I110">
            <v>29184</v>
          </cell>
          <cell r="J110">
            <v>140.2</v>
          </cell>
          <cell r="K110">
            <v>139.3</v>
          </cell>
          <cell r="L110">
            <v>146.1</v>
          </cell>
        </row>
        <row r="111">
          <cell r="A111">
            <v>1996.03</v>
          </cell>
          <cell r="C111" t="str">
            <v>Mar</v>
          </cell>
          <cell r="D111">
            <v>113200</v>
          </cell>
          <cell r="E111">
            <v>7.45</v>
          </cell>
          <cell r="F111">
            <v>630</v>
          </cell>
          <cell r="G111">
            <v>18.4</v>
          </cell>
          <cell r="H111">
            <v>41655</v>
          </cell>
          <cell r="I111">
            <v>30240</v>
          </cell>
          <cell r="J111">
            <v>135.7</v>
          </cell>
          <cell r="K111">
            <v>134.1</v>
          </cell>
          <cell r="L111">
            <v>143.3</v>
          </cell>
        </row>
        <row r="112">
          <cell r="A112">
            <v>1996.04</v>
          </cell>
          <cell r="C112" t="str">
            <v>Apr</v>
          </cell>
          <cell r="D112">
            <v>114100</v>
          </cell>
          <cell r="E112">
            <v>7.71</v>
          </cell>
          <cell r="F112">
            <v>651</v>
          </cell>
          <cell r="G112">
            <v>19</v>
          </cell>
          <cell r="H112">
            <v>41838</v>
          </cell>
          <cell r="I112">
            <v>31248</v>
          </cell>
          <cell r="J112">
            <v>131.7</v>
          </cell>
          <cell r="K112">
            <v>128.9</v>
          </cell>
          <cell r="L112">
            <v>141.5</v>
          </cell>
        </row>
        <row r="113">
          <cell r="A113">
            <v>1996.05</v>
          </cell>
          <cell r="C113" t="str">
            <v>May</v>
          </cell>
          <cell r="D113">
            <v>115100</v>
          </cell>
          <cell r="E113">
            <v>7.88</v>
          </cell>
          <cell r="F113">
            <v>668</v>
          </cell>
          <cell r="G113">
            <v>19.4</v>
          </cell>
          <cell r="H113">
            <v>42022</v>
          </cell>
          <cell r="I113">
            <v>32064</v>
          </cell>
          <cell r="J113">
            <v>128.9</v>
          </cell>
          <cell r="K113">
            <v>124.9</v>
          </cell>
          <cell r="L113">
            <v>137.8</v>
          </cell>
        </row>
        <row r="114">
          <cell r="A114">
            <v>1996.06</v>
          </cell>
          <cell r="C114" t="str">
            <v>Jun</v>
          </cell>
          <cell r="D114">
            <v>119700</v>
          </cell>
          <cell r="E114">
            <v>7.93</v>
          </cell>
          <cell r="F114">
            <v>698</v>
          </cell>
          <cell r="G114">
            <v>20.2</v>
          </cell>
          <cell r="H114">
            <v>42207</v>
          </cell>
          <cell r="I114">
            <v>33504</v>
          </cell>
          <cell r="J114">
            <v>123.7</v>
          </cell>
          <cell r="K114">
            <v>119.5</v>
          </cell>
          <cell r="L114">
            <v>135</v>
          </cell>
        </row>
        <row r="115">
          <cell r="A115">
            <v>1996.07</v>
          </cell>
          <cell r="C115" t="str">
            <v>Jul</v>
          </cell>
          <cell r="D115">
            <v>118600</v>
          </cell>
          <cell r="E115">
            <v>8.03</v>
          </cell>
          <cell r="F115">
            <v>698</v>
          </cell>
          <cell r="G115">
            <v>20.1</v>
          </cell>
          <cell r="H115">
            <v>42393</v>
          </cell>
          <cell r="I115">
            <v>33504</v>
          </cell>
          <cell r="J115">
            <v>124.1</v>
          </cell>
          <cell r="K115">
            <v>119.3</v>
          </cell>
          <cell r="L115">
            <v>133.1</v>
          </cell>
        </row>
        <row r="116">
          <cell r="A116">
            <v>1996.08</v>
          </cell>
          <cell r="C116" t="str">
            <v>Aug</v>
          </cell>
          <cell r="D116">
            <v>118700</v>
          </cell>
          <cell r="E116">
            <v>7.92</v>
          </cell>
          <cell r="F116">
            <v>691</v>
          </cell>
          <cell r="G116">
            <v>19.9</v>
          </cell>
          <cell r="H116">
            <v>42580</v>
          </cell>
          <cell r="I116">
            <v>33168</v>
          </cell>
          <cell r="J116">
            <v>125.7</v>
          </cell>
          <cell r="K116">
            <v>121.1</v>
          </cell>
          <cell r="L116">
            <v>136.7</v>
          </cell>
        </row>
        <row r="117">
          <cell r="A117">
            <v>1996.09</v>
          </cell>
          <cell r="C117" t="str">
            <v>Sep</v>
          </cell>
          <cell r="D117">
            <v>115900</v>
          </cell>
          <cell r="E117">
            <v>7.94</v>
          </cell>
          <cell r="F117">
            <v>676</v>
          </cell>
          <cell r="G117">
            <v>19.4</v>
          </cell>
          <cell r="H117">
            <v>42767</v>
          </cell>
          <cell r="I117">
            <v>32448</v>
          </cell>
          <cell r="J117">
            <v>129</v>
          </cell>
          <cell r="K117">
            <v>124.2</v>
          </cell>
          <cell r="L117">
            <v>139.7</v>
          </cell>
        </row>
        <row r="118">
          <cell r="A118">
            <v>1996.1</v>
          </cell>
          <cell r="C118" t="str">
            <v>Oct</v>
          </cell>
          <cell r="D118">
            <v>114600</v>
          </cell>
          <cell r="E118">
            <v>7.83</v>
          </cell>
          <cell r="F118">
            <v>662</v>
          </cell>
          <cell r="G118">
            <v>18.9</v>
          </cell>
          <cell r="H118">
            <v>42955</v>
          </cell>
          <cell r="I118">
            <v>31776</v>
          </cell>
          <cell r="J118">
            <v>132.3</v>
          </cell>
          <cell r="K118">
            <v>127.1</v>
          </cell>
          <cell r="L118">
            <v>144.1</v>
          </cell>
        </row>
        <row r="119">
          <cell r="A119">
            <v>1996.11</v>
          </cell>
          <cell r="C119" t="str">
            <v>Nov</v>
          </cell>
          <cell r="D119">
            <v>115600</v>
          </cell>
          <cell r="E119">
            <v>7.7</v>
          </cell>
          <cell r="F119">
            <v>659</v>
          </cell>
          <cell r="G119">
            <v>18.8</v>
          </cell>
          <cell r="H119">
            <v>43144</v>
          </cell>
          <cell r="I119">
            <v>31632</v>
          </cell>
          <cell r="J119">
            <v>133.2</v>
          </cell>
          <cell r="K119">
            <v>128.8</v>
          </cell>
          <cell r="L119">
            <v>144.9</v>
          </cell>
        </row>
        <row r="120">
          <cell r="A120">
            <v>1996.12</v>
          </cell>
          <cell r="C120" t="str">
            <v>Dec</v>
          </cell>
          <cell r="D120">
            <v>116900</v>
          </cell>
          <cell r="E120">
            <v>7.59</v>
          </cell>
          <cell r="F120">
            <v>660</v>
          </cell>
          <cell r="G120">
            <v>18.7</v>
          </cell>
          <cell r="H120">
            <v>43334</v>
          </cell>
          <cell r="I120">
            <v>31680</v>
          </cell>
          <cell r="J120">
            <v>133.6</v>
          </cell>
          <cell r="K120">
            <v>130</v>
          </cell>
          <cell r="L120">
            <v>144.2</v>
          </cell>
        </row>
        <row r="121">
          <cell r="A121">
            <v>1997.01</v>
          </cell>
          <cell r="B121">
            <v>1997</v>
          </cell>
          <cell r="C121" t="str">
            <v>Jan</v>
          </cell>
          <cell r="D121">
            <v>117600</v>
          </cell>
          <cell r="E121">
            <v>7.71</v>
          </cell>
          <cell r="F121">
            <v>671</v>
          </cell>
          <cell r="G121">
            <v>19</v>
          </cell>
          <cell r="H121">
            <v>43528</v>
          </cell>
          <cell r="I121">
            <v>32208</v>
          </cell>
          <cell r="J121">
            <v>131.8</v>
          </cell>
          <cell r="K121">
            <v>128.1</v>
          </cell>
          <cell r="L121">
            <v>142.4</v>
          </cell>
        </row>
        <row r="122">
          <cell r="A122">
            <v>1997.02</v>
          </cell>
          <cell r="C122" t="str">
            <v>Feb</v>
          </cell>
          <cell r="D122">
            <v>115400</v>
          </cell>
          <cell r="E122">
            <v>7.69</v>
          </cell>
          <cell r="F122">
            <v>658</v>
          </cell>
          <cell r="G122">
            <v>18.5</v>
          </cell>
          <cell r="H122">
            <v>43716</v>
          </cell>
          <cell r="I122">
            <v>31584</v>
          </cell>
          <cell r="J122">
            <v>135.2</v>
          </cell>
          <cell r="K122">
            <v>131.5</v>
          </cell>
          <cell r="L122">
            <v>146.1</v>
          </cell>
        </row>
        <row r="123">
          <cell r="A123">
            <v>1997.03</v>
          </cell>
          <cell r="C123" t="str">
            <v>Mar</v>
          </cell>
          <cell r="D123">
            <v>117600</v>
          </cell>
          <cell r="E123">
            <v>7.76</v>
          </cell>
          <cell r="F123">
            <v>675</v>
          </cell>
          <cell r="G123">
            <v>18.9</v>
          </cell>
          <cell r="H123">
            <v>43904</v>
          </cell>
          <cell r="I123">
            <v>32400</v>
          </cell>
          <cell r="J123">
            <v>132.4</v>
          </cell>
          <cell r="K123">
            <v>129.1</v>
          </cell>
          <cell r="L123">
            <v>142.8</v>
          </cell>
        </row>
        <row r="124">
          <cell r="A124">
            <v>1997.04</v>
          </cell>
          <cell r="C124" t="str">
            <v>Apr</v>
          </cell>
          <cell r="D124">
            <v>118600</v>
          </cell>
          <cell r="E124">
            <v>7.9</v>
          </cell>
          <cell r="F124">
            <v>690</v>
          </cell>
          <cell r="G124">
            <v>19.2</v>
          </cell>
          <cell r="H124">
            <v>44092</v>
          </cell>
          <cell r="I124">
            <v>33120</v>
          </cell>
          <cell r="J124">
            <v>130.1</v>
          </cell>
          <cell r="K124">
            <v>126.3</v>
          </cell>
          <cell r="L124">
            <v>140.8</v>
          </cell>
        </row>
        <row r="125">
          <cell r="A125">
            <v>1997.05</v>
          </cell>
          <cell r="C125" t="str">
            <v>May</v>
          </cell>
          <cell r="D125">
            <v>120900</v>
          </cell>
          <cell r="E125">
            <v>7.91</v>
          </cell>
          <cell r="F125">
            <v>704</v>
          </cell>
          <cell r="G125">
            <v>19.5</v>
          </cell>
          <cell r="H125">
            <v>44282</v>
          </cell>
          <cell r="I125">
            <v>33792</v>
          </cell>
          <cell r="J125">
            <v>128</v>
          </cell>
          <cell r="K125">
            <v>124</v>
          </cell>
          <cell r="L125">
            <v>140.9</v>
          </cell>
        </row>
        <row r="126">
          <cell r="A126">
            <v>1997.06</v>
          </cell>
          <cell r="C126" t="str">
            <v>June</v>
          </cell>
          <cell r="D126">
            <v>124500</v>
          </cell>
          <cell r="E126">
            <v>7.85</v>
          </cell>
          <cell r="F126">
            <v>720</v>
          </cell>
          <cell r="G126">
            <v>19.9</v>
          </cell>
          <cell r="H126">
            <v>44472</v>
          </cell>
          <cell r="I126">
            <v>34560</v>
          </cell>
          <cell r="J126">
            <v>125.6</v>
          </cell>
          <cell r="K126">
            <v>122.3</v>
          </cell>
          <cell r="L126">
            <v>136.4</v>
          </cell>
        </row>
        <row r="127">
          <cell r="A127">
            <v>1997.07</v>
          </cell>
          <cell r="C127" t="str">
            <v>July</v>
          </cell>
          <cell r="D127">
            <v>124200</v>
          </cell>
          <cell r="E127">
            <v>7.68</v>
          </cell>
          <cell r="F127">
            <v>707</v>
          </cell>
          <cell r="G127">
            <v>19.4</v>
          </cell>
          <cell r="H127">
            <v>44664</v>
          </cell>
          <cell r="I127">
            <v>33936</v>
          </cell>
          <cell r="J127">
            <v>128.5</v>
          </cell>
          <cell r="K127">
            <v>125.5</v>
          </cell>
          <cell r="L127">
            <v>140.9</v>
          </cell>
        </row>
        <row r="128">
          <cell r="A128">
            <v>1997.08</v>
          </cell>
          <cell r="C128" t="str">
            <v>Aug</v>
          </cell>
          <cell r="D128">
            <v>125600</v>
          </cell>
          <cell r="E128">
            <v>7.63</v>
          </cell>
          <cell r="F128">
            <v>712</v>
          </cell>
          <cell r="G128">
            <v>19.5</v>
          </cell>
          <cell r="H128">
            <v>44856</v>
          </cell>
          <cell r="I128">
            <v>34176</v>
          </cell>
          <cell r="J128">
            <v>128.3</v>
          </cell>
          <cell r="K128">
            <v>125.8</v>
          </cell>
          <cell r="L128">
            <v>138.8</v>
          </cell>
        </row>
        <row r="129">
          <cell r="A129">
            <v>1997.09</v>
          </cell>
          <cell r="C129" t="str">
            <v>Sep</v>
          </cell>
          <cell r="D129">
            <v>123800</v>
          </cell>
          <cell r="E129">
            <v>7.61</v>
          </cell>
          <cell r="F129">
            <v>700</v>
          </cell>
          <cell r="G129">
            <v>19.1</v>
          </cell>
          <cell r="H129">
            <v>45049</v>
          </cell>
          <cell r="I129">
            <v>33600</v>
          </cell>
          <cell r="J129">
            <v>131</v>
          </cell>
          <cell r="K129">
            <v>128.5</v>
          </cell>
          <cell r="L129">
            <v>142.1</v>
          </cell>
        </row>
        <row r="130">
          <cell r="A130">
            <v>1997.1</v>
          </cell>
          <cell r="C130" t="str">
            <v>Oct</v>
          </cell>
          <cell r="D130">
            <v>122100</v>
          </cell>
          <cell r="E130">
            <v>7.53</v>
          </cell>
          <cell r="F130">
            <v>685</v>
          </cell>
          <cell r="G130">
            <v>18.6</v>
          </cell>
          <cell r="H130">
            <v>45242</v>
          </cell>
          <cell r="I130">
            <v>32880</v>
          </cell>
          <cell r="J130">
            <v>134.4</v>
          </cell>
          <cell r="K130">
            <v>132.2</v>
          </cell>
          <cell r="L130">
            <v>145.9</v>
          </cell>
        </row>
        <row r="131">
          <cell r="A131">
            <v>1997.11</v>
          </cell>
          <cell r="C131" t="str">
            <v>Nov</v>
          </cell>
          <cell r="D131">
            <v>122400</v>
          </cell>
          <cell r="E131">
            <v>7.48</v>
          </cell>
          <cell r="F131">
            <v>683</v>
          </cell>
          <cell r="G131">
            <v>18.5</v>
          </cell>
          <cell r="H131">
            <v>45437</v>
          </cell>
          <cell r="I131">
            <v>32784</v>
          </cell>
          <cell r="J131">
            <v>135.3</v>
          </cell>
          <cell r="K131">
            <v>133.3</v>
          </cell>
          <cell r="L131">
            <v>145.7</v>
          </cell>
        </row>
        <row r="132">
          <cell r="A132">
            <v>1997.12</v>
          </cell>
          <cell r="C132" t="str">
            <v>Dec</v>
          </cell>
          <cell r="D132">
            <v>123900</v>
          </cell>
          <cell r="E132">
            <v>7.41</v>
          </cell>
          <cell r="F132">
            <v>687</v>
          </cell>
          <cell r="G132">
            <v>18.5</v>
          </cell>
          <cell r="H132">
            <v>45632</v>
          </cell>
          <cell r="I132">
            <v>32976</v>
          </cell>
          <cell r="J132">
            <v>135.2</v>
          </cell>
          <cell r="K132">
            <v>133.3</v>
          </cell>
          <cell r="L132">
            <v>146.1</v>
          </cell>
        </row>
        <row r="133">
          <cell r="A133">
            <v>1998.01</v>
          </cell>
          <cell r="B133">
            <v>1998</v>
          </cell>
          <cell r="C133" t="str">
            <v>Jan</v>
          </cell>
          <cell r="D133">
            <v>124300</v>
          </cell>
          <cell r="E133">
            <v>7.26</v>
          </cell>
          <cell r="F133">
            <v>679</v>
          </cell>
          <cell r="G133">
            <v>17.8</v>
          </cell>
          <cell r="H133">
            <v>45827</v>
          </cell>
          <cell r="I133">
            <v>32592</v>
          </cell>
          <cell r="J133">
            <v>140.6</v>
          </cell>
          <cell r="K133">
            <v>139.6</v>
          </cell>
          <cell r="L133">
            <v>149.2</v>
          </cell>
        </row>
        <row r="134">
          <cell r="A134">
            <v>1998.02</v>
          </cell>
          <cell r="C134" t="str">
            <v>Feb</v>
          </cell>
          <cell r="D134">
            <v>122400</v>
          </cell>
          <cell r="E134">
            <v>7.2</v>
          </cell>
          <cell r="F134">
            <v>665</v>
          </cell>
          <cell r="G134">
            <v>17.4</v>
          </cell>
          <cell r="H134">
            <v>45991</v>
          </cell>
          <cell r="I134">
            <v>31920</v>
          </cell>
          <cell r="J134">
            <v>144.1</v>
          </cell>
          <cell r="K134">
            <v>143</v>
          </cell>
          <cell r="L134">
            <v>152.8</v>
          </cell>
        </row>
        <row r="135">
          <cell r="A135">
            <v>1998.03</v>
          </cell>
          <cell r="C135" t="str">
            <v>Mar</v>
          </cell>
          <cell r="D135">
            <v>124600</v>
          </cell>
          <cell r="E135">
            <v>7.2</v>
          </cell>
          <cell r="F135">
            <v>677</v>
          </cell>
          <cell r="G135">
            <v>17.6</v>
          </cell>
          <cell r="H135">
            <v>46156</v>
          </cell>
          <cell r="I135">
            <v>32496</v>
          </cell>
          <cell r="J135">
            <v>142</v>
          </cell>
          <cell r="K135">
            <v>140.8</v>
          </cell>
          <cell r="L135">
            <v>151.2</v>
          </cell>
        </row>
        <row r="136">
          <cell r="A136">
            <v>1998.04</v>
          </cell>
          <cell r="C136" t="str">
            <v>Apr</v>
          </cell>
          <cell r="D136">
            <v>125800</v>
          </cell>
          <cell r="E136">
            <v>7.21</v>
          </cell>
          <cell r="F136">
            <v>684</v>
          </cell>
          <cell r="G136">
            <v>17.7</v>
          </cell>
          <cell r="H136">
            <v>46321</v>
          </cell>
          <cell r="I136">
            <v>32832</v>
          </cell>
          <cell r="J136">
            <v>141.1</v>
          </cell>
          <cell r="K136">
            <v>139.7</v>
          </cell>
          <cell r="L136">
            <v>150.8</v>
          </cell>
        </row>
        <row r="137">
          <cell r="A137">
            <v>1998.05</v>
          </cell>
          <cell r="C137" t="str">
            <v>May</v>
          </cell>
          <cell r="D137">
            <v>128900</v>
          </cell>
          <cell r="E137">
            <v>7.22</v>
          </cell>
          <cell r="F137">
            <v>701</v>
          </cell>
          <cell r="G137">
            <v>18.1</v>
          </cell>
          <cell r="H137">
            <v>46487</v>
          </cell>
          <cell r="I137">
            <v>33648</v>
          </cell>
          <cell r="J137">
            <v>138.2</v>
          </cell>
          <cell r="K137">
            <v>136.8</v>
          </cell>
          <cell r="L137">
            <v>147.4</v>
          </cell>
        </row>
        <row r="138">
          <cell r="A138">
            <v>1998.06</v>
          </cell>
          <cell r="C138" t="str">
            <v>Jun</v>
          </cell>
          <cell r="D138">
            <v>131300</v>
          </cell>
          <cell r="E138">
            <v>7.19</v>
          </cell>
          <cell r="F138">
            <v>712</v>
          </cell>
          <cell r="G138">
            <v>18.3</v>
          </cell>
          <cell r="H138">
            <v>46653</v>
          </cell>
          <cell r="I138">
            <v>34176</v>
          </cell>
          <cell r="J138">
            <v>136.5</v>
          </cell>
          <cell r="K138">
            <v>134.8</v>
          </cell>
          <cell r="L138">
            <v>146.6</v>
          </cell>
        </row>
        <row r="139">
          <cell r="A139">
            <v>1998.07</v>
          </cell>
          <cell r="C139" t="str">
            <v>July</v>
          </cell>
          <cell r="D139">
            <v>131900</v>
          </cell>
          <cell r="E139">
            <v>7.14</v>
          </cell>
          <cell r="F139">
            <v>712</v>
          </cell>
          <cell r="G139">
            <v>18.2</v>
          </cell>
          <cell r="H139">
            <v>46821</v>
          </cell>
          <cell r="I139">
            <v>34176</v>
          </cell>
          <cell r="J139">
            <v>137</v>
          </cell>
          <cell r="K139">
            <v>135.7</v>
          </cell>
          <cell r="L139">
            <v>148</v>
          </cell>
        </row>
        <row r="140">
          <cell r="A140">
            <v>1998.08</v>
          </cell>
          <cell r="C140" t="str">
            <v>Aug</v>
          </cell>
          <cell r="D140">
            <v>130800</v>
          </cell>
          <cell r="E140">
            <v>7.11</v>
          </cell>
          <cell r="F140">
            <v>704</v>
          </cell>
          <cell r="G140">
            <v>18</v>
          </cell>
          <cell r="H140">
            <v>46988</v>
          </cell>
          <cell r="I140">
            <v>33792</v>
          </cell>
          <cell r="J140">
            <v>139.1</v>
          </cell>
          <cell r="K140">
            <v>137.9</v>
          </cell>
          <cell r="L140">
            <v>148.1</v>
          </cell>
        </row>
        <row r="141">
          <cell r="A141">
            <v>1998.09</v>
          </cell>
          <cell r="C141" t="str">
            <v>Sep</v>
          </cell>
          <cell r="D141">
            <v>129400</v>
          </cell>
          <cell r="E141">
            <v>7</v>
          </cell>
          <cell r="F141">
            <v>689</v>
          </cell>
          <cell r="G141">
            <v>17.5</v>
          </cell>
          <cell r="H141">
            <v>47156</v>
          </cell>
          <cell r="I141">
            <v>33072</v>
          </cell>
          <cell r="J141">
            <v>142.6</v>
          </cell>
          <cell r="K141">
            <v>141.4</v>
          </cell>
          <cell r="L141">
            <v>153.7</v>
          </cell>
        </row>
        <row r="142">
          <cell r="A142">
            <v>1998.1</v>
          </cell>
          <cell r="C142" t="str">
            <v>Oct</v>
          </cell>
          <cell r="D142">
            <v>128100</v>
          </cell>
          <cell r="E142">
            <v>6.86</v>
          </cell>
          <cell r="F142">
            <v>672</v>
          </cell>
          <cell r="G142">
            <v>17</v>
          </cell>
          <cell r="H142">
            <v>47325</v>
          </cell>
          <cell r="I142">
            <v>32256</v>
          </cell>
          <cell r="J142">
            <v>146.7</v>
          </cell>
          <cell r="K142">
            <v>145.8</v>
          </cell>
          <cell r="L142">
            <v>156.5</v>
          </cell>
        </row>
        <row r="143">
          <cell r="A143">
            <v>1998.11</v>
          </cell>
          <cell r="C143" t="str">
            <v>Nov</v>
          </cell>
          <cell r="D143">
            <v>129400</v>
          </cell>
          <cell r="E143">
            <v>6.89</v>
          </cell>
          <cell r="F143">
            <v>681</v>
          </cell>
          <cell r="G143">
            <v>17.2</v>
          </cell>
          <cell r="H143">
            <v>47495</v>
          </cell>
          <cell r="I143">
            <v>32688</v>
          </cell>
          <cell r="J143">
            <v>145.3</v>
          </cell>
          <cell r="K143">
            <v>144.4</v>
          </cell>
          <cell r="L143">
            <v>155.3</v>
          </cell>
        </row>
        <row r="144">
          <cell r="A144">
            <v>1998.12</v>
          </cell>
          <cell r="C144" t="str">
            <v>Dec</v>
          </cell>
          <cell r="D144">
            <v>128500</v>
          </cell>
          <cell r="E144">
            <v>6.9</v>
          </cell>
          <cell r="F144">
            <v>677</v>
          </cell>
          <cell r="G144">
            <v>17</v>
          </cell>
          <cell r="H144">
            <v>47665</v>
          </cell>
          <cell r="I144">
            <v>32496</v>
          </cell>
          <cell r="J144">
            <v>146.7</v>
          </cell>
          <cell r="K144">
            <v>145.4</v>
          </cell>
          <cell r="L144">
            <v>158.6</v>
          </cell>
        </row>
        <row r="145">
          <cell r="A145">
            <v>1999.01</v>
          </cell>
          <cell r="B145">
            <v>1999</v>
          </cell>
          <cell r="C145" t="str">
            <v>Jan</v>
          </cell>
          <cell r="D145">
            <v>130300</v>
          </cell>
          <cell r="E145">
            <v>6.89</v>
          </cell>
          <cell r="F145">
            <v>686</v>
          </cell>
          <cell r="G145">
            <v>17.2</v>
          </cell>
          <cell r="H145">
            <v>47848</v>
          </cell>
          <cell r="I145">
            <v>32928</v>
          </cell>
          <cell r="J145">
            <v>145.3</v>
          </cell>
          <cell r="K145">
            <v>144.3</v>
          </cell>
          <cell r="L145">
            <v>155</v>
          </cell>
        </row>
        <row r="146">
          <cell r="A146">
            <v>1999.02</v>
          </cell>
          <cell r="C146" t="str">
            <v>Feb</v>
          </cell>
          <cell r="D146">
            <v>128100</v>
          </cell>
          <cell r="E146">
            <v>6.93</v>
          </cell>
          <cell r="F146">
            <v>677</v>
          </cell>
          <cell r="G146">
            <v>16.9</v>
          </cell>
          <cell r="H146">
            <v>48046</v>
          </cell>
          <cell r="I146">
            <v>32496</v>
          </cell>
          <cell r="J146">
            <v>147.9</v>
          </cell>
          <cell r="K146">
            <v>146.8</v>
          </cell>
          <cell r="L146">
            <v>157.6</v>
          </cell>
        </row>
        <row r="147">
          <cell r="A147">
            <v>1999.03</v>
          </cell>
          <cell r="C147" t="str">
            <v>Mar</v>
          </cell>
          <cell r="D147">
            <v>129600</v>
          </cell>
          <cell r="E147">
            <v>7.02</v>
          </cell>
          <cell r="F147">
            <v>691</v>
          </cell>
          <cell r="G147">
            <v>17.2</v>
          </cell>
          <cell r="H147">
            <v>48245</v>
          </cell>
          <cell r="I147">
            <v>33168</v>
          </cell>
          <cell r="J147">
            <v>145.5</v>
          </cell>
          <cell r="K147">
            <v>144.2</v>
          </cell>
          <cell r="L147">
            <v>156.3</v>
          </cell>
        </row>
        <row r="148">
          <cell r="A148">
            <v>1999.04</v>
          </cell>
          <cell r="C148" t="str">
            <v>Apr</v>
          </cell>
          <cell r="D148">
            <v>130700</v>
          </cell>
          <cell r="E148">
            <v>7.05</v>
          </cell>
          <cell r="F148">
            <v>699</v>
          </cell>
          <cell r="G148">
            <v>17.3</v>
          </cell>
          <cell r="H148">
            <v>48446</v>
          </cell>
          <cell r="I148">
            <v>33552</v>
          </cell>
          <cell r="J148">
            <v>144.4</v>
          </cell>
          <cell r="K148">
            <v>142.8</v>
          </cell>
          <cell r="L148">
            <v>157</v>
          </cell>
        </row>
        <row r="149">
          <cell r="A149">
            <v>1999.05</v>
          </cell>
          <cell r="C149" t="str">
            <v>May</v>
          </cell>
          <cell r="D149">
            <v>132800</v>
          </cell>
          <cell r="E149">
            <v>7.07</v>
          </cell>
          <cell r="F149">
            <v>712</v>
          </cell>
          <cell r="G149">
            <v>17.6</v>
          </cell>
          <cell r="H149">
            <v>48647</v>
          </cell>
          <cell r="I149">
            <v>34176</v>
          </cell>
          <cell r="J149">
            <v>142.3</v>
          </cell>
          <cell r="K149">
            <v>140.8</v>
          </cell>
          <cell r="L149">
            <v>153.6</v>
          </cell>
        </row>
        <row r="150">
          <cell r="A150">
            <v>1999.06</v>
          </cell>
          <cell r="C150" t="str">
            <v>Jun</v>
          </cell>
          <cell r="D150">
            <v>136900</v>
          </cell>
          <cell r="E150">
            <v>7.26</v>
          </cell>
          <cell r="F150">
            <v>748</v>
          </cell>
          <cell r="G150">
            <v>18.4</v>
          </cell>
          <cell r="H150">
            <v>48849</v>
          </cell>
          <cell r="I150">
            <v>35904</v>
          </cell>
          <cell r="J150">
            <v>136.1</v>
          </cell>
          <cell r="K150">
            <v>133.7</v>
          </cell>
          <cell r="L150">
            <v>147.1</v>
          </cell>
        </row>
        <row r="151">
          <cell r="A151">
            <v>1999.07</v>
          </cell>
          <cell r="C151" t="str">
            <v>Jul</v>
          </cell>
          <cell r="D151">
            <v>136000</v>
          </cell>
          <cell r="E151">
            <v>7.48</v>
          </cell>
          <cell r="F151">
            <v>759</v>
          </cell>
          <cell r="G151">
            <v>18.6</v>
          </cell>
          <cell r="H151">
            <v>49052</v>
          </cell>
          <cell r="I151">
            <v>36432</v>
          </cell>
          <cell r="J151">
            <v>134.6</v>
          </cell>
          <cell r="K151">
            <v>131.7</v>
          </cell>
          <cell r="L151">
            <v>144.7</v>
          </cell>
        </row>
        <row r="152">
          <cell r="A152">
            <v>1999.08</v>
          </cell>
          <cell r="C152" t="str">
            <v>Aug</v>
          </cell>
          <cell r="D152">
            <v>137400</v>
          </cell>
          <cell r="E152">
            <v>7.59</v>
          </cell>
          <cell r="F152">
            <v>775</v>
          </cell>
          <cell r="G152">
            <v>18.9</v>
          </cell>
          <cell r="H152">
            <v>49255</v>
          </cell>
          <cell r="I152">
            <v>37200</v>
          </cell>
          <cell r="J152">
            <v>132.4</v>
          </cell>
          <cell r="K152">
            <v>128.6</v>
          </cell>
          <cell r="L152">
            <v>143.9</v>
          </cell>
        </row>
        <row r="153">
          <cell r="A153">
            <v>1999.09</v>
          </cell>
          <cell r="C153" t="str">
            <v>Sep</v>
          </cell>
          <cell r="D153">
            <v>134400</v>
          </cell>
          <cell r="E153">
            <v>7.68</v>
          </cell>
          <cell r="F153">
            <v>765</v>
          </cell>
          <cell r="G153">
            <v>18.6</v>
          </cell>
          <cell r="H153">
            <v>49460</v>
          </cell>
          <cell r="I153">
            <v>36720</v>
          </cell>
          <cell r="J153">
            <v>134.7</v>
          </cell>
          <cell r="K153">
            <v>130.9</v>
          </cell>
          <cell r="L153">
            <v>146.8</v>
          </cell>
        </row>
        <row r="154">
          <cell r="A154">
            <v>1999.1</v>
          </cell>
          <cell r="C154" t="str">
            <v>Oct</v>
          </cell>
          <cell r="D154">
            <v>132500</v>
          </cell>
          <cell r="E154">
            <v>7.67</v>
          </cell>
          <cell r="F154">
            <v>754</v>
          </cell>
          <cell r="G154">
            <v>18.2</v>
          </cell>
          <cell r="H154">
            <v>49665</v>
          </cell>
          <cell r="I154">
            <v>36192</v>
          </cell>
          <cell r="J154">
            <v>137.2</v>
          </cell>
          <cell r="K154">
            <v>133.3</v>
          </cell>
          <cell r="L154">
            <v>150.2</v>
          </cell>
        </row>
        <row r="155">
          <cell r="A155">
            <v>1999.11</v>
          </cell>
          <cell r="C155" t="str">
            <v>Nov</v>
          </cell>
          <cell r="D155">
            <v>133200</v>
          </cell>
          <cell r="E155">
            <v>7.66</v>
          </cell>
          <cell r="F155">
            <v>757</v>
          </cell>
          <cell r="G155">
            <v>18.2</v>
          </cell>
          <cell r="H155">
            <v>49871</v>
          </cell>
          <cell r="I155">
            <v>36336</v>
          </cell>
          <cell r="J155">
            <v>137.2</v>
          </cell>
          <cell r="K155">
            <v>133.2</v>
          </cell>
          <cell r="L155">
            <v>150.4</v>
          </cell>
        </row>
        <row r="156">
          <cell r="A156">
            <v>1999.12</v>
          </cell>
          <cell r="C156" t="str">
            <v>Dec</v>
          </cell>
          <cell r="D156">
            <v>133700</v>
          </cell>
          <cell r="E156">
            <v>7.65</v>
          </cell>
          <cell r="F156">
            <v>759</v>
          </cell>
          <cell r="G156">
            <v>18.2</v>
          </cell>
          <cell r="H156">
            <v>50078</v>
          </cell>
          <cell r="I156">
            <v>36432</v>
          </cell>
          <cell r="J156">
            <v>137.5</v>
          </cell>
          <cell r="K156">
            <v>132.9</v>
          </cell>
          <cell r="L156">
            <v>150.5</v>
          </cell>
        </row>
        <row r="157">
          <cell r="A157">
            <v>2000.01</v>
          </cell>
          <cell r="B157">
            <v>2000</v>
          </cell>
          <cell r="C157" t="str">
            <v>Jan </v>
          </cell>
          <cell r="D157">
            <v>133000</v>
          </cell>
          <cell r="E157">
            <v>7.9</v>
          </cell>
          <cell r="F157">
            <v>773</v>
          </cell>
          <cell r="G157">
            <v>18.4</v>
          </cell>
          <cell r="H157">
            <v>50280</v>
          </cell>
          <cell r="I157">
            <v>37104</v>
          </cell>
          <cell r="J157">
            <v>135.5</v>
          </cell>
          <cell r="K157">
            <v>133.4</v>
          </cell>
          <cell r="L157">
            <v>147.7</v>
          </cell>
        </row>
        <row r="158">
          <cell r="A158">
            <v>2000.02</v>
          </cell>
          <cell r="C158" t="str">
            <v>Feb </v>
          </cell>
          <cell r="D158">
            <v>133700</v>
          </cell>
          <cell r="E158">
            <v>8.06</v>
          </cell>
          <cell r="F158">
            <v>789</v>
          </cell>
          <cell r="G158">
            <v>18.8</v>
          </cell>
          <cell r="H158">
            <v>50362</v>
          </cell>
          <cell r="I158">
            <v>37872</v>
          </cell>
          <cell r="J158">
            <v>133</v>
          </cell>
          <cell r="K158">
            <v>130.5</v>
          </cell>
          <cell r="L158">
            <v>144.1</v>
          </cell>
        </row>
        <row r="159">
          <cell r="A159">
            <v>2000.03</v>
          </cell>
          <cell r="C159" t="str">
            <v>Mar </v>
          </cell>
          <cell r="D159">
            <v>134700</v>
          </cell>
          <cell r="E159">
            <v>8.11</v>
          </cell>
          <cell r="F159">
            <v>799</v>
          </cell>
          <cell r="G159">
            <v>19</v>
          </cell>
          <cell r="H159">
            <v>50444</v>
          </cell>
          <cell r="I159">
            <v>38352</v>
          </cell>
          <cell r="J159">
            <v>131.5</v>
          </cell>
          <cell r="K159">
            <v>129.3</v>
          </cell>
          <cell r="L159">
            <v>142.2</v>
          </cell>
        </row>
        <row r="160">
          <cell r="A160">
            <v>2000.04</v>
          </cell>
          <cell r="C160" t="str">
            <v>Apr </v>
          </cell>
          <cell r="D160">
            <v>136100</v>
          </cell>
          <cell r="E160">
            <v>8.1</v>
          </cell>
          <cell r="F160">
            <v>807</v>
          </cell>
          <cell r="G160">
            <v>19.2</v>
          </cell>
          <cell r="H160">
            <v>50526</v>
          </cell>
          <cell r="I160">
            <v>38736</v>
          </cell>
          <cell r="J160">
            <v>130.4</v>
          </cell>
          <cell r="K160">
            <v>128.4</v>
          </cell>
          <cell r="L160">
            <v>142.1</v>
          </cell>
        </row>
        <row r="161">
          <cell r="A161">
            <v>2000.05</v>
          </cell>
          <cell r="C161" t="str">
            <v>May </v>
          </cell>
          <cell r="D161">
            <v>137600</v>
          </cell>
          <cell r="E161">
            <v>8.19</v>
          </cell>
          <cell r="F161">
            <v>822</v>
          </cell>
          <cell r="G161">
            <v>19.5</v>
          </cell>
          <cell r="H161">
            <v>50608</v>
          </cell>
          <cell r="I161">
            <v>39456</v>
          </cell>
          <cell r="J161">
            <v>128.3</v>
          </cell>
          <cell r="K161">
            <v>126.1</v>
          </cell>
          <cell r="L161">
            <v>138.9</v>
          </cell>
        </row>
        <row r="162">
          <cell r="A162">
            <v>2000.06</v>
          </cell>
          <cell r="C162" t="str">
            <v>June </v>
          </cell>
          <cell r="D162">
            <v>140200</v>
          </cell>
          <cell r="E162">
            <v>8.27</v>
          </cell>
          <cell r="F162">
            <v>844</v>
          </cell>
          <cell r="G162">
            <v>20</v>
          </cell>
          <cell r="H162">
            <v>50691</v>
          </cell>
          <cell r="I162">
            <v>40512</v>
          </cell>
          <cell r="J162">
            <v>125.1</v>
          </cell>
          <cell r="K162">
            <v>123.1</v>
          </cell>
          <cell r="L162">
            <v>135.9</v>
          </cell>
        </row>
        <row r="163">
          <cell r="A163">
            <v>2000.07</v>
          </cell>
          <cell r="C163" t="str">
            <v>July </v>
          </cell>
          <cell r="D163">
            <v>143300</v>
          </cell>
          <cell r="E163">
            <v>8.2</v>
          </cell>
          <cell r="F163">
            <v>857</v>
          </cell>
          <cell r="G163">
            <v>20.3</v>
          </cell>
          <cell r="H163">
            <v>50773</v>
          </cell>
          <cell r="I163">
            <v>41136</v>
          </cell>
          <cell r="J163">
            <v>123.4</v>
          </cell>
          <cell r="K163">
            <v>122.3</v>
          </cell>
          <cell r="L163">
            <v>134.7</v>
          </cell>
        </row>
        <row r="164">
          <cell r="A164">
            <v>2000.08</v>
          </cell>
          <cell r="C164" t="str">
            <v>Aug </v>
          </cell>
          <cell r="D164">
            <v>143200</v>
          </cell>
          <cell r="E164">
            <v>8.1</v>
          </cell>
          <cell r="F164">
            <v>849</v>
          </cell>
          <cell r="G164">
            <v>20</v>
          </cell>
          <cell r="H164">
            <v>50856</v>
          </cell>
          <cell r="I164">
            <v>40752</v>
          </cell>
          <cell r="J164">
            <v>124.8</v>
          </cell>
          <cell r="K164">
            <v>123.8</v>
          </cell>
          <cell r="L164">
            <v>137.1</v>
          </cell>
        </row>
        <row r="165">
          <cell r="A165">
            <v>2000.09</v>
          </cell>
          <cell r="C165" t="str">
            <v>Sept </v>
          </cell>
          <cell r="D165">
            <v>141600</v>
          </cell>
          <cell r="E165">
            <v>8</v>
          </cell>
          <cell r="F165">
            <v>831</v>
          </cell>
          <cell r="G165">
            <v>19.6</v>
          </cell>
          <cell r="H165">
            <v>50939</v>
          </cell>
          <cell r="I165">
            <v>39888</v>
          </cell>
          <cell r="J165">
            <v>127.7</v>
          </cell>
          <cell r="K165">
            <v>127.2</v>
          </cell>
          <cell r="L165">
            <v>140.2</v>
          </cell>
        </row>
        <row r="166">
          <cell r="A166">
            <v>2000.1</v>
          </cell>
          <cell r="C166" t="str">
            <v>Oct </v>
          </cell>
          <cell r="D166">
            <v>138600</v>
          </cell>
          <cell r="E166">
            <v>7.91</v>
          </cell>
          <cell r="F166">
            <v>807</v>
          </cell>
          <cell r="G166">
            <v>19</v>
          </cell>
          <cell r="H166">
            <v>51022</v>
          </cell>
          <cell r="I166">
            <v>38736</v>
          </cell>
          <cell r="J166">
            <v>131.7</v>
          </cell>
          <cell r="K166">
            <v>131.1</v>
          </cell>
          <cell r="L166">
            <v>146.2</v>
          </cell>
        </row>
        <row r="167">
          <cell r="A167">
            <v>2000.11</v>
          </cell>
          <cell r="C167" t="str">
            <v>Nov </v>
          </cell>
          <cell r="D167">
            <v>139500</v>
          </cell>
          <cell r="E167">
            <v>7.83</v>
          </cell>
          <cell r="F167">
            <v>806</v>
          </cell>
          <cell r="G167">
            <v>18.9</v>
          </cell>
          <cell r="H167">
            <v>51105</v>
          </cell>
          <cell r="I167">
            <v>38688</v>
          </cell>
          <cell r="J167">
            <v>132.1</v>
          </cell>
          <cell r="K167">
            <v>131.4</v>
          </cell>
          <cell r="L167">
            <v>147.3</v>
          </cell>
        </row>
        <row r="168">
          <cell r="A168">
            <v>2000.12</v>
          </cell>
          <cell r="C168" t="str">
            <v>Dec </v>
          </cell>
          <cell r="D168">
            <v>139700</v>
          </cell>
          <cell r="E168">
            <v>7.68</v>
          </cell>
          <cell r="F168">
            <v>795</v>
          </cell>
          <cell r="G168">
            <v>18.6</v>
          </cell>
          <cell r="H168">
            <v>51189</v>
          </cell>
          <cell r="I168">
            <v>38160</v>
          </cell>
          <cell r="J168">
            <v>134.1</v>
          </cell>
          <cell r="K168">
            <v>133.6</v>
          </cell>
          <cell r="L168">
            <v>147.7</v>
          </cell>
        </row>
        <row r="169">
          <cell r="A169">
            <v>2001.01</v>
          </cell>
          <cell r="B169">
            <v>2001</v>
          </cell>
          <cell r="C169" t="str">
            <v>Jan </v>
          </cell>
          <cell r="D169">
            <v>137100</v>
          </cell>
          <cell r="E169">
            <v>7.34</v>
          </cell>
          <cell r="F169">
            <v>755</v>
          </cell>
          <cell r="G169">
            <v>17.7</v>
          </cell>
          <cell r="H169">
            <v>51226</v>
          </cell>
          <cell r="I169">
            <v>36240</v>
          </cell>
          <cell r="J169">
            <v>141.4</v>
          </cell>
          <cell r="K169">
            <v>141.2</v>
          </cell>
          <cell r="L169">
            <v>153.6</v>
          </cell>
        </row>
        <row r="170">
          <cell r="A170">
            <v>2001.02</v>
          </cell>
          <cell r="C170" t="str">
            <v>Feb </v>
          </cell>
          <cell r="D170">
            <v>138600</v>
          </cell>
          <cell r="E170">
            <v>7.18</v>
          </cell>
          <cell r="F170">
            <v>751</v>
          </cell>
          <cell r="G170">
            <v>17.6</v>
          </cell>
          <cell r="H170">
            <v>51259</v>
          </cell>
          <cell r="I170">
            <v>36048</v>
          </cell>
          <cell r="J170">
            <v>142.2</v>
          </cell>
          <cell r="K170">
            <v>142.8</v>
          </cell>
          <cell r="L170">
            <v>149.6</v>
          </cell>
        </row>
        <row r="171">
          <cell r="A171">
            <v>2001.03</v>
          </cell>
          <cell r="C171" t="str">
            <v>Mar </v>
          </cell>
          <cell r="D171">
            <v>143400</v>
          </cell>
          <cell r="E171">
            <v>7.11</v>
          </cell>
          <cell r="F171">
            <v>772</v>
          </cell>
          <cell r="G171">
            <v>18.1</v>
          </cell>
          <cell r="H171">
            <v>51292</v>
          </cell>
          <cell r="I171">
            <v>37056</v>
          </cell>
          <cell r="J171">
            <v>138.4</v>
          </cell>
          <cell r="K171">
            <v>139</v>
          </cell>
          <cell r="L171">
            <v>146.8</v>
          </cell>
        </row>
        <row r="172">
          <cell r="A172">
            <v>2001.04</v>
          </cell>
          <cell r="C172" t="str">
            <v>April</v>
          </cell>
          <cell r="D172">
            <v>143100</v>
          </cell>
          <cell r="E172">
            <v>7.09</v>
          </cell>
          <cell r="F172">
            <v>769</v>
          </cell>
          <cell r="G172">
            <v>18</v>
          </cell>
          <cell r="H172">
            <v>51325</v>
          </cell>
          <cell r="I172">
            <v>36912</v>
          </cell>
          <cell r="J172">
            <v>139</v>
          </cell>
          <cell r="K172">
            <v>139.4</v>
          </cell>
          <cell r="L172">
            <v>148.7</v>
          </cell>
        </row>
        <row r="173">
          <cell r="A173">
            <v>2001.05</v>
          </cell>
          <cell r="C173" t="str">
            <v>May </v>
          </cell>
          <cell r="D173">
            <v>145000</v>
          </cell>
          <cell r="E173">
            <v>7.17</v>
          </cell>
          <cell r="F173">
            <v>785</v>
          </cell>
          <cell r="G173">
            <v>18.3</v>
          </cell>
          <cell r="H173">
            <v>51358</v>
          </cell>
          <cell r="I173">
            <v>37680</v>
          </cell>
          <cell r="J173">
            <v>136.3</v>
          </cell>
          <cell r="K173">
            <v>136.5</v>
          </cell>
          <cell r="L173">
            <v>146.4</v>
          </cell>
        </row>
        <row r="174">
          <cell r="A174">
            <v>2001.06</v>
          </cell>
          <cell r="C174" t="str">
            <v>June </v>
          </cell>
          <cell r="D174">
            <v>152200</v>
          </cell>
          <cell r="E174">
            <v>7.18</v>
          </cell>
          <cell r="F174">
            <v>825</v>
          </cell>
          <cell r="G174">
            <v>19.3</v>
          </cell>
          <cell r="H174">
            <v>51391</v>
          </cell>
          <cell r="I174">
            <v>39600</v>
          </cell>
          <cell r="J174">
            <v>129.8</v>
          </cell>
          <cell r="K174">
            <v>129.6</v>
          </cell>
          <cell r="L174">
            <v>140.5</v>
          </cell>
        </row>
        <row r="175">
          <cell r="A175">
            <v>2001.07</v>
          </cell>
          <cell r="C175" t="str">
            <v>July </v>
          </cell>
          <cell r="D175">
            <v>151700</v>
          </cell>
          <cell r="E175">
            <v>7.19</v>
          </cell>
          <cell r="F175">
            <v>823</v>
          </cell>
          <cell r="G175">
            <v>19.2</v>
          </cell>
          <cell r="H175">
            <v>51423</v>
          </cell>
          <cell r="I175">
            <v>39504</v>
          </cell>
          <cell r="J175">
            <v>130.2</v>
          </cell>
          <cell r="K175">
            <v>130</v>
          </cell>
          <cell r="L175">
            <v>139.9</v>
          </cell>
        </row>
        <row r="176">
          <cell r="A176">
            <v>2001.08</v>
          </cell>
          <cell r="C176" t="str">
            <v>Aug </v>
          </cell>
          <cell r="D176">
            <v>153700</v>
          </cell>
          <cell r="E176">
            <v>7.06</v>
          </cell>
          <cell r="F176">
            <v>823</v>
          </cell>
          <cell r="G176">
            <v>19.2</v>
          </cell>
          <cell r="H176">
            <v>51456</v>
          </cell>
          <cell r="I176">
            <v>39504</v>
          </cell>
          <cell r="J176">
            <v>130.3</v>
          </cell>
          <cell r="K176">
            <v>129.8</v>
          </cell>
          <cell r="L176">
            <v>140.3</v>
          </cell>
        </row>
        <row r="177">
          <cell r="A177">
            <v>2001.09</v>
          </cell>
          <cell r="C177" t="str">
            <v>Sept </v>
          </cell>
          <cell r="D177">
            <v>147400</v>
          </cell>
          <cell r="E177">
            <v>6.93</v>
          </cell>
          <cell r="F177">
            <v>779</v>
          </cell>
          <cell r="G177">
            <v>18.2</v>
          </cell>
          <cell r="H177">
            <v>51489</v>
          </cell>
          <cell r="I177">
            <v>37392</v>
          </cell>
          <cell r="J177">
            <v>137.7</v>
          </cell>
          <cell r="K177">
            <v>137.3</v>
          </cell>
          <cell r="L177">
            <v>147.3</v>
          </cell>
        </row>
        <row r="178">
          <cell r="A178">
            <v>2001.1</v>
          </cell>
          <cell r="C178" t="str">
            <v>Oct </v>
          </cell>
          <cell r="D178">
            <v>145400</v>
          </cell>
          <cell r="E178">
            <v>6.73</v>
          </cell>
          <cell r="F178">
            <v>753</v>
          </cell>
          <cell r="G178">
            <v>17.5</v>
          </cell>
          <cell r="H178">
            <v>51522</v>
          </cell>
          <cell r="I178">
            <v>36144</v>
          </cell>
          <cell r="J178">
            <v>142.5</v>
          </cell>
          <cell r="K178">
            <v>142.4</v>
          </cell>
          <cell r="L178">
            <v>152.9</v>
          </cell>
        </row>
        <row r="179">
          <cell r="A179">
            <v>2001.11</v>
          </cell>
          <cell r="C179" t="str">
            <v>Nov </v>
          </cell>
          <cell r="D179">
            <v>147100</v>
          </cell>
          <cell r="E179">
            <v>6.62</v>
          </cell>
          <cell r="F179">
            <v>753</v>
          </cell>
          <cell r="G179">
            <v>17.5</v>
          </cell>
          <cell r="H179">
            <v>51555</v>
          </cell>
          <cell r="I179">
            <v>36144</v>
          </cell>
          <cell r="J179">
            <v>142.6</v>
          </cell>
          <cell r="K179">
            <v>142.6</v>
          </cell>
          <cell r="L179">
            <v>152.1</v>
          </cell>
        </row>
        <row r="180">
          <cell r="A180">
            <v>2001.12</v>
          </cell>
          <cell r="C180" t="str">
            <v>Dec </v>
          </cell>
          <cell r="D180">
            <v>153100</v>
          </cell>
          <cell r="E180">
            <v>6.77</v>
          </cell>
          <cell r="F180">
            <v>796</v>
          </cell>
          <cell r="G180">
            <v>18.5</v>
          </cell>
          <cell r="H180">
            <v>51588</v>
          </cell>
          <cell r="I180">
            <v>38208</v>
          </cell>
          <cell r="J180">
            <v>135</v>
          </cell>
          <cell r="K180">
            <v>134.7</v>
          </cell>
          <cell r="L180">
            <v>146.2</v>
          </cell>
        </row>
        <row r="181">
          <cell r="A181">
            <v>2002.01</v>
          </cell>
          <cell r="B181">
            <v>2002</v>
          </cell>
          <cell r="C181" t="str">
            <v>Jan </v>
          </cell>
          <cell r="D181">
            <v>150600</v>
          </cell>
          <cell r="E181">
            <v>6.89</v>
          </cell>
          <cell r="F181">
            <v>793</v>
          </cell>
          <cell r="G181">
            <v>18.4</v>
          </cell>
          <cell r="H181">
            <v>51604</v>
          </cell>
          <cell r="I181">
            <v>38064</v>
          </cell>
          <cell r="J181">
            <v>135.6</v>
          </cell>
          <cell r="K181">
            <v>133.7</v>
          </cell>
          <cell r="L181">
            <v>147.9</v>
          </cell>
        </row>
        <row r="182">
          <cell r="A182">
            <v>2002.02</v>
          </cell>
          <cell r="C182" t="str">
            <v>Feb </v>
          </cell>
          <cell r="D182">
            <v>150000</v>
          </cell>
          <cell r="E182">
            <v>6.85</v>
          </cell>
          <cell r="F182">
            <v>786</v>
          </cell>
          <cell r="G182">
            <v>18.3</v>
          </cell>
          <cell r="H182">
            <v>51617</v>
          </cell>
          <cell r="I182">
            <v>37728</v>
          </cell>
          <cell r="J182">
            <v>136.8</v>
          </cell>
          <cell r="K182">
            <v>134.6</v>
          </cell>
          <cell r="L182">
            <v>149.8</v>
          </cell>
        </row>
        <row r="183">
          <cell r="A183">
            <v>2002.03</v>
          </cell>
          <cell r="C183" t="str">
            <v>Mar </v>
          </cell>
          <cell r="D183">
            <v>152300</v>
          </cell>
          <cell r="E183">
            <v>6.84</v>
          </cell>
          <cell r="F183">
            <v>798</v>
          </cell>
          <cell r="G183">
            <v>18.5</v>
          </cell>
          <cell r="H183">
            <v>51631</v>
          </cell>
          <cell r="I183">
            <v>38304</v>
          </cell>
          <cell r="J183">
            <v>134.8</v>
          </cell>
          <cell r="K183">
            <v>132.5</v>
          </cell>
          <cell r="L183">
            <v>148</v>
          </cell>
        </row>
        <row r="184">
          <cell r="A184">
            <v>2002.04</v>
          </cell>
          <cell r="C184" t="str">
            <v>Apr </v>
          </cell>
          <cell r="D184">
            <v>153000</v>
          </cell>
          <cell r="E184">
            <v>6.95</v>
          </cell>
          <cell r="F184">
            <v>810</v>
          </cell>
          <cell r="G184">
            <v>18.8</v>
          </cell>
          <cell r="H184">
            <v>51645</v>
          </cell>
          <cell r="I184">
            <v>38880</v>
          </cell>
          <cell r="J184">
            <v>132.8</v>
          </cell>
          <cell r="K184">
            <v>129.9</v>
          </cell>
          <cell r="L184">
            <v>146.8</v>
          </cell>
        </row>
        <row r="185">
          <cell r="A185">
            <v>2002.05</v>
          </cell>
          <cell r="C185" t="str">
            <v>May</v>
          </cell>
          <cell r="D185">
            <v>155000</v>
          </cell>
          <cell r="E185">
            <v>6.82</v>
          </cell>
          <cell r="F185">
            <v>810</v>
          </cell>
          <cell r="G185">
            <v>18.8</v>
          </cell>
          <cell r="H185">
            <v>51659</v>
          </cell>
          <cell r="I185">
            <v>38880</v>
          </cell>
          <cell r="J185">
            <v>132.9</v>
          </cell>
          <cell r="K185">
            <v>129.7</v>
          </cell>
          <cell r="L185">
            <v>147.8</v>
          </cell>
        </row>
        <row r="186">
          <cell r="A186">
            <v>2002.06</v>
          </cell>
          <cell r="C186" t="str">
            <v>Jun </v>
          </cell>
          <cell r="D186">
            <v>163900</v>
          </cell>
          <cell r="E186">
            <v>6.7</v>
          </cell>
          <cell r="F186">
            <v>846</v>
          </cell>
          <cell r="G186">
            <v>19.6</v>
          </cell>
          <cell r="H186">
            <v>51673</v>
          </cell>
          <cell r="I186">
            <v>40608</v>
          </cell>
          <cell r="J186">
            <v>127.2</v>
          </cell>
          <cell r="K186">
            <v>124.2</v>
          </cell>
          <cell r="L186">
            <v>140.9</v>
          </cell>
        </row>
        <row r="187">
          <cell r="A187">
            <v>2002.07</v>
          </cell>
          <cell r="C187" t="str">
            <v>July</v>
          </cell>
          <cell r="D187">
            <v>162700</v>
          </cell>
          <cell r="E187">
            <v>6.55</v>
          </cell>
          <cell r="F187">
            <v>827</v>
          </cell>
          <cell r="G187">
            <v>19.2</v>
          </cell>
          <cell r="H187">
            <v>51687</v>
          </cell>
          <cell r="I187">
            <v>39696</v>
          </cell>
          <cell r="J187">
            <v>130.2</v>
          </cell>
          <cell r="K187">
            <v>126.8</v>
          </cell>
          <cell r="L187">
            <v>145.3</v>
          </cell>
        </row>
        <row r="188">
          <cell r="A188">
            <v>2002.08</v>
          </cell>
          <cell r="C188" t="str">
            <v>Aug </v>
          </cell>
          <cell r="D188">
            <v>161700</v>
          </cell>
          <cell r="E188">
            <v>6.38</v>
          </cell>
          <cell r="F188">
            <v>807</v>
          </cell>
          <cell r="G188">
            <v>18.7</v>
          </cell>
          <cell r="H188">
            <v>51701</v>
          </cell>
          <cell r="I188">
            <v>38736</v>
          </cell>
          <cell r="J188">
            <v>133.5</v>
          </cell>
          <cell r="K188">
            <v>130.4</v>
          </cell>
          <cell r="L188">
            <v>147.5</v>
          </cell>
        </row>
        <row r="189">
          <cell r="A189">
            <v>2002.09</v>
          </cell>
          <cell r="C189" t="str">
            <v>Sept</v>
          </cell>
          <cell r="D189">
            <v>157900</v>
          </cell>
          <cell r="E189">
            <v>6.29</v>
          </cell>
          <cell r="F189">
            <v>781</v>
          </cell>
          <cell r="G189">
            <v>18.1</v>
          </cell>
          <cell r="H189">
            <v>51715</v>
          </cell>
          <cell r="I189">
            <v>37488</v>
          </cell>
          <cell r="J189">
            <v>138</v>
          </cell>
          <cell r="K189">
            <v>135.9</v>
          </cell>
          <cell r="L189">
            <v>151.3</v>
          </cell>
        </row>
        <row r="190">
          <cell r="A190">
            <v>2002.1</v>
          </cell>
          <cell r="C190" t="str">
            <v>Oct</v>
          </cell>
          <cell r="D190">
            <v>159300</v>
          </cell>
          <cell r="E190">
            <v>6.14</v>
          </cell>
          <cell r="F190">
            <v>776</v>
          </cell>
          <cell r="G190">
            <v>18</v>
          </cell>
          <cell r="H190">
            <v>51729</v>
          </cell>
          <cell r="I190">
            <v>37248</v>
          </cell>
          <cell r="J190">
            <v>138.9</v>
          </cell>
          <cell r="K190">
            <v>137.3</v>
          </cell>
          <cell r="L190">
            <v>151.1</v>
          </cell>
        </row>
        <row r="191">
          <cell r="A191">
            <v>2002.11</v>
          </cell>
          <cell r="C191" t="str">
            <v>Nov </v>
          </cell>
          <cell r="D191">
            <v>161400</v>
          </cell>
          <cell r="E191">
            <v>6.08</v>
          </cell>
          <cell r="F191">
            <v>781</v>
          </cell>
          <cell r="G191">
            <v>18.1</v>
          </cell>
          <cell r="H191">
            <v>51743</v>
          </cell>
          <cell r="I191">
            <v>37488</v>
          </cell>
          <cell r="J191">
            <v>138</v>
          </cell>
          <cell r="K191">
            <v>136.5</v>
          </cell>
          <cell r="L191">
            <v>148.9</v>
          </cell>
        </row>
        <row r="192">
          <cell r="A192">
            <v>2002.12</v>
          </cell>
          <cell r="C192" t="str">
            <v>Dec </v>
          </cell>
          <cell r="D192">
            <v>162900</v>
          </cell>
          <cell r="E192">
            <v>6.1</v>
          </cell>
          <cell r="F192">
            <v>790</v>
          </cell>
          <cell r="G192">
            <v>18.3</v>
          </cell>
          <cell r="H192">
            <v>51757</v>
          </cell>
          <cell r="I192">
            <v>37920</v>
          </cell>
          <cell r="J192">
            <v>136.5</v>
          </cell>
          <cell r="K192">
            <v>135.1</v>
          </cell>
          <cell r="L192">
            <v>148.7</v>
          </cell>
        </row>
        <row r="193">
          <cell r="A193">
            <v>2003.01</v>
          </cell>
          <cell r="C193" t="str">
            <v>Jan </v>
          </cell>
          <cell r="D193">
            <v>160000</v>
          </cell>
          <cell r="E193">
            <v>5.96</v>
          </cell>
          <cell r="F193">
            <v>764</v>
          </cell>
          <cell r="G193">
            <v>17.7</v>
          </cell>
          <cell r="H193">
            <v>51890</v>
          </cell>
          <cell r="I193">
            <v>36672</v>
          </cell>
          <cell r="J193">
            <v>141.5</v>
          </cell>
          <cell r="K193">
            <v>139.5</v>
          </cell>
          <cell r="L193">
            <v>153.3</v>
          </cell>
        </row>
        <row r="194">
          <cell r="A194">
            <v>2003.02</v>
          </cell>
          <cell r="C194" t="str">
            <v>Feb </v>
          </cell>
          <cell r="D194">
            <v>159000</v>
          </cell>
          <cell r="E194">
            <v>5.93</v>
          </cell>
          <cell r="F194">
            <v>757</v>
          </cell>
          <cell r="G194">
            <v>17.5</v>
          </cell>
          <cell r="H194">
            <v>52033</v>
          </cell>
          <cell r="I194">
            <v>36336</v>
          </cell>
          <cell r="J194">
            <v>143.2</v>
          </cell>
          <cell r="K194">
            <v>141.1</v>
          </cell>
          <cell r="L194">
            <v>155.8</v>
          </cell>
        </row>
        <row r="195">
          <cell r="A195">
            <v>2003.03</v>
          </cell>
          <cell r="C195" t="str">
            <v>Mar </v>
          </cell>
          <cell r="D195">
            <v>162100</v>
          </cell>
          <cell r="E195">
            <v>5.8</v>
          </cell>
          <cell r="F195">
            <v>761</v>
          </cell>
          <cell r="G195">
            <v>17.5</v>
          </cell>
          <cell r="H195">
            <v>52176</v>
          </cell>
          <cell r="I195">
            <v>36528</v>
          </cell>
          <cell r="J195">
            <v>142.8</v>
          </cell>
          <cell r="K195">
            <v>141</v>
          </cell>
          <cell r="L195">
            <v>155.7</v>
          </cell>
        </row>
        <row r="196">
          <cell r="A196">
            <v>2003.04</v>
          </cell>
          <cell r="C196" t="str">
            <v>Apr</v>
          </cell>
          <cell r="D196">
            <v>164100</v>
          </cell>
          <cell r="E196">
            <v>5.72</v>
          </cell>
          <cell r="F196">
            <v>764</v>
          </cell>
          <cell r="G196">
            <v>17.5</v>
          </cell>
          <cell r="H196">
            <v>52320</v>
          </cell>
          <cell r="I196">
            <v>36672</v>
          </cell>
          <cell r="J196">
            <v>142.7</v>
          </cell>
          <cell r="K196">
            <v>140.6</v>
          </cell>
          <cell r="L196">
            <v>155.3</v>
          </cell>
        </row>
        <row r="197">
          <cell r="A197">
            <v>2003.05</v>
          </cell>
          <cell r="C197" t="str">
            <v>May </v>
          </cell>
          <cell r="D197">
            <v>166400</v>
          </cell>
          <cell r="E197">
            <v>5.62</v>
          </cell>
          <cell r="F197">
            <v>766</v>
          </cell>
          <cell r="G197">
            <v>17.5</v>
          </cell>
          <cell r="H197">
            <v>52463</v>
          </cell>
          <cell r="I197">
            <v>36768</v>
          </cell>
          <cell r="J197">
            <v>142.7</v>
          </cell>
          <cell r="K197">
            <v>141</v>
          </cell>
          <cell r="L197">
            <v>153.3</v>
          </cell>
        </row>
        <row r="198">
          <cell r="A198">
            <v>2003.06</v>
          </cell>
          <cell r="C198" t="str">
            <v>Jun</v>
          </cell>
          <cell r="D198">
            <v>175000</v>
          </cell>
          <cell r="E198">
            <v>5.4</v>
          </cell>
          <cell r="F198">
            <v>786</v>
          </cell>
          <cell r="G198">
            <v>17.9</v>
          </cell>
          <cell r="H198">
            <v>52608</v>
          </cell>
          <cell r="I198">
            <v>37728</v>
          </cell>
          <cell r="J198">
            <v>139.4</v>
          </cell>
          <cell r="K198">
            <v>137.9</v>
          </cell>
          <cell r="L198">
            <v>151.8</v>
          </cell>
        </row>
        <row r="199">
          <cell r="A199">
            <v>2003.07</v>
          </cell>
          <cell r="C199" t="str">
            <v>July </v>
          </cell>
          <cell r="D199">
            <v>176000</v>
          </cell>
          <cell r="E199">
            <v>5.39</v>
          </cell>
          <cell r="F199">
            <v>790</v>
          </cell>
          <cell r="G199">
            <v>18</v>
          </cell>
          <cell r="H199">
            <v>52752</v>
          </cell>
          <cell r="I199">
            <v>37920</v>
          </cell>
          <cell r="J199">
            <v>139.1</v>
          </cell>
          <cell r="K199">
            <v>137.5</v>
          </cell>
          <cell r="L199">
            <v>151</v>
          </cell>
        </row>
        <row r="200">
          <cell r="A200">
            <v>2003.08</v>
          </cell>
          <cell r="C200" t="str">
            <v>Aug </v>
          </cell>
          <cell r="D200">
            <v>177200</v>
          </cell>
          <cell r="E200">
            <v>5.66</v>
          </cell>
          <cell r="F200">
            <v>819</v>
          </cell>
          <cell r="G200">
            <v>18.6</v>
          </cell>
          <cell r="H200">
            <v>52898</v>
          </cell>
          <cell r="I200">
            <v>39312</v>
          </cell>
          <cell r="J200">
            <v>134.6</v>
          </cell>
          <cell r="K200">
            <v>131.7</v>
          </cell>
          <cell r="L200">
            <v>146.9</v>
          </cell>
        </row>
        <row r="201">
          <cell r="A201">
            <v>2003.09</v>
          </cell>
          <cell r="C201" t="str">
            <v>Sept </v>
          </cell>
          <cell r="D201">
            <v>171800</v>
          </cell>
          <cell r="E201">
            <v>5.94</v>
          </cell>
          <cell r="F201">
            <v>819</v>
          </cell>
          <cell r="G201">
            <v>18.5</v>
          </cell>
          <cell r="H201">
            <v>53043</v>
          </cell>
          <cell r="I201">
            <v>39312</v>
          </cell>
          <cell r="J201">
            <v>134.9</v>
          </cell>
          <cell r="K201">
            <v>132</v>
          </cell>
          <cell r="L201">
            <v>147.3</v>
          </cell>
        </row>
        <row r="202">
          <cell r="A202">
            <v>2003.1</v>
          </cell>
          <cell r="B202">
            <v>2003</v>
          </cell>
          <cell r="C202" t="str">
            <v>Oct </v>
          </cell>
          <cell r="D202">
            <v>171800</v>
          </cell>
          <cell r="E202">
            <v>5.83</v>
          </cell>
          <cell r="F202">
            <v>809</v>
          </cell>
          <cell r="G202">
            <v>18.3</v>
          </cell>
          <cell r="H202">
            <v>53189</v>
          </cell>
          <cell r="I202">
            <v>38832</v>
          </cell>
          <cell r="J202">
            <v>137</v>
          </cell>
          <cell r="K202">
            <v>133.5</v>
          </cell>
          <cell r="L202">
            <v>148.7</v>
          </cell>
        </row>
        <row r="203">
          <cell r="A203">
            <v>2003.11</v>
          </cell>
          <cell r="C203" t="str">
            <v>Nov </v>
          </cell>
          <cell r="D203">
            <v>169900</v>
          </cell>
          <cell r="E203">
            <v>5.85</v>
          </cell>
          <cell r="F203">
            <v>802</v>
          </cell>
          <cell r="G203">
            <v>18</v>
          </cell>
          <cell r="H203">
            <v>53335</v>
          </cell>
          <cell r="I203">
            <v>38496</v>
          </cell>
          <cell r="J203">
            <v>138.5</v>
          </cell>
          <cell r="K203">
            <v>134.8</v>
          </cell>
          <cell r="L203">
            <v>149.1</v>
          </cell>
        </row>
        <row r="204">
          <cell r="A204">
            <v>2003.12</v>
          </cell>
          <cell r="C204" t="str">
            <v>Dec </v>
          </cell>
          <cell r="D204">
            <v>174800</v>
          </cell>
          <cell r="E204">
            <v>5.82</v>
          </cell>
          <cell r="F204">
            <v>822</v>
          </cell>
          <cell r="G204">
            <v>18.4</v>
          </cell>
          <cell r="H204">
            <v>53482</v>
          </cell>
          <cell r="I204">
            <v>39456</v>
          </cell>
          <cell r="J204">
            <v>135.5</v>
          </cell>
          <cell r="K204">
            <v>131.7</v>
          </cell>
          <cell r="L204">
            <v>147.2</v>
          </cell>
        </row>
        <row r="205">
          <cell r="A205">
            <v>2004.01</v>
          </cell>
          <cell r="B205">
            <v>2004</v>
          </cell>
          <cell r="C205" t="str">
            <v>Jan </v>
          </cell>
          <cell r="D205">
            <v>170200</v>
          </cell>
          <cell r="E205">
            <v>5.7</v>
          </cell>
          <cell r="F205">
            <v>790</v>
          </cell>
          <cell r="G205">
            <v>17.7</v>
          </cell>
          <cell r="H205">
            <v>53662</v>
          </cell>
          <cell r="I205">
            <v>37920</v>
          </cell>
          <cell r="J205">
            <v>141.5</v>
          </cell>
          <cell r="K205">
            <v>137.7</v>
          </cell>
          <cell r="L205">
            <v>153.1</v>
          </cell>
        </row>
        <row r="206">
          <cell r="A206">
            <v>2004.02</v>
          </cell>
          <cell r="C206" t="str">
            <v>Feb </v>
          </cell>
          <cell r="D206">
            <v>168100</v>
          </cell>
          <cell r="E206">
            <v>5.74</v>
          </cell>
          <cell r="F206">
            <v>784</v>
          </cell>
          <cell r="G206">
            <v>17.5</v>
          </cell>
          <cell r="H206">
            <v>53818</v>
          </cell>
          <cell r="I206">
            <v>37632</v>
          </cell>
          <cell r="J206">
            <v>143</v>
          </cell>
          <cell r="K206">
            <v>140.5</v>
          </cell>
          <cell r="L206">
            <v>155.1</v>
          </cell>
        </row>
        <row r="207">
          <cell r="A207">
            <v>2004.03</v>
          </cell>
          <cell r="C207" t="str">
            <v>Mar </v>
          </cell>
          <cell r="D207">
            <v>174000</v>
          </cell>
          <cell r="E207">
            <v>5.48</v>
          </cell>
          <cell r="F207">
            <v>789</v>
          </cell>
          <cell r="G207">
            <v>17.5</v>
          </cell>
          <cell r="H207">
            <v>53974</v>
          </cell>
          <cell r="I207">
            <v>37872</v>
          </cell>
          <cell r="J207">
            <v>142.5</v>
          </cell>
          <cell r="K207">
            <v>137.5</v>
          </cell>
          <cell r="L207">
            <v>156.2</v>
          </cell>
        </row>
        <row r="208">
          <cell r="A208">
            <v>2004.04</v>
          </cell>
          <cell r="C208" t="str">
            <v>Apr</v>
          </cell>
          <cell r="D208">
            <v>177100</v>
          </cell>
          <cell r="E208">
            <v>5.42</v>
          </cell>
          <cell r="F208">
            <v>797</v>
          </cell>
          <cell r="G208">
            <v>17.7</v>
          </cell>
          <cell r="H208">
            <v>54131</v>
          </cell>
          <cell r="I208">
            <v>38256</v>
          </cell>
          <cell r="J208">
            <v>141.5</v>
          </cell>
          <cell r="K208">
            <v>136.4</v>
          </cell>
          <cell r="L208">
            <v>154.3</v>
          </cell>
        </row>
        <row r="209">
          <cell r="A209">
            <v>2004.05</v>
          </cell>
          <cell r="C209" t="str">
            <v>May </v>
          </cell>
          <cell r="D209">
            <v>182400</v>
          </cell>
          <cell r="E209">
            <v>5.77</v>
          </cell>
          <cell r="F209">
            <v>853</v>
          </cell>
          <cell r="G209">
            <v>18.9</v>
          </cell>
          <cell r="H209">
            <v>54288</v>
          </cell>
          <cell r="I209">
            <v>40944</v>
          </cell>
          <cell r="J209">
            <v>132.6</v>
          </cell>
          <cell r="K209">
            <v>127.1</v>
          </cell>
          <cell r="L209">
            <v>143.3</v>
          </cell>
        </row>
        <row r="210">
          <cell r="A210">
            <v>2004.06</v>
          </cell>
          <cell r="C210" t="str">
            <v>June </v>
          </cell>
          <cell r="D210">
            <v>191000</v>
          </cell>
          <cell r="E210">
            <v>6.01</v>
          </cell>
          <cell r="F210">
            <v>917</v>
          </cell>
          <cell r="G210">
            <v>20.2</v>
          </cell>
          <cell r="H210">
            <v>54445</v>
          </cell>
          <cell r="I210">
            <v>44016</v>
          </cell>
          <cell r="J210">
            <v>123.7</v>
          </cell>
          <cell r="K210">
            <v>118.6</v>
          </cell>
          <cell r="L210">
            <v>132.4</v>
          </cell>
        </row>
        <row r="211">
          <cell r="A211">
            <v>2004.07</v>
          </cell>
          <cell r="C211" t="str">
            <v>July </v>
          </cell>
          <cell r="D211">
            <v>190200</v>
          </cell>
          <cell r="E211">
            <v>5.93</v>
          </cell>
          <cell r="F211">
            <v>905</v>
          </cell>
          <cell r="G211">
            <v>19.9</v>
          </cell>
          <cell r="H211">
            <v>54603</v>
          </cell>
          <cell r="I211">
            <v>43440</v>
          </cell>
          <cell r="J211">
            <v>125.7</v>
          </cell>
          <cell r="K211">
            <v>121.1</v>
          </cell>
          <cell r="L211">
            <v>133.5</v>
          </cell>
        </row>
        <row r="212">
          <cell r="A212">
            <v>2004.08</v>
          </cell>
          <cell r="C212" t="str">
            <v>Aug </v>
          </cell>
          <cell r="D212">
            <v>188800</v>
          </cell>
          <cell r="E212">
            <v>5.83</v>
          </cell>
          <cell r="F212">
            <v>889</v>
          </cell>
          <cell r="G212">
            <v>19.5</v>
          </cell>
          <cell r="H212">
            <v>54761</v>
          </cell>
          <cell r="I212">
            <v>42672</v>
          </cell>
          <cell r="J212">
            <v>128.3</v>
          </cell>
          <cell r="K212">
            <v>124.3</v>
          </cell>
          <cell r="L212">
            <v>136.1</v>
          </cell>
        </row>
        <row r="213">
          <cell r="A213">
            <v>2004.09</v>
          </cell>
          <cell r="C213" t="str">
            <v>Sept r</v>
          </cell>
          <cell r="D213">
            <v>185700</v>
          </cell>
          <cell r="E213">
            <v>5.7</v>
          </cell>
          <cell r="F213">
            <v>862</v>
          </cell>
          <cell r="G213">
            <v>18.8</v>
          </cell>
          <cell r="H213">
            <v>54920</v>
          </cell>
          <cell r="I213">
            <v>41376</v>
          </cell>
          <cell r="J213">
            <v>132.7</v>
          </cell>
          <cell r="K213">
            <v>129.1</v>
          </cell>
          <cell r="L213">
            <v>140.2</v>
          </cell>
        </row>
        <row r="214">
          <cell r="A214">
            <v>2004.1</v>
          </cell>
          <cell r="C214" t="str">
            <v>Oct p</v>
          </cell>
          <cell r="D214">
            <v>187000</v>
          </cell>
          <cell r="E214">
            <v>5.7</v>
          </cell>
          <cell r="F214">
            <v>868</v>
          </cell>
          <cell r="G214">
            <v>18.9</v>
          </cell>
          <cell r="H214">
            <v>55079</v>
          </cell>
          <cell r="I214">
            <v>41664</v>
          </cell>
          <cell r="J214">
            <v>132.2</v>
          </cell>
          <cell r="K214">
            <v>129.1</v>
          </cell>
          <cell r="L214">
            <v>138.8</v>
          </cell>
        </row>
        <row r="215">
          <cell r="H215">
            <v>55239</v>
          </cell>
        </row>
        <row r="216">
          <cell r="H216">
            <v>55399</v>
          </cell>
        </row>
      </sheetData>
      <sheetData sheetId="15">
        <row r="1">
          <cell r="A1" t="str">
            <v>Northeast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127700</v>
          </cell>
          <cell r="D8">
            <v>10.2</v>
          </cell>
          <cell r="E8">
            <v>912</v>
          </cell>
          <cell r="F8">
            <v>27.7</v>
          </cell>
          <cell r="G8">
            <v>39484</v>
          </cell>
          <cell r="H8">
            <v>43776</v>
          </cell>
          <cell r="I8">
            <v>90.2</v>
          </cell>
        </row>
        <row r="9">
          <cell r="A9">
            <v>1990</v>
          </cell>
          <cell r="B9">
            <v>1990</v>
          </cell>
          <cell r="C9">
            <v>126400</v>
          </cell>
          <cell r="D9">
            <v>10.05</v>
          </cell>
          <cell r="E9">
            <v>891</v>
          </cell>
          <cell r="F9">
            <v>27.1</v>
          </cell>
          <cell r="G9">
            <v>39492</v>
          </cell>
          <cell r="H9">
            <v>42768</v>
          </cell>
          <cell r="I9">
            <v>92.3</v>
          </cell>
        </row>
        <row r="10">
          <cell r="A10">
            <v>1991</v>
          </cell>
          <cell r="B10">
            <v>1991</v>
          </cell>
          <cell r="C10">
            <v>129100</v>
          </cell>
          <cell r="D10">
            <v>9.19</v>
          </cell>
          <cell r="E10">
            <v>845</v>
          </cell>
          <cell r="F10">
            <v>25.2</v>
          </cell>
          <cell r="G10">
            <v>40265</v>
          </cell>
          <cell r="H10">
            <v>40560</v>
          </cell>
          <cell r="I10">
            <v>99.3</v>
          </cell>
        </row>
        <row r="11">
          <cell r="A11">
            <v>1992</v>
          </cell>
          <cell r="B11">
            <v>1992</v>
          </cell>
          <cell r="C11">
            <v>128900</v>
          </cell>
          <cell r="D11">
            <v>8.16</v>
          </cell>
          <cell r="E11">
            <v>768</v>
          </cell>
          <cell r="F11">
            <v>22.5</v>
          </cell>
          <cell r="G11">
            <v>40692</v>
          </cell>
          <cell r="H11">
            <v>36864</v>
          </cell>
          <cell r="I11">
            <v>110.4</v>
          </cell>
        </row>
        <row r="12">
          <cell r="A12">
            <v>1993</v>
          </cell>
          <cell r="B12">
            <v>1993</v>
          </cell>
          <cell r="C12">
            <v>129100</v>
          </cell>
          <cell r="D12">
            <v>7.03</v>
          </cell>
          <cell r="E12">
            <v>689</v>
          </cell>
          <cell r="F12">
            <v>20.2</v>
          </cell>
          <cell r="G12">
            <v>40987</v>
          </cell>
          <cell r="H12">
            <v>33072</v>
          </cell>
          <cell r="I12">
            <v>123.9</v>
          </cell>
        </row>
        <row r="13">
          <cell r="A13">
            <v>1994</v>
          </cell>
          <cell r="B13">
            <v>1994</v>
          </cell>
          <cell r="C13">
            <v>129100</v>
          </cell>
          <cell r="D13">
            <v>7.41</v>
          </cell>
          <cell r="E13">
            <v>716</v>
          </cell>
          <cell r="F13">
            <v>20</v>
          </cell>
          <cell r="G13">
            <v>42943</v>
          </cell>
          <cell r="H13">
            <v>34368</v>
          </cell>
          <cell r="I13">
            <v>125</v>
          </cell>
        </row>
        <row r="14">
          <cell r="A14">
            <v>1995</v>
          </cell>
          <cell r="B14">
            <v>1995</v>
          </cell>
          <cell r="C14">
            <v>126700</v>
          </cell>
          <cell r="D14">
            <v>7.53</v>
          </cell>
          <cell r="E14">
            <v>711</v>
          </cell>
          <cell r="F14">
            <v>19.4</v>
          </cell>
          <cell r="G14">
            <v>43909</v>
          </cell>
          <cell r="H14">
            <v>34128</v>
          </cell>
          <cell r="I14">
            <v>128.7</v>
          </cell>
        </row>
        <row r="15">
          <cell r="A15">
            <v>1996</v>
          </cell>
          <cell r="B15">
            <v>1996</v>
          </cell>
          <cell r="C15">
            <v>127800</v>
          </cell>
          <cell r="D15">
            <v>7.49</v>
          </cell>
          <cell r="E15">
            <v>714</v>
          </cell>
          <cell r="F15">
            <v>18.4</v>
          </cell>
          <cell r="G15">
            <v>46553</v>
          </cell>
          <cell r="H15">
            <v>34272</v>
          </cell>
          <cell r="I15">
            <v>135.8</v>
          </cell>
        </row>
        <row r="16">
          <cell r="A16">
            <v>1997</v>
          </cell>
          <cell r="B16">
            <v>1997</v>
          </cell>
          <cell r="C16">
            <v>131800</v>
          </cell>
          <cell r="D16">
            <v>7.4</v>
          </cell>
          <cell r="E16">
            <v>730</v>
          </cell>
          <cell r="F16">
            <v>18.1</v>
          </cell>
          <cell r="G16">
            <v>48328</v>
          </cell>
          <cell r="H16">
            <v>35040</v>
          </cell>
          <cell r="I16">
            <v>137.9</v>
          </cell>
        </row>
        <row r="17">
          <cell r="A17">
            <v>1998</v>
          </cell>
          <cell r="B17">
            <v>1998</v>
          </cell>
          <cell r="C17">
            <v>135900</v>
          </cell>
          <cell r="D17">
            <v>6.95</v>
          </cell>
          <cell r="E17">
            <v>720</v>
          </cell>
          <cell r="F17">
            <v>17.1</v>
          </cell>
          <cell r="G17">
            <v>50567</v>
          </cell>
          <cell r="H17">
            <v>34560</v>
          </cell>
          <cell r="I17">
            <v>146.3</v>
          </cell>
        </row>
        <row r="18">
          <cell r="A18">
            <v>1999</v>
          </cell>
          <cell r="B18">
            <v>1999</v>
          </cell>
          <cell r="C18">
            <v>139000</v>
          </cell>
          <cell r="D18">
            <v>7.26</v>
          </cell>
          <cell r="E18">
            <v>759</v>
          </cell>
          <cell r="F18">
            <v>17.4</v>
          </cell>
          <cell r="G18">
            <v>52390</v>
          </cell>
          <cell r="H18">
            <v>36432</v>
          </cell>
          <cell r="I18">
            <v>143.8</v>
          </cell>
        </row>
        <row r="19">
          <cell r="A19">
            <v>2000</v>
          </cell>
          <cell r="B19">
            <v>2000</v>
          </cell>
          <cell r="C19">
            <v>139400</v>
          </cell>
          <cell r="D19">
            <v>7.88</v>
          </cell>
          <cell r="E19">
            <v>809</v>
          </cell>
          <cell r="F19">
            <v>17.4</v>
          </cell>
          <cell r="G19">
            <v>55671</v>
          </cell>
          <cell r="H19">
            <v>38832</v>
          </cell>
          <cell r="I19">
            <v>143.4</v>
          </cell>
        </row>
        <row r="20">
          <cell r="A20">
            <v>2001</v>
          </cell>
          <cell r="B20">
            <v>2001</v>
          </cell>
          <cell r="C20">
            <v>146500</v>
          </cell>
          <cell r="D20">
            <v>7.07</v>
          </cell>
          <cell r="E20">
            <v>785</v>
          </cell>
          <cell r="F20">
            <v>16.5</v>
          </cell>
          <cell r="G20">
            <v>57000</v>
          </cell>
          <cell r="H20">
            <v>37680</v>
          </cell>
          <cell r="I20">
            <v>151.3</v>
          </cell>
        </row>
        <row r="21">
          <cell r="A21">
            <v>2002</v>
          </cell>
          <cell r="B21">
            <v>2002</v>
          </cell>
          <cell r="C21">
            <v>164300</v>
          </cell>
          <cell r="D21">
            <v>6.56</v>
          </cell>
          <cell r="E21">
            <v>836</v>
          </cell>
          <cell r="F21">
            <v>17.4</v>
          </cell>
          <cell r="G21">
            <v>57772</v>
          </cell>
          <cell r="H21">
            <v>40128</v>
          </cell>
          <cell r="I21">
            <v>144</v>
          </cell>
        </row>
        <row r="22">
          <cell r="A22">
            <v>2003</v>
          </cell>
          <cell r="B22">
            <v>2003</v>
          </cell>
          <cell r="C22">
            <v>190500</v>
          </cell>
          <cell r="D22">
            <v>5.71</v>
          </cell>
          <cell r="E22">
            <v>885</v>
          </cell>
          <cell r="F22">
            <v>17.9</v>
          </cell>
          <cell r="G22">
            <v>59279</v>
          </cell>
          <cell r="H22">
            <v>42480</v>
          </cell>
          <cell r="I22">
            <v>139.5</v>
          </cell>
        </row>
        <row r="24">
          <cell r="A24">
            <v>1989.01</v>
          </cell>
          <cell r="B24" t="str">
            <v>Jan 89</v>
          </cell>
          <cell r="C24">
            <v>121800</v>
          </cell>
          <cell r="D24">
            <v>9.7</v>
          </cell>
          <cell r="E24">
            <v>834</v>
          </cell>
          <cell r="F24">
            <v>27.3</v>
          </cell>
          <cell r="G24">
            <v>36707</v>
          </cell>
          <cell r="H24">
            <v>40032</v>
          </cell>
          <cell r="I24">
            <v>91.7</v>
          </cell>
        </row>
        <row r="25">
          <cell r="A25">
            <v>1989.02</v>
          </cell>
          <cell r="B25" t="str">
            <v>Feb 89</v>
          </cell>
          <cell r="C25">
            <v>122900</v>
          </cell>
          <cell r="D25">
            <v>9.94</v>
          </cell>
          <cell r="E25">
            <v>858</v>
          </cell>
          <cell r="F25">
            <v>27.9</v>
          </cell>
          <cell r="G25">
            <v>36959</v>
          </cell>
          <cell r="H25">
            <v>41184</v>
          </cell>
          <cell r="I25">
            <v>89.7</v>
          </cell>
          <cell r="J25">
            <v>91.7</v>
          </cell>
        </row>
        <row r="26">
          <cell r="A26">
            <v>1989.03</v>
          </cell>
          <cell r="B26" t="str">
            <v>Mar 89</v>
          </cell>
          <cell r="C26">
            <v>128800</v>
          </cell>
          <cell r="D26">
            <v>10.1</v>
          </cell>
          <cell r="E26">
            <v>912</v>
          </cell>
          <cell r="F26">
            <v>29.4</v>
          </cell>
          <cell r="G26">
            <v>37212</v>
          </cell>
          <cell r="H26">
            <v>43776</v>
          </cell>
          <cell r="I26">
            <v>85</v>
          </cell>
          <cell r="J26">
            <v>89.7</v>
          </cell>
        </row>
        <row r="27">
          <cell r="A27">
            <v>1989.04</v>
          </cell>
          <cell r="B27" t="str">
            <v>Apr 89</v>
          </cell>
          <cell r="C27">
            <v>126200</v>
          </cell>
          <cell r="D27">
            <v>10.08</v>
          </cell>
          <cell r="E27">
            <v>892</v>
          </cell>
          <cell r="F27">
            <v>28.6</v>
          </cell>
          <cell r="G27">
            <v>37464</v>
          </cell>
          <cell r="H27">
            <v>42816</v>
          </cell>
          <cell r="I27">
            <v>87.5</v>
          </cell>
          <cell r="J27">
            <v>85</v>
          </cell>
        </row>
        <row r="28">
          <cell r="A28">
            <v>1989.05</v>
          </cell>
          <cell r="B28" t="str">
            <v>May 89</v>
          </cell>
          <cell r="C28">
            <v>126500</v>
          </cell>
          <cell r="D28">
            <v>10.5</v>
          </cell>
          <cell r="E28">
            <v>926</v>
          </cell>
          <cell r="F28">
            <v>29.5</v>
          </cell>
          <cell r="G28">
            <v>37717</v>
          </cell>
          <cell r="H28">
            <v>44448</v>
          </cell>
          <cell r="I28">
            <v>84.9</v>
          </cell>
          <cell r="J28">
            <v>87.5</v>
          </cell>
        </row>
        <row r="29">
          <cell r="A29">
            <v>1989.06</v>
          </cell>
          <cell r="B29" t="str">
            <v>Jun 89</v>
          </cell>
          <cell r="C29">
            <v>130800</v>
          </cell>
          <cell r="D29">
            <v>10.65</v>
          </cell>
          <cell r="E29">
            <v>969</v>
          </cell>
          <cell r="F29">
            <v>30.6</v>
          </cell>
          <cell r="G29">
            <v>37969</v>
          </cell>
          <cell r="H29">
            <v>46512</v>
          </cell>
          <cell r="I29">
            <v>81.6</v>
          </cell>
          <cell r="J29">
            <v>84.9</v>
          </cell>
        </row>
        <row r="30">
          <cell r="A30">
            <v>1989.07</v>
          </cell>
          <cell r="B30" t="str">
            <v>Jul 89</v>
          </cell>
          <cell r="C30">
            <v>124000</v>
          </cell>
          <cell r="D30">
            <v>10.59</v>
          </cell>
          <cell r="E30">
            <v>914</v>
          </cell>
          <cell r="F30">
            <v>28.7</v>
          </cell>
          <cell r="G30">
            <v>38222</v>
          </cell>
          <cell r="H30">
            <v>43872</v>
          </cell>
          <cell r="I30">
            <v>87.1</v>
          </cell>
          <cell r="J30">
            <v>81.6</v>
          </cell>
        </row>
        <row r="31">
          <cell r="A31">
            <v>1989.08</v>
          </cell>
          <cell r="B31" t="str">
            <v>Aug 89</v>
          </cell>
          <cell r="C31">
            <v>132000</v>
          </cell>
          <cell r="D31">
            <v>10.25</v>
          </cell>
          <cell r="E31">
            <v>946</v>
          </cell>
          <cell r="F31">
            <v>29.5</v>
          </cell>
          <cell r="G31">
            <v>38474</v>
          </cell>
          <cell r="H31">
            <v>45408</v>
          </cell>
          <cell r="I31">
            <v>84.7</v>
          </cell>
          <cell r="J31">
            <v>87.1</v>
          </cell>
        </row>
        <row r="32">
          <cell r="A32">
            <v>1989.09</v>
          </cell>
          <cell r="B32" t="str">
            <v>Sep 89</v>
          </cell>
          <cell r="C32">
            <v>129700</v>
          </cell>
          <cell r="D32">
            <v>10.26</v>
          </cell>
          <cell r="E32">
            <v>931</v>
          </cell>
          <cell r="F32">
            <v>28.8</v>
          </cell>
          <cell r="G32">
            <v>38727</v>
          </cell>
          <cell r="H32">
            <v>44688</v>
          </cell>
          <cell r="I32">
            <v>86.7</v>
          </cell>
          <cell r="J32">
            <v>84.7</v>
          </cell>
        </row>
        <row r="33">
          <cell r="A33">
            <v>1989.1</v>
          </cell>
          <cell r="B33" t="str">
            <v>Oct 89</v>
          </cell>
          <cell r="C33">
            <v>126300</v>
          </cell>
          <cell r="D33">
            <v>10.19</v>
          </cell>
          <cell r="E33">
            <v>901</v>
          </cell>
          <cell r="F33">
            <v>27.7</v>
          </cell>
          <cell r="G33">
            <v>38979</v>
          </cell>
          <cell r="H33">
            <v>43248</v>
          </cell>
          <cell r="I33">
            <v>90.1</v>
          </cell>
          <cell r="J33">
            <v>86.7</v>
          </cell>
        </row>
        <row r="34">
          <cell r="A34">
            <v>1989.11</v>
          </cell>
          <cell r="B34" t="str">
            <v>Nov 89</v>
          </cell>
          <cell r="C34">
            <v>133600</v>
          </cell>
          <cell r="D34">
            <v>10.17</v>
          </cell>
          <cell r="E34">
            <v>951</v>
          </cell>
          <cell r="F34">
            <v>29.1</v>
          </cell>
          <cell r="G34">
            <v>39232</v>
          </cell>
          <cell r="H34">
            <v>45648</v>
          </cell>
          <cell r="I34">
            <v>85.9</v>
          </cell>
          <cell r="J34">
            <v>90.1</v>
          </cell>
        </row>
        <row r="35">
          <cell r="A35">
            <v>1989.12</v>
          </cell>
          <cell r="B35" t="str">
            <v>Dec 89</v>
          </cell>
          <cell r="C35">
            <v>127700</v>
          </cell>
          <cell r="D35">
            <v>10.07</v>
          </cell>
          <cell r="E35">
            <v>902</v>
          </cell>
          <cell r="F35">
            <v>27.4</v>
          </cell>
          <cell r="G35">
            <v>39484</v>
          </cell>
          <cell r="H35">
            <v>43296</v>
          </cell>
          <cell r="I35">
            <v>91.2</v>
          </cell>
          <cell r="J35">
            <v>85.9</v>
          </cell>
        </row>
        <row r="36">
          <cell r="A36">
            <v>1990.01</v>
          </cell>
          <cell r="B36" t="str">
            <v>Jan 90</v>
          </cell>
          <cell r="C36">
            <v>122500</v>
          </cell>
          <cell r="D36">
            <v>10</v>
          </cell>
          <cell r="E36">
            <v>860</v>
          </cell>
          <cell r="F36">
            <v>26.1</v>
          </cell>
          <cell r="G36">
            <v>39485</v>
          </cell>
          <cell r="H36">
            <v>41280</v>
          </cell>
          <cell r="I36">
            <v>95.6</v>
          </cell>
          <cell r="J36">
            <v>91.2</v>
          </cell>
          <cell r="K36">
            <v>91.7</v>
          </cell>
        </row>
        <row r="37">
          <cell r="A37">
            <v>1990.02</v>
          </cell>
          <cell r="B37" t="str">
            <v>Feb 90</v>
          </cell>
          <cell r="C37">
            <v>128200</v>
          </cell>
          <cell r="D37">
            <v>10.08</v>
          </cell>
          <cell r="E37">
            <v>906</v>
          </cell>
          <cell r="F37">
            <v>27.5</v>
          </cell>
          <cell r="G37">
            <v>39485</v>
          </cell>
          <cell r="H37">
            <v>43488</v>
          </cell>
          <cell r="I37">
            <v>90.8</v>
          </cell>
          <cell r="J37">
            <v>95.6</v>
          </cell>
          <cell r="K37">
            <v>89.7</v>
          </cell>
        </row>
        <row r="38">
          <cell r="A38">
            <v>1990.03</v>
          </cell>
          <cell r="B38" t="str">
            <v>Mar 90</v>
          </cell>
          <cell r="C38">
            <v>133200</v>
          </cell>
          <cell r="D38">
            <v>10</v>
          </cell>
          <cell r="E38">
            <v>935</v>
          </cell>
          <cell r="F38">
            <v>28.4</v>
          </cell>
          <cell r="G38">
            <v>39486</v>
          </cell>
          <cell r="H38">
            <v>44880</v>
          </cell>
          <cell r="I38">
            <v>88</v>
          </cell>
          <cell r="J38">
            <v>90.8</v>
          </cell>
          <cell r="K38">
            <v>85</v>
          </cell>
        </row>
        <row r="39">
          <cell r="A39">
            <v>1990.04</v>
          </cell>
          <cell r="B39" t="str">
            <v>Apr 90</v>
          </cell>
          <cell r="C39">
            <v>125800</v>
          </cell>
          <cell r="D39">
            <v>10.1</v>
          </cell>
          <cell r="E39">
            <v>891</v>
          </cell>
          <cell r="F39">
            <v>27.1</v>
          </cell>
          <cell r="G39">
            <v>39487</v>
          </cell>
          <cell r="H39">
            <v>42768</v>
          </cell>
          <cell r="I39">
            <v>92.4</v>
          </cell>
          <cell r="J39">
            <v>88</v>
          </cell>
          <cell r="K39">
            <v>87.5</v>
          </cell>
        </row>
        <row r="40">
          <cell r="A40">
            <v>1990.05</v>
          </cell>
          <cell r="B40" t="str">
            <v>May 90</v>
          </cell>
          <cell r="C40">
            <v>125800</v>
          </cell>
          <cell r="D40">
            <v>10.14</v>
          </cell>
          <cell r="E40">
            <v>894</v>
          </cell>
          <cell r="F40">
            <v>27.2</v>
          </cell>
          <cell r="G40">
            <v>39487</v>
          </cell>
          <cell r="H40">
            <v>42912</v>
          </cell>
          <cell r="I40">
            <v>92.1</v>
          </cell>
          <cell r="J40">
            <v>92.4</v>
          </cell>
          <cell r="K40">
            <v>84.9</v>
          </cell>
        </row>
        <row r="41">
          <cell r="A41">
            <v>1990.06</v>
          </cell>
          <cell r="B41" t="str">
            <v>Jun 90</v>
          </cell>
          <cell r="C41">
            <v>127700</v>
          </cell>
          <cell r="D41">
            <v>10.13</v>
          </cell>
          <cell r="E41">
            <v>906</v>
          </cell>
          <cell r="F41">
            <v>27.5</v>
          </cell>
          <cell r="G41">
            <v>39488</v>
          </cell>
          <cell r="H41">
            <v>43488</v>
          </cell>
          <cell r="I41">
            <v>90.8</v>
          </cell>
          <cell r="J41">
            <v>92.1</v>
          </cell>
          <cell r="K41">
            <v>81.6</v>
          </cell>
        </row>
        <row r="42">
          <cell r="A42">
            <v>1990.07</v>
          </cell>
          <cell r="B42" t="str">
            <v>Jul 90</v>
          </cell>
          <cell r="C42">
            <v>126300</v>
          </cell>
          <cell r="D42">
            <v>10.11</v>
          </cell>
          <cell r="E42">
            <v>895</v>
          </cell>
          <cell r="F42">
            <v>27.2</v>
          </cell>
          <cell r="G42">
            <v>39489</v>
          </cell>
          <cell r="H42">
            <v>42960</v>
          </cell>
          <cell r="I42">
            <v>91.9</v>
          </cell>
          <cell r="J42">
            <v>90.8</v>
          </cell>
          <cell r="K42">
            <v>87.1</v>
          </cell>
        </row>
        <row r="43">
          <cell r="A43">
            <v>1990.08</v>
          </cell>
          <cell r="B43" t="str">
            <v>Aug 90</v>
          </cell>
          <cell r="C43">
            <v>137500</v>
          </cell>
          <cell r="D43">
            <v>10.06</v>
          </cell>
          <cell r="E43">
            <v>970</v>
          </cell>
          <cell r="F43">
            <v>29.5</v>
          </cell>
          <cell r="G43">
            <v>39489</v>
          </cell>
          <cell r="H43">
            <v>46560</v>
          </cell>
          <cell r="I43">
            <v>84.8</v>
          </cell>
          <cell r="J43">
            <v>91.9</v>
          </cell>
          <cell r="K43">
            <v>84.7</v>
          </cell>
        </row>
        <row r="44">
          <cell r="A44">
            <v>1990.09</v>
          </cell>
          <cell r="B44" t="str">
            <v>Sep 90</v>
          </cell>
          <cell r="C44">
            <v>123500</v>
          </cell>
          <cell r="D44">
            <v>10.1</v>
          </cell>
          <cell r="E44">
            <v>874</v>
          </cell>
          <cell r="F44">
            <v>26.6</v>
          </cell>
          <cell r="G44">
            <v>39490</v>
          </cell>
          <cell r="H44">
            <v>41952</v>
          </cell>
          <cell r="I44">
            <v>94.1</v>
          </cell>
          <cell r="J44">
            <v>84.8</v>
          </cell>
          <cell r="K44">
            <v>86.7</v>
          </cell>
        </row>
        <row r="45">
          <cell r="A45">
            <v>1990.1</v>
          </cell>
          <cell r="B45" t="str">
            <v>Oct 90</v>
          </cell>
          <cell r="C45">
            <v>123800</v>
          </cell>
          <cell r="D45">
            <v>10</v>
          </cell>
          <cell r="E45">
            <v>869</v>
          </cell>
          <cell r="F45">
            <v>26.4</v>
          </cell>
          <cell r="G45">
            <v>39491</v>
          </cell>
          <cell r="H45">
            <v>41712</v>
          </cell>
          <cell r="I45">
            <v>94.7</v>
          </cell>
          <cell r="J45">
            <v>94.1</v>
          </cell>
          <cell r="K45">
            <v>90.1</v>
          </cell>
        </row>
        <row r="46">
          <cell r="A46">
            <v>1990.11</v>
          </cell>
          <cell r="B46" t="str">
            <v>Nov 90</v>
          </cell>
          <cell r="C46">
            <v>123000</v>
          </cell>
          <cell r="D46">
            <v>10.05</v>
          </cell>
          <cell r="E46">
            <v>867</v>
          </cell>
          <cell r="F46">
            <v>26.4</v>
          </cell>
          <cell r="G46">
            <v>39491</v>
          </cell>
          <cell r="H46">
            <v>41616</v>
          </cell>
          <cell r="I46">
            <v>94.9</v>
          </cell>
          <cell r="J46">
            <v>94.7</v>
          </cell>
          <cell r="K46">
            <v>85.9</v>
          </cell>
        </row>
        <row r="47">
          <cell r="A47">
            <v>1990.12</v>
          </cell>
          <cell r="B47" t="str">
            <v>Dec 90</v>
          </cell>
          <cell r="C47">
            <v>118900</v>
          </cell>
          <cell r="D47">
            <v>9.86</v>
          </cell>
          <cell r="E47">
            <v>825</v>
          </cell>
          <cell r="F47">
            <v>25.1</v>
          </cell>
          <cell r="G47">
            <v>39492</v>
          </cell>
          <cell r="H47">
            <v>39600</v>
          </cell>
          <cell r="I47">
            <v>99.7</v>
          </cell>
          <cell r="J47">
            <v>94.9</v>
          </cell>
          <cell r="K47">
            <v>91.2</v>
          </cell>
        </row>
        <row r="48">
          <cell r="A48">
            <v>1991.01</v>
          </cell>
          <cell r="B48" t="str">
            <v>Jan 91</v>
          </cell>
          <cell r="C48">
            <v>124100</v>
          </cell>
          <cell r="D48">
            <v>9.85</v>
          </cell>
          <cell r="E48">
            <v>860</v>
          </cell>
          <cell r="F48">
            <v>26.1</v>
          </cell>
          <cell r="G48">
            <v>39556</v>
          </cell>
          <cell r="H48">
            <v>41280</v>
          </cell>
          <cell r="I48">
            <v>95.8</v>
          </cell>
          <cell r="J48">
            <v>99.7</v>
          </cell>
          <cell r="K48">
            <v>95.6</v>
          </cell>
        </row>
        <row r="49">
          <cell r="A49">
            <v>1991.02</v>
          </cell>
          <cell r="B49" t="str">
            <v>Feb 91</v>
          </cell>
          <cell r="C49">
            <v>126000</v>
          </cell>
          <cell r="D49">
            <v>9.71</v>
          </cell>
          <cell r="E49">
            <v>863</v>
          </cell>
          <cell r="F49">
            <v>26.1</v>
          </cell>
          <cell r="G49">
            <v>39620</v>
          </cell>
          <cell r="H49">
            <v>41424</v>
          </cell>
          <cell r="I49">
            <v>95.6</v>
          </cell>
          <cell r="J49">
            <v>95.8</v>
          </cell>
          <cell r="K49">
            <v>90.8</v>
          </cell>
        </row>
        <row r="50">
          <cell r="A50">
            <v>1991.03</v>
          </cell>
          <cell r="B50" t="str">
            <v>Mar 91</v>
          </cell>
          <cell r="C50">
            <v>129900</v>
          </cell>
          <cell r="D50">
            <v>9.6</v>
          </cell>
          <cell r="E50">
            <v>881</v>
          </cell>
          <cell r="F50">
            <v>26.7</v>
          </cell>
          <cell r="G50">
            <v>39684</v>
          </cell>
          <cell r="H50">
            <v>42288</v>
          </cell>
          <cell r="I50">
            <v>93.8</v>
          </cell>
          <cell r="J50">
            <v>95.6</v>
          </cell>
          <cell r="K50">
            <v>88</v>
          </cell>
        </row>
        <row r="51">
          <cell r="A51">
            <v>1991.04</v>
          </cell>
          <cell r="B51" t="str">
            <v>Apr 91</v>
          </cell>
          <cell r="C51">
            <v>130000</v>
          </cell>
          <cell r="D51">
            <v>9.62</v>
          </cell>
          <cell r="E51">
            <v>884</v>
          </cell>
          <cell r="F51">
            <v>26.7</v>
          </cell>
          <cell r="G51">
            <v>39748</v>
          </cell>
          <cell r="H51">
            <v>42432</v>
          </cell>
          <cell r="I51">
            <v>93.7</v>
          </cell>
          <cell r="J51">
            <v>93.8</v>
          </cell>
          <cell r="K51">
            <v>92.4</v>
          </cell>
        </row>
        <row r="52">
          <cell r="A52">
            <v>1991.05</v>
          </cell>
          <cell r="B52" t="str">
            <v>May 91</v>
          </cell>
          <cell r="C52">
            <v>131900</v>
          </cell>
          <cell r="D52">
            <v>9.64</v>
          </cell>
          <cell r="E52">
            <v>898</v>
          </cell>
          <cell r="F52">
            <v>27.1</v>
          </cell>
          <cell r="G52">
            <v>39812</v>
          </cell>
          <cell r="H52">
            <v>43104</v>
          </cell>
          <cell r="I52">
            <v>92.4</v>
          </cell>
          <cell r="J52">
            <v>93.7</v>
          </cell>
          <cell r="K52">
            <v>92.1</v>
          </cell>
        </row>
        <row r="53">
          <cell r="A53">
            <v>1991.06</v>
          </cell>
          <cell r="B53" t="str">
            <v>Jun 91</v>
          </cell>
          <cell r="C53">
            <v>130600</v>
          </cell>
          <cell r="D53">
            <v>9.4</v>
          </cell>
          <cell r="E53">
            <v>871</v>
          </cell>
          <cell r="F53">
            <v>26.2</v>
          </cell>
          <cell r="G53">
            <v>39876</v>
          </cell>
          <cell r="H53">
            <v>41808</v>
          </cell>
          <cell r="I53">
            <v>95.4</v>
          </cell>
          <cell r="J53">
            <v>92.4</v>
          </cell>
          <cell r="K53">
            <v>90.8</v>
          </cell>
        </row>
        <row r="54">
          <cell r="A54">
            <v>1991.07</v>
          </cell>
          <cell r="B54" t="str">
            <v>Jul 91</v>
          </cell>
          <cell r="C54">
            <v>130600</v>
          </cell>
          <cell r="D54">
            <v>9.38</v>
          </cell>
          <cell r="E54">
            <v>869</v>
          </cell>
          <cell r="F54">
            <v>26.1</v>
          </cell>
          <cell r="G54">
            <v>39940</v>
          </cell>
          <cell r="H54">
            <v>41712</v>
          </cell>
          <cell r="I54">
            <v>95.7</v>
          </cell>
          <cell r="J54">
            <v>95.4</v>
          </cell>
          <cell r="K54">
            <v>91.9</v>
          </cell>
        </row>
        <row r="55">
          <cell r="A55">
            <v>1991.08</v>
          </cell>
          <cell r="B55" t="str">
            <v>Aug 91</v>
          </cell>
          <cell r="C55">
            <v>133000</v>
          </cell>
          <cell r="D55">
            <v>8.97</v>
          </cell>
          <cell r="E55">
            <v>854</v>
          </cell>
          <cell r="F55">
            <v>25.6</v>
          </cell>
          <cell r="G55">
            <v>40005</v>
          </cell>
          <cell r="H55">
            <v>40992</v>
          </cell>
          <cell r="I55">
            <v>97.6</v>
          </cell>
          <cell r="J55">
            <v>95.7</v>
          </cell>
          <cell r="K55">
            <v>84.8</v>
          </cell>
        </row>
        <row r="56">
          <cell r="A56">
            <v>1991.09</v>
          </cell>
          <cell r="B56" t="str">
            <v>Sep 91</v>
          </cell>
          <cell r="C56">
            <v>128200</v>
          </cell>
          <cell r="D56">
            <v>8.83</v>
          </cell>
          <cell r="E56">
            <v>813</v>
          </cell>
          <cell r="F56">
            <v>24.3</v>
          </cell>
          <cell r="G56">
            <v>40070</v>
          </cell>
          <cell r="H56">
            <v>39024</v>
          </cell>
          <cell r="I56">
            <v>102.7</v>
          </cell>
          <cell r="J56">
            <v>97.6</v>
          </cell>
          <cell r="K56">
            <v>94.1</v>
          </cell>
        </row>
        <row r="57">
          <cell r="A57">
            <v>1991.1</v>
          </cell>
          <cell r="B57" t="str">
            <v>Oct 91</v>
          </cell>
          <cell r="C57">
            <v>126600</v>
          </cell>
          <cell r="D57">
            <v>8.66</v>
          </cell>
          <cell r="E57">
            <v>790</v>
          </cell>
          <cell r="F57">
            <v>23.6</v>
          </cell>
          <cell r="G57">
            <v>40135</v>
          </cell>
          <cell r="H57">
            <v>37920</v>
          </cell>
          <cell r="I57">
            <v>105.8</v>
          </cell>
          <cell r="J57">
            <v>102.7</v>
          </cell>
          <cell r="K57">
            <v>94.7</v>
          </cell>
        </row>
        <row r="58">
          <cell r="A58">
            <v>1991.11</v>
          </cell>
          <cell r="B58" t="str">
            <v>Nov 91</v>
          </cell>
          <cell r="C58">
            <v>129200</v>
          </cell>
          <cell r="D58">
            <v>8.41</v>
          </cell>
          <cell r="E58">
            <v>788</v>
          </cell>
          <cell r="F58">
            <v>23.5</v>
          </cell>
          <cell r="G58">
            <v>40200</v>
          </cell>
          <cell r="H58">
            <v>37824</v>
          </cell>
          <cell r="I58">
            <v>106.3</v>
          </cell>
          <cell r="J58">
            <v>105.8</v>
          </cell>
          <cell r="K58">
            <v>94.9</v>
          </cell>
        </row>
        <row r="59">
          <cell r="A59">
            <v>1991.12</v>
          </cell>
          <cell r="B59" t="str">
            <v>Dec 91</v>
          </cell>
          <cell r="C59">
            <v>124200</v>
          </cell>
          <cell r="D59">
            <v>8.25</v>
          </cell>
          <cell r="E59">
            <v>746</v>
          </cell>
          <cell r="F59">
            <v>22.2</v>
          </cell>
          <cell r="G59">
            <v>40265</v>
          </cell>
          <cell r="H59">
            <v>35808</v>
          </cell>
          <cell r="I59">
            <v>112.4</v>
          </cell>
          <cell r="J59">
            <v>106.3</v>
          </cell>
          <cell r="K59">
            <v>99.7</v>
          </cell>
        </row>
        <row r="60">
          <cell r="A60">
            <v>1992.01</v>
          </cell>
          <cell r="B60" t="str">
            <v>Jan 92</v>
          </cell>
          <cell r="C60">
            <v>129700</v>
          </cell>
          <cell r="D60">
            <v>8.38</v>
          </cell>
          <cell r="E60">
            <v>789</v>
          </cell>
          <cell r="F60">
            <v>23.5</v>
          </cell>
          <cell r="G60">
            <v>40313</v>
          </cell>
          <cell r="H60">
            <v>37872</v>
          </cell>
          <cell r="I60">
            <v>106.4</v>
          </cell>
          <cell r="J60">
            <v>112.4</v>
          </cell>
          <cell r="K60">
            <v>95.8</v>
          </cell>
        </row>
        <row r="61">
          <cell r="A61">
            <v>1992.02</v>
          </cell>
          <cell r="B61" t="str">
            <v>Feb 92</v>
          </cell>
          <cell r="C61">
            <v>128500</v>
          </cell>
          <cell r="D61">
            <v>8.68</v>
          </cell>
          <cell r="E61">
            <v>804</v>
          </cell>
          <cell r="F61">
            <v>23.9</v>
          </cell>
          <cell r="G61">
            <v>40365</v>
          </cell>
          <cell r="H61">
            <v>38592</v>
          </cell>
          <cell r="I61">
            <v>104.6</v>
          </cell>
          <cell r="J61">
            <v>106.4</v>
          </cell>
          <cell r="K61">
            <v>95.6</v>
          </cell>
        </row>
        <row r="62">
          <cell r="A62">
            <v>1992.03</v>
          </cell>
          <cell r="B62" t="str">
            <v>Mar 92</v>
          </cell>
          <cell r="C62">
            <v>132800</v>
          </cell>
          <cell r="D62">
            <v>8.63</v>
          </cell>
          <cell r="E62">
            <v>827</v>
          </cell>
          <cell r="F62">
            <v>24.5</v>
          </cell>
          <cell r="G62">
            <v>40417</v>
          </cell>
          <cell r="H62">
            <v>39696</v>
          </cell>
          <cell r="I62">
            <v>101.9</v>
          </cell>
          <cell r="J62">
            <v>104.6</v>
          </cell>
          <cell r="K62">
            <v>93.8</v>
          </cell>
        </row>
        <row r="63">
          <cell r="A63">
            <v>1992.04</v>
          </cell>
          <cell r="B63" t="str">
            <v>Apr 92</v>
          </cell>
          <cell r="C63">
            <v>129900</v>
          </cell>
          <cell r="D63">
            <v>8.6</v>
          </cell>
          <cell r="E63">
            <v>806</v>
          </cell>
          <cell r="F63">
            <v>23.9</v>
          </cell>
          <cell r="G63">
            <v>40469</v>
          </cell>
          <cell r="H63">
            <v>38688</v>
          </cell>
          <cell r="I63">
            <v>104.5</v>
          </cell>
          <cell r="J63">
            <v>101.9</v>
          </cell>
          <cell r="K63">
            <v>93.7</v>
          </cell>
        </row>
        <row r="64">
          <cell r="A64">
            <v>1992.05</v>
          </cell>
          <cell r="B64" t="str">
            <v>May 92</v>
          </cell>
          <cell r="C64">
            <v>129500</v>
          </cell>
          <cell r="D64">
            <v>8.42</v>
          </cell>
          <cell r="E64">
            <v>791</v>
          </cell>
          <cell r="F64">
            <v>23.4</v>
          </cell>
          <cell r="G64">
            <v>40521</v>
          </cell>
          <cell r="H64">
            <v>37968</v>
          </cell>
          <cell r="I64">
            <v>106.8</v>
          </cell>
          <cell r="J64">
            <v>104.5</v>
          </cell>
          <cell r="K64">
            <v>92.4</v>
          </cell>
        </row>
        <row r="65">
          <cell r="A65">
            <v>1992.06</v>
          </cell>
          <cell r="B65" t="str">
            <v>Jun 92</v>
          </cell>
          <cell r="C65">
            <v>128600</v>
          </cell>
          <cell r="D65">
            <v>8.17</v>
          </cell>
          <cell r="E65">
            <v>767</v>
          </cell>
          <cell r="F65">
            <v>22.7</v>
          </cell>
          <cell r="G65">
            <v>40572</v>
          </cell>
          <cell r="H65">
            <v>36816</v>
          </cell>
          <cell r="I65">
            <v>110.2</v>
          </cell>
          <cell r="J65">
            <v>106.8</v>
          </cell>
          <cell r="K65">
            <v>95.4</v>
          </cell>
        </row>
        <row r="66">
          <cell r="A66">
            <v>1992.07</v>
          </cell>
          <cell r="B66" t="str">
            <v>Jul 92</v>
          </cell>
          <cell r="C66">
            <v>130800</v>
          </cell>
          <cell r="D66">
            <v>7.94</v>
          </cell>
          <cell r="E66">
            <v>763</v>
          </cell>
          <cell r="F66">
            <v>22.6</v>
          </cell>
          <cell r="G66">
            <v>40624</v>
          </cell>
          <cell r="H66">
            <v>36624</v>
          </cell>
          <cell r="I66">
            <v>110.9</v>
          </cell>
          <cell r="J66">
            <v>110.2</v>
          </cell>
          <cell r="K66">
            <v>95.7</v>
          </cell>
        </row>
        <row r="67">
          <cell r="A67">
            <v>1992.08</v>
          </cell>
          <cell r="B67" t="str">
            <v>Aug 92</v>
          </cell>
          <cell r="C67">
            <v>130800</v>
          </cell>
          <cell r="D67">
            <v>7.76</v>
          </cell>
          <cell r="E67">
            <v>750</v>
          </cell>
          <cell r="F67">
            <v>22.1</v>
          </cell>
          <cell r="G67">
            <v>40676</v>
          </cell>
          <cell r="H67">
            <v>36000</v>
          </cell>
          <cell r="I67">
            <v>112.9</v>
          </cell>
          <cell r="J67">
            <v>110.9</v>
          </cell>
          <cell r="K67">
            <v>97.6</v>
          </cell>
        </row>
        <row r="68">
          <cell r="A68">
            <v>1992.09</v>
          </cell>
          <cell r="B68" t="str">
            <v>Sep 92</v>
          </cell>
          <cell r="C68">
            <v>128100</v>
          </cell>
          <cell r="D68">
            <v>7.63</v>
          </cell>
          <cell r="E68">
            <v>726</v>
          </cell>
          <cell r="F68">
            <v>21.4</v>
          </cell>
          <cell r="G68">
            <v>40728</v>
          </cell>
          <cell r="H68">
            <v>34848</v>
          </cell>
          <cell r="I68">
            <v>116.9</v>
          </cell>
          <cell r="J68">
            <v>112.9</v>
          </cell>
          <cell r="K68">
            <v>102.7</v>
          </cell>
        </row>
        <row r="69">
          <cell r="A69">
            <v>1992.1</v>
          </cell>
          <cell r="B69" t="str">
            <v>Oct 92</v>
          </cell>
          <cell r="C69">
            <v>126000</v>
          </cell>
          <cell r="D69">
            <v>7.83</v>
          </cell>
          <cell r="E69">
            <v>728</v>
          </cell>
          <cell r="F69">
            <v>21.4</v>
          </cell>
          <cell r="G69">
            <v>40780</v>
          </cell>
          <cell r="H69">
            <v>34944</v>
          </cell>
          <cell r="I69">
            <v>116.7</v>
          </cell>
          <cell r="J69">
            <v>116.9</v>
          </cell>
          <cell r="K69">
            <v>105.8</v>
          </cell>
        </row>
        <row r="70">
          <cell r="A70">
            <v>1992.11</v>
          </cell>
          <cell r="B70" t="str">
            <v>Nov 92</v>
          </cell>
          <cell r="C70">
            <v>127800</v>
          </cell>
          <cell r="D70">
            <v>8</v>
          </cell>
          <cell r="E70">
            <v>750</v>
          </cell>
          <cell r="F70">
            <v>22</v>
          </cell>
          <cell r="G70">
            <v>40832</v>
          </cell>
          <cell r="H70">
            <v>36000</v>
          </cell>
          <cell r="I70">
            <v>113.4</v>
          </cell>
          <cell r="J70">
            <v>116.7</v>
          </cell>
          <cell r="K70">
            <v>106.3</v>
          </cell>
        </row>
        <row r="71">
          <cell r="A71">
            <v>1992.12</v>
          </cell>
          <cell r="B71" t="str">
            <v>Dec 92</v>
          </cell>
          <cell r="C71">
            <v>124800</v>
          </cell>
          <cell r="D71">
            <v>7.82</v>
          </cell>
          <cell r="E71">
            <v>720</v>
          </cell>
          <cell r="F71">
            <v>21.1</v>
          </cell>
          <cell r="G71">
            <v>40884</v>
          </cell>
          <cell r="H71">
            <v>34560</v>
          </cell>
          <cell r="I71">
            <v>118.3</v>
          </cell>
          <cell r="J71">
            <v>113.4</v>
          </cell>
          <cell r="K71">
            <v>112.4</v>
          </cell>
        </row>
        <row r="72">
          <cell r="A72">
            <v>1993.01</v>
          </cell>
          <cell r="B72" t="str">
            <v>Jan 93</v>
          </cell>
          <cell r="C72">
            <v>124100</v>
          </cell>
          <cell r="D72">
            <v>7.58</v>
          </cell>
          <cell r="E72">
            <v>700</v>
          </cell>
          <cell r="F72">
            <v>20.5</v>
          </cell>
          <cell r="G72">
            <v>40893</v>
          </cell>
          <cell r="H72">
            <v>33600</v>
          </cell>
          <cell r="I72">
            <v>121.8</v>
          </cell>
          <cell r="J72">
            <v>118.3</v>
          </cell>
          <cell r="K72">
            <v>106.4</v>
          </cell>
        </row>
        <row r="73">
          <cell r="A73">
            <v>1993.02</v>
          </cell>
          <cell r="B73" t="str">
            <v>Feb 93</v>
          </cell>
          <cell r="C73">
            <v>124800</v>
          </cell>
          <cell r="D73">
            <v>7.31</v>
          </cell>
          <cell r="E73">
            <v>685</v>
          </cell>
          <cell r="F73">
            <v>20.1</v>
          </cell>
          <cell r="G73">
            <v>40901</v>
          </cell>
          <cell r="H73">
            <v>32880</v>
          </cell>
          <cell r="I73">
            <v>124.4</v>
          </cell>
          <cell r="J73">
            <v>121.8</v>
          </cell>
          <cell r="K73">
            <v>104.6</v>
          </cell>
        </row>
        <row r="74">
          <cell r="A74">
            <v>1993.03</v>
          </cell>
          <cell r="B74" t="str">
            <v>Mar 93</v>
          </cell>
          <cell r="C74">
            <v>127200</v>
          </cell>
          <cell r="D74">
            <v>7.35</v>
          </cell>
          <cell r="E74">
            <v>701</v>
          </cell>
          <cell r="F74">
            <v>20.6</v>
          </cell>
          <cell r="G74">
            <v>40910</v>
          </cell>
          <cell r="H74">
            <v>33648</v>
          </cell>
          <cell r="I74">
            <v>121.6</v>
          </cell>
          <cell r="J74">
            <v>124.4</v>
          </cell>
          <cell r="K74">
            <v>101.9</v>
          </cell>
        </row>
        <row r="75">
          <cell r="A75">
            <v>1993.04</v>
          </cell>
          <cell r="B75" t="str">
            <v>Apr 93</v>
          </cell>
          <cell r="C75">
            <v>129900</v>
          </cell>
          <cell r="D75">
            <v>7.12</v>
          </cell>
          <cell r="E75">
            <v>700</v>
          </cell>
          <cell r="F75">
            <v>20.5</v>
          </cell>
          <cell r="G75">
            <v>40918</v>
          </cell>
          <cell r="H75">
            <v>33600</v>
          </cell>
          <cell r="I75">
            <v>121.8</v>
          </cell>
          <cell r="J75">
            <v>121.6</v>
          </cell>
          <cell r="K75">
            <v>104.5</v>
          </cell>
        </row>
        <row r="76">
          <cell r="A76">
            <v>1993.05</v>
          </cell>
          <cell r="B76" t="str">
            <v>May 93</v>
          </cell>
          <cell r="C76">
            <v>125800</v>
          </cell>
          <cell r="D76">
            <v>7.15</v>
          </cell>
          <cell r="E76">
            <v>680</v>
          </cell>
          <cell r="F76">
            <v>19.9</v>
          </cell>
          <cell r="G76">
            <v>40927</v>
          </cell>
          <cell r="H76">
            <v>32640</v>
          </cell>
          <cell r="I76">
            <v>125.4</v>
          </cell>
          <cell r="J76">
            <v>121.8</v>
          </cell>
          <cell r="K76">
            <v>106.8</v>
          </cell>
        </row>
        <row r="77">
          <cell r="A77">
            <v>1993.06</v>
          </cell>
          <cell r="B77" t="str">
            <v>Jun 93</v>
          </cell>
          <cell r="C77">
            <v>133000</v>
          </cell>
          <cell r="D77">
            <v>7.03</v>
          </cell>
          <cell r="E77">
            <v>710</v>
          </cell>
          <cell r="F77">
            <v>20.8</v>
          </cell>
          <cell r="G77">
            <v>40936</v>
          </cell>
          <cell r="H77">
            <v>34080</v>
          </cell>
          <cell r="I77">
            <v>120.1</v>
          </cell>
          <cell r="J77">
            <v>125.4</v>
          </cell>
          <cell r="K77">
            <v>110.2</v>
          </cell>
        </row>
        <row r="78">
          <cell r="A78">
            <v>1993.07</v>
          </cell>
          <cell r="B78" t="str">
            <v>Jul 93</v>
          </cell>
          <cell r="C78">
            <v>132100</v>
          </cell>
          <cell r="D78">
            <v>6.95</v>
          </cell>
          <cell r="E78">
            <v>700</v>
          </cell>
          <cell r="F78">
            <v>20.5</v>
          </cell>
          <cell r="G78">
            <v>40944</v>
          </cell>
          <cell r="H78">
            <v>33600</v>
          </cell>
          <cell r="I78">
            <v>121.9</v>
          </cell>
          <cell r="J78">
            <v>120.1</v>
          </cell>
          <cell r="K78">
            <v>110.9</v>
          </cell>
        </row>
        <row r="79">
          <cell r="A79">
            <v>1993.08</v>
          </cell>
          <cell r="B79" t="str">
            <v>Aug 93</v>
          </cell>
          <cell r="C79">
            <v>131900</v>
          </cell>
          <cell r="D79">
            <v>6.9</v>
          </cell>
          <cell r="E79">
            <v>695</v>
          </cell>
          <cell r="F79">
            <v>20.4</v>
          </cell>
          <cell r="G79">
            <v>40953</v>
          </cell>
          <cell r="H79">
            <v>33360</v>
          </cell>
          <cell r="I79">
            <v>122.8</v>
          </cell>
          <cell r="J79">
            <v>121.9</v>
          </cell>
          <cell r="K79">
            <v>112.9</v>
          </cell>
        </row>
        <row r="80">
          <cell r="A80">
            <v>1993.09</v>
          </cell>
          <cell r="B80" t="str">
            <v>Sep 93</v>
          </cell>
          <cell r="C80">
            <v>129000</v>
          </cell>
          <cell r="D80">
            <v>6.69</v>
          </cell>
          <cell r="E80">
            <v>665</v>
          </cell>
          <cell r="F80">
            <v>19.5</v>
          </cell>
          <cell r="G80">
            <v>40961</v>
          </cell>
          <cell r="H80">
            <v>31920</v>
          </cell>
          <cell r="I80">
            <v>128.3</v>
          </cell>
          <cell r="J80">
            <v>122.8</v>
          </cell>
          <cell r="K80">
            <v>116.9</v>
          </cell>
        </row>
        <row r="81">
          <cell r="A81">
            <v>1993.1</v>
          </cell>
          <cell r="B81" t="str">
            <v>Oct 93</v>
          </cell>
          <cell r="C81">
            <v>128300</v>
          </cell>
          <cell r="D81">
            <v>6.62</v>
          </cell>
          <cell r="E81">
            <v>657</v>
          </cell>
          <cell r="F81">
            <v>19.2</v>
          </cell>
          <cell r="G81">
            <v>40970</v>
          </cell>
          <cell r="H81">
            <v>31536</v>
          </cell>
          <cell r="I81">
            <v>129.9</v>
          </cell>
          <cell r="J81">
            <v>128.3</v>
          </cell>
          <cell r="K81">
            <v>116.7</v>
          </cell>
        </row>
        <row r="82">
          <cell r="A82">
            <v>1993.11</v>
          </cell>
          <cell r="B82" t="str">
            <v>Nov 93</v>
          </cell>
          <cell r="C82">
            <v>128600</v>
          </cell>
          <cell r="D82">
            <v>6.88</v>
          </cell>
          <cell r="E82">
            <v>676</v>
          </cell>
          <cell r="F82">
            <v>19.8</v>
          </cell>
          <cell r="G82">
            <v>40978</v>
          </cell>
          <cell r="H82">
            <v>32448</v>
          </cell>
          <cell r="I82">
            <v>126.3</v>
          </cell>
          <cell r="J82">
            <v>129.9</v>
          </cell>
          <cell r="K82">
            <v>113.4</v>
          </cell>
        </row>
        <row r="83">
          <cell r="A83">
            <v>1993.12</v>
          </cell>
          <cell r="B83" t="str">
            <v>Dec 93</v>
          </cell>
          <cell r="C83">
            <v>128800</v>
          </cell>
          <cell r="D83">
            <v>6.77</v>
          </cell>
          <cell r="E83">
            <v>670</v>
          </cell>
          <cell r="F83">
            <v>19.6</v>
          </cell>
          <cell r="G83">
            <v>40987</v>
          </cell>
          <cell r="H83">
            <v>32160</v>
          </cell>
          <cell r="I83">
            <v>127.5</v>
          </cell>
          <cell r="J83">
            <v>126.3</v>
          </cell>
          <cell r="K83">
            <v>118.3</v>
          </cell>
        </row>
        <row r="84">
          <cell r="A84">
            <v>1994.01</v>
          </cell>
          <cell r="B84" t="str">
            <v>Jan 94</v>
          </cell>
          <cell r="C84">
            <v>128700</v>
          </cell>
          <cell r="D84">
            <v>6.69</v>
          </cell>
          <cell r="E84">
            <v>663</v>
          </cell>
          <cell r="F84">
            <v>19.3</v>
          </cell>
          <cell r="G84">
            <v>41150</v>
          </cell>
          <cell r="H84">
            <v>31824</v>
          </cell>
          <cell r="I84">
            <v>129.2</v>
          </cell>
          <cell r="J84">
            <v>127.5</v>
          </cell>
          <cell r="K84">
            <v>121.8</v>
          </cell>
        </row>
        <row r="85">
          <cell r="A85">
            <v>1994.02</v>
          </cell>
          <cell r="B85" t="str">
            <v>Feb 94</v>
          </cell>
          <cell r="C85">
            <v>127100</v>
          </cell>
          <cell r="D85">
            <v>6.85</v>
          </cell>
          <cell r="E85">
            <v>666</v>
          </cell>
          <cell r="F85">
            <v>19.4</v>
          </cell>
          <cell r="G85">
            <v>41313</v>
          </cell>
          <cell r="H85">
            <v>31968</v>
          </cell>
          <cell r="I85">
            <v>129.2</v>
          </cell>
          <cell r="J85">
            <v>129.2</v>
          </cell>
          <cell r="K85">
            <v>124.4</v>
          </cell>
        </row>
        <row r="86">
          <cell r="A86">
            <v>1994.03</v>
          </cell>
          <cell r="B86" t="str">
            <v>Mar 94</v>
          </cell>
          <cell r="C86">
            <v>129700</v>
          </cell>
          <cell r="D86">
            <v>7.23</v>
          </cell>
          <cell r="E86">
            <v>707</v>
          </cell>
          <cell r="F86">
            <v>20.4</v>
          </cell>
          <cell r="G86">
            <v>41476</v>
          </cell>
          <cell r="H86">
            <v>33936</v>
          </cell>
          <cell r="I86">
            <v>122.3</v>
          </cell>
          <cell r="J86">
            <v>129.2</v>
          </cell>
          <cell r="K86">
            <v>121.6</v>
          </cell>
        </row>
        <row r="87">
          <cell r="A87">
            <v>1994.04</v>
          </cell>
          <cell r="B87" t="str">
            <v>Apr 94</v>
          </cell>
          <cell r="C87">
            <v>128800</v>
          </cell>
          <cell r="D87">
            <v>7.52</v>
          </cell>
          <cell r="E87">
            <v>722</v>
          </cell>
          <cell r="F87">
            <v>20.8</v>
          </cell>
          <cell r="G87">
            <v>41639</v>
          </cell>
          <cell r="H87">
            <v>34656</v>
          </cell>
          <cell r="I87">
            <v>120.2</v>
          </cell>
          <cell r="J87">
            <v>122.3</v>
          </cell>
          <cell r="K87">
            <v>121.8</v>
          </cell>
        </row>
        <row r="88">
          <cell r="A88">
            <v>1994.05</v>
          </cell>
          <cell r="B88" t="str">
            <v>May 94</v>
          </cell>
          <cell r="C88">
            <v>128400</v>
          </cell>
          <cell r="D88">
            <v>7.63</v>
          </cell>
          <cell r="E88">
            <v>728</v>
          </cell>
          <cell r="F88">
            <v>20.9</v>
          </cell>
          <cell r="G88">
            <v>41802</v>
          </cell>
          <cell r="H88">
            <v>34944</v>
          </cell>
          <cell r="I88">
            <v>119.7</v>
          </cell>
          <cell r="J88">
            <v>120.2</v>
          </cell>
          <cell r="K88">
            <v>125.4</v>
          </cell>
        </row>
        <row r="89">
          <cell r="A89">
            <v>1994.06</v>
          </cell>
          <cell r="B89" t="str">
            <v>Jun 94</v>
          </cell>
          <cell r="C89">
            <v>131600</v>
          </cell>
          <cell r="D89">
            <v>7.33</v>
          </cell>
          <cell r="E89">
            <v>724</v>
          </cell>
          <cell r="F89">
            <v>20.7</v>
          </cell>
          <cell r="G89">
            <v>41965</v>
          </cell>
          <cell r="H89">
            <v>34752</v>
          </cell>
          <cell r="I89">
            <v>120.8</v>
          </cell>
          <cell r="J89">
            <v>119.7</v>
          </cell>
          <cell r="K89">
            <v>120.1</v>
          </cell>
        </row>
        <row r="90">
          <cell r="A90">
            <v>1994.07</v>
          </cell>
          <cell r="B90" t="str">
            <v>Jul 94</v>
          </cell>
          <cell r="C90">
            <v>132000</v>
          </cell>
          <cell r="D90">
            <v>7.51</v>
          </cell>
          <cell r="E90">
            <v>739</v>
          </cell>
          <cell r="F90">
            <v>21.1</v>
          </cell>
          <cell r="G90">
            <v>42128</v>
          </cell>
          <cell r="H90">
            <v>35472</v>
          </cell>
          <cell r="I90">
            <v>118.7</v>
          </cell>
          <cell r="J90">
            <v>120.8</v>
          </cell>
          <cell r="K90">
            <v>121.9</v>
          </cell>
        </row>
        <row r="91">
          <cell r="A91">
            <v>1994.08</v>
          </cell>
          <cell r="B91" t="str">
            <v>Aug 94</v>
          </cell>
          <cell r="C91">
            <v>134300</v>
          </cell>
          <cell r="D91">
            <v>7.49</v>
          </cell>
          <cell r="E91">
            <v>751</v>
          </cell>
          <cell r="F91">
            <v>21.3</v>
          </cell>
          <cell r="G91">
            <v>42291</v>
          </cell>
          <cell r="H91">
            <v>36048</v>
          </cell>
          <cell r="I91">
            <v>117.4</v>
          </cell>
          <cell r="J91">
            <v>118.7</v>
          </cell>
          <cell r="K91">
            <v>122.8</v>
          </cell>
        </row>
        <row r="92">
          <cell r="A92">
            <v>1994.09</v>
          </cell>
          <cell r="B92" t="str">
            <v>Sep 94</v>
          </cell>
          <cell r="C92">
            <v>128200</v>
          </cell>
          <cell r="D92">
            <v>7.49</v>
          </cell>
          <cell r="E92">
            <v>716</v>
          </cell>
          <cell r="F92">
            <v>20.3</v>
          </cell>
          <cell r="G92">
            <v>42454</v>
          </cell>
          <cell r="H92">
            <v>34368</v>
          </cell>
          <cell r="I92">
            <v>123.4</v>
          </cell>
          <cell r="J92">
            <v>117.4</v>
          </cell>
          <cell r="K92">
            <v>128.3</v>
          </cell>
        </row>
        <row r="93">
          <cell r="A93">
            <v>1994.1</v>
          </cell>
          <cell r="B93" t="str">
            <v>Oct 94</v>
          </cell>
          <cell r="C93">
            <v>124900</v>
          </cell>
          <cell r="D93">
            <v>7.64</v>
          </cell>
          <cell r="E93">
            <v>708</v>
          </cell>
          <cell r="F93">
            <v>19.9</v>
          </cell>
          <cell r="G93">
            <v>42617</v>
          </cell>
          <cell r="H93">
            <v>33984</v>
          </cell>
          <cell r="I93">
            <v>125.4</v>
          </cell>
          <cell r="J93">
            <v>123.4</v>
          </cell>
          <cell r="K93">
            <v>129.9</v>
          </cell>
        </row>
        <row r="94">
          <cell r="A94">
            <v>1994.11</v>
          </cell>
          <cell r="B94" t="str">
            <v>Nov 94</v>
          </cell>
          <cell r="C94">
            <v>125700</v>
          </cell>
          <cell r="D94">
            <v>7.67</v>
          </cell>
          <cell r="E94">
            <v>715</v>
          </cell>
          <cell r="F94">
            <v>20.1</v>
          </cell>
          <cell r="G94">
            <v>42780</v>
          </cell>
          <cell r="H94">
            <v>34320</v>
          </cell>
          <cell r="I94">
            <v>124.7</v>
          </cell>
          <cell r="J94">
            <v>125.4</v>
          </cell>
          <cell r="K94">
            <v>126.3</v>
          </cell>
        </row>
        <row r="95">
          <cell r="A95">
            <v>1994.12</v>
          </cell>
          <cell r="B95" t="str">
            <v>Dec 94</v>
          </cell>
          <cell r="C95">
            <v>126100</v>
          </cell>
          <cell r="D95">
            <v>7.93</v>
          </cell>
          <cell r="E95">
            <v>735</v>
          </cell>
          <cell r="F95">
            <v>20.5</v>
          </cell>
          <cell r="G95">
            <v>42943</v>
          </cell>
          <cell r="H95">
            <v>35280</v>
          </cell>
          <cell r="I95">
            <v>121.7</v>
          </cell>
          <cell r="J95">
            <v>124.7</v>
          </cell>
          <cell r="K95">
            <v>127.5</v>
          </cell>
        </row>
        <row r="96">
          <cell r="A96">
            <v>1995.01</v>
          </cell>
          <cell r="B96" t="str">
            <v>Jan 95</v>
          </cell>
          <cell r="C96">
            <v>125400</v>
          </cell>
          <cell r="D96">
            <v>7.84</v>
          </cell>
          <cell r="E96">
            <v>725</v>
          </cell>
          <cell r="F96">
            <v>20.2</v>
          </cell>
          <cell r="G96">
            <v>43023</v>
          </cell>
          <cell r="H96">
            <v>34800</v>
          </cell>
          <cell r="I96">
            <v>123.6</v>
          </cell>
          <cell r="J96">
            <v>121.7</v>
          </cell>
          <cell r="K96">
            <v>129.2</v>
          </cell>
        </row>
        <row r="97">
          <cell r="A97">
            <v>1995.02</v>
          </cell>
          <cell r="B97" t="str">
            <v>Feb 95</v>
          </cell>
          <cell r="C97">
            <v>125900</v>
          </cell>
          <cell r="D97">
            <v>7.83</v>
          </cell>
          <cell r="E97">
            <v>727</v>
          </cell>
          <cell r="F97">
            <v>20.2</v>
          </cell>
          <cell r="G97">
            <v>43104</v>
          </cell>
          <cell r="H97">
            <v>34896</v>
          </cell>
          <cell r="I97">
            <v>123.5</v>
          </cell>
          <cell r="J97">
            <v>123.6</v>
          </cell>
          <cell r="K97">
            <v>129.2</v>
          </cell>
        </row>
        <row r="98">
          <cell r="A98">
            <v>1995.03</v>
          </cell>
          <cell r="B98" t="str">
            <v>Mar 95</v>
          </cell>
          <cell r="C98">
            <v>124700</v>
          </cell>
          <cell r="D98">
            <v>7.81</v>
          </cell>
          <cell r="E98">
            <v>719</v>
          </cell>
          <cell r="F98">
            <v>20</v>
          </cell>
          <cell r="G98">
            <v>43185</v>
          </cell>
          <cell r="H98">
            <v>34512</v>
          </cell>
          <cell r="I98">
            <v>125.2</v>
          </cell>
          <cell r="J98">
            <v>123.5</v>
          </cell>
          <cell r="K98">
            <v>122.3</v>
          </cell>
        </row>
        <row r="99">
          <cell r="A99">
            <v>1995.04</v>
          </cell>
          <cell r="B99" t="str">
            <v>Apr 95</v>
          </cell>
          <cell r="C99">
            <v>123100</v>
          </cell>
          <cell r="D99">
            <v>7.7</v>
          </cell>
          <cell r="E99">
            <v>702</v>
          </cell>
          <cell r="F99">
            <v>19.5</v>
          </cell>
          <cell r="G99">
            <v>43265</v>
          </cell>
          <cell r="H99">
            <v>33696</v>
          </cell>
          <cell r="I99">
            <v>128.4</v>
          </cell>
          <cell r="J99">
            <v>125.2</v>
          </cell>
          <cell r="K99">
            <v>120.2</v>
          </cell>
        </row>
        <row r="100">
          <cell r="A100">
            <v>1995.05</v>
          </cell>
          <cell r="B100" t="str">
            <v>May 95</v>
          </cell>
          <cell r="C100">
            <v>123100</v>
          </cell>
          <cell r="D100">
            <v>7.48</v>
          </cell>
          <cell r="E100">
            <v>687</v>
          </cell>
          <cell r="F100">
            <v>19</v>
          </cell>
          <cell r="G100">
            <v>43346</v>
          </cell>
          <cell r="H100">
            <v>32976</v>
          </cell>
          <cell r="I100">
            <v>131.4</v>
          </cell>
          <cell r="J100">
            <v>128.4</v>
          </cell>
          <cell r="K100">
            <v>119.7</v>
          </cell>
        </row>
        <row r="101">
          <cell r="A101">
            <v>1995.06</v>
          </cell>
          <cell r="B101" t="str">
            <v>Jun 95</v>
          </cell>
          <cell r="C101">
            <v>130100</v>
          </cell>
          <cell r="D101">
            <v>7.42</v>
          </cell>
          <cell r="E101">
            <v>722</v>
          </cell>
          <cell r="F101">
            <v>20</v>
          </cell>
          <cell r="G101">
            <v>43426</v>
          </cell>
          <cell r="H101">
            <v>34656</v>
          </cell>
          <cell r="I101">
            <v>125.3</v>
          </cell>
          <cell r="J101">
            <v>131.4</v>
          </cell>
          <cell r="K101">
            <v>120.8</v>
          </cell>
        </row>
        <row r="102">
          <cell r="A102">
            <v>1995.07</v>
          </cell>
          <cell r="B102" t="str">
            <v>Jul 95</v>
          </cell>
          <cell r="C102">
            <v>131000</v>
          </cell>
          <cell r="D102">
            <v>7.48</v>
          </cell>
          <cell r="E102">
            <v>731</v>
          </cell>
          <cell r="F102">
            <v>20.2</v>
          </cell>
          <cell r="G102">
            <v>43506</v>
          </cell>
          <cell r="H102">
            <v>35088</v>
          </cell>
          <cell r="I102">
            <v>123.9</v>
          </cell>
          <cell r="J102">
            <v>125.3</v>
          </cell>
          <cell r="K102">
            <v>118.7</v>
          </cell>
        </row>
        <row r="103">
          <cell r="A103">
            <v>1995.08</v>
          </cell>
          <cell r="B103" t="str">
            <v>Aug 95</v>
          </cell>
          <cell r="C103">
            <v>131900</v>
          </cell>
          <cell r="D103">
            <v>7.66</v>
          </cell>
          <cell r="E103">
            <v>749</v>
          </cell>
          <cell r="F103">
            <v>20.6</v>
          </cell>
          <cell r="G103">
            <v>43587</v>
          </cell>
          <cell r="H103">
            <v>35952</v>
          </cell>
          <cell r="I103">
            <v>121.2</v>
          </cell>
          <cell r="J103">
            <v>123.9</v>
          </cell>
          <cell r="K103">
            <v>117.4</v>
          </cell>
        </row>
        <row r="104">
          <cell r="A104">
            <v>1995.09</v>
          </cell>
          <cell r="B104" t="str">
            <v>Sep 95</v>
          </cell>
          <cell r="C104">
            <v>127600</v>
          </cell>
          <cell r="D104">
            <v>7.46</v>
          </cell>
          <cell r="E104">
            <v>711</v>
          </cell>
          <cell r="F104">
            <v>19.5</v>
          </cell>
          <cell r="G104">
            <v>43667</v>
          </cell>
          <cell r="H104">
            <v>34128</v>
          </cell>
          <cell r="I104">
            <v>128</v>
          </cell>
          <cell r="J104">
            <v>121.2</v>
          </cell>
          <cell r="K104">
            <v>123.4</v>
          </cell>
        </row>
        <row r="105">
          <cell r="A105">
            <v>1995.1</v>
          </cell>
          <cell r="B105" t="str">
            <v>Oct 95</v>
          </cell>
          <cell r="C105">
            <v>125600</v>
          </cell>
          <cell r="D105">
            <v>7.37</v>
          </cell>
          <cell r="E105">
            <v>694</v>
          </cell>
          <cell r="F105">
            <v>19</v>
          </cell>
          <cell r="G105">
            <v>43748</v>
          </cell>
          <cell r="H105">
            <v>33312</v>
          </cell>
          <cell r="I105">
            <v>131.4</v>
          </cell>
          <cell r="J105">
            <v>128</v>
          </cell>
          <cell r="K105">
            <v>125.4</v>
          </cell>
        </row>
        <row r="106">
          <cell r="A106">
            <v>1995.11</v>
          </cell>
          <cell r="B106" t="str">
            <v>Nov 95</v>
          </cell>
          <cell r="C106">
            <v>124400</v>
          </cell>
          <cell r="D106">
            <v>7.36</v>
          </cell>
          <cell r="E106">
            <v>686</v>
          </cell>
          <cell r="F106">
            <v>18.8</v>
          </cell>
          <cell r="G106">
            <v>43829</v>
          </cell>
          <cell r="H106">
            <v>32928</v>
          </cell>
          <cell r="I106">
            <v>133</v>
          </cell>
          <cell r="J106">
            <v>131.4</v>
          </cell>
          <cell r="K106">
            <v>124.7</v>
          </cell>
        </row>
        <row r="107">
          <cell r="A107">
            <v>1995.12</v>
          </cell>
          <cell r="B107" t="str">
            <v>Dec 95</v>
          </cell>
          <cell r="C107">
            <v>124200</v>
          </cell>
          <cell r="D107">
            <v>7</v>
          </cell>
          <cell r="E107">
            <v>661</v>
          </cell>
          <cell r="F107">
            <v>18.1</v>
          </cell>
          <cell r="G107">
            <v>43909</v>
          </cell>
          <cell r="H107">
            <v>31728</v>
          </cell>
          <cell r="I107">
            <v>138.4</v>
          </cell>
          <cell r="J107">
            <v>133</v>
          </cell>
          <cell r="K107">
            <v>121.7</v>
          </cell>
        </row>
        <row r="108">
          <cell r="A108">
            <v>1996.01</v>
          </cell>
          <cell r="B108" t="str">
            <v>Jan 96</v>
          </cell>
          <cell r="C108">
            <v>124900</v>
          </cell>
          <cell r="D108">
            <v>7.1</v>
          </cell>
          <cell r="E108">
            <v>671</v>
          </cell>
          <cell r="F108">
            <v>18.3</v>
          </cell>
          <cell r="G108">
            <v>44129</v>
          </cell>
          <cell r="H108">
            <v>32208</v>
          </cell>
          <cell r="I108">
            <v>136.9</v>
          </cell>
          <cell r="J108">
            <v>138.4</v>
          </cell>
          <cell r="K108">
            <v>123.6</v>
          </cell>
        </row>
        <row r="109">
          <cell r="A109">
            <v>1996.02</v>
          </cell>
          <cell r="B109" t="str">
            <v>Feb 96</v>
          </cell>
          <cell r="C109">
            <v>124100</v>
          </cell>
          <cell r="D109">
            <v>7.12</v>
          </cell>
          <cell r="E109">
            <v>669</v>
          </cell>
          <cell r="F109">
            <v>18.1</v>
          </cell>
          <cell r="G109">
            <v>44350</v>
          </cell>
          <cell r="H109">
            <v>32112</v>
          </cell>
          <cell r="I109">
            <v>138.2</v>
          </cell>
          <cell r="J109">
            <v>136.9</v>
          </cell>
          <cell r="K109">
            <v>123.5</v>
          </cell>
        </row>
        <row r="110">
          <cell r="A110">
            <v>1996.03</v>
          </cell>
          <cell r="B110" t="str">
            <v>Mar 96</v>
          </cell>
          <cell r="C110">
            <v>126900</v>
          </cell>
          <cell r="D110">
            <v>7.52</v>
          </cell>
          <cell r="E110">
            <v>711</v>
          </cell>
          <cell r="F110">
            <v>19.1</v>
          </cell>
          <cell r="G110">
            <v>44570</v>
          </cell>
          <cell r="H110">
            <v>34128</v>
          </cell>
          <cell r="I110">
            <v>130.6</v>
          </cell>
          <cell r="J110">
            <v>138.2</v>
          </cell>
          <cell r="K110">
            <v>125.2</v>
          </cell>
        </row>
        <row r="111">
          <cell r="A111">
            <v>1996.04</v>
          </cell>
          <cell r="B111" t="str">
            <v>Apr 96</v>
          </cell>
          <cell r="C111">
            <v>126900</v>
          </cell>
          <cell r="D111">
            <v>7.68</v>
          </cell>
          <cell r="E111">
            <v>722</v>
          </cell>
          <cell r="F111">
            <v>19.4</v>
          </cell>
          <cell r="G111">
            <v>44790</v>
          </cell>
          <cell r="H111">
            <v>34656</v>
          </cell>
          <cell r="I111">
            <v>129.2</v>
          </cell>
          <cell r="J111">
            <v>130.6</v>
          </cell>
          <cell r="K111">
            <v>128.4</v>
          </cell>
        </row>
        <row r="112">
          <cell r="A112">
            <v>1996.05</v>
          </cell>
          <cell r="B112" t="str">
            <v>May 96</v>
          </cell>
          <cell r="C112">
            <v>126700</v>
          </cell>
          <cell r="D112">
            <v>7.6</v>
          </cell>
          <cell r="E112">
            <v>716</v>
          </cell>
          <cell r="F112">
            <v>19.1</v>
          </cell>
          <cell r="G112">
            <v>45011</v>
          </cell>
          <cell r="H112">
            <v>34368</v>
          </cell>
          <cell r="I112">
            <v>131</v>
          </cell>
          <cell r="J112">
            <v>129.2</v>
          </cell>
          <cell r="K112">
            <v>131.4</v>
          </cell>
        </row>
        <row r="113">
          <cell r="A113">
            <v>1996.06</v>
          </cell>
          <cell r="B113" t="str">
            <v>Jun 96</v>
          </cell>
          <cell r="C113">
            <v>132800</v>
          </cell>
          <cell r="D113">
            <v>7.81</v>
          </cell>
          <cell r="E113">
            <v>766</v>
          </cell>
          <cell r="F113">
            <v>20.3</v>
          </cell>
          <cell r="G113">
            <v>45231</v>
          </cell>
          <cell r="H113">
            <v>36768</v>
          </cell>
          <cell r="I113">
            <v>123.1</v>
          </cell>
          <cell r="J113">
            <v>131</v>
          </cell>
          <cell r="K113">
            <v>125.3</v>
          </cell>
        </row>
        <row r="114">
          <cell r="A114">
            <v>1996.07</v>
          </cell>
          <cell r="B114" t="str">
            <v>Jul 96</v>
          </cell>
          <cell r="C114">
            <v>131200</v>
          </cell>
          <cell r="D114">
            <v>7.62</v>
          </cell>
          <cell r="E114">
            <v>743</v>
          </cell>
          <cell r="F114">
            <v>19.6</v>
          </cell>
          <cell r="G114">
            <v>45451</v>
          </cell>
          <cell r="H114">
            <v>35664</v>
          </cell>
          <cell r="I114">
            <v>127.5</v>
          </cell>
          <cell r="J114">
            <v>123.1</v>
          </cell>
          <cell r="K114">
            <v>123.9</v>
          </cell>
        </row>
        <row r="115">
          <cell r="A115">
            <v>1996.08</v>
          </cell>
          <cell r="B115" t="str">
            <v>Aug 96</v>
          </cell>
          <cell r="C115">
            <v>130800</v>
          </cell>
          <cell r="D115">
            <v>7.58</v>
          </cell>
          <cell r="E115">
            <v>737</v>
          </cell>
          <cell r="F115">
            <v>19.4</v>
          </cell>
          <cell r="G115">
            <v>45672</v>
          </cell>
          <cell r="H115">
            <v>35376</v>
          </cell>
          <cell r="I115">
            <v>129</v>
          </cell>
          <cell r="J115">
            <v>127.5</v>
          </cell>
          <cell r="K115">
            <v>121.2</v>
          </cell>
        </row>
        <row r="116">
          <cell r="A116">
            <v>1996.09</v>
          </cell>
          <cell r="B116" t="str">
            <v>Sep 96</v>
          </cell>
          <cell r="C116">
            <v>126100</v>
          </cell>
          <cell r="D116">
            <v>7.69</v>
          </cell>
          <cell r="E116">
            <v>719</v>
          </cell>
          <cell r="F116">
            <v>18.8</v>
          </cell>
          <cell r="G116">
            <v>45892</v>
          </cell>
          <cell r="H116">
            <v>34512</v>
          </cell>
          <cell r="I116">
            <v>133.1</v>
          </cell>
          <cell r="J116">
            <v>129</v>
          </cell>
          <cell r="K116">
            <v>128</v>
          </cell>
        </row>
        <row r="117">
          <cell r="A117">
            <v>1996.1</v>
          </cell>
          <cell r="B117" t="str">
            <v>Oct 96</v>
          </cell>
          <cell r="C117">
            <v>125500</v>
          </cell>
          <cell r="D117">
            <v>7.47</v>
          </cell>
          <cell r="E117">
            <v>700</v>
          </cell>
          <cell r="F117">
            <v>18.2</v>
          </cell>
          <cell r="G117">
            <v>46112</v>
          </cell>
          <cell r="H117">
            <v>33600</v>
          </cell>
          <cell r="I117">
            <v>137.2</v>
          </cell>
          <cell r="J117">
            <v>133.1</v>
          </cell>
          <cell r="K117">
            <v>131.4</v>
          </cell>
        </row>
        <row r="118">
          <cell r="A118">
            <v>1996.11</v>
          </cell>
          <cell r="B118" t="str">
            <v>Nov 96</v>
          </cell>
          <cell r="C118">
            <v>125300</v>
          </cell>
          <cell r="D118">
            <v>7.32</v>
          </cell>
          <cell r="E118">
            <v>689</v>
          </cell>
          <cell r="F118">
            <v>17.8</v>
          </cell>
          <cell r="G118">
            <v>46333</v>
          </cell>
          <cell r="H118">
            <v>33072</v>
          </cell>
          <cell r="I118">
            <v>140.2</v>
          </cell>
          <cell r="J118">
            <v>137.2</v>
          </cell>
          <cell r="K118">
            <v>133</v>
          </cell>
        </row>
        <row r="119">
          <cell r="A119">
            <v>1996.12</v>
          </cell>
          <cell r="B119" t="str">
            <v>Dec 96</v>
          </cell>
          <cell r="C119">
            <v>127600</v>
          </cell>
          <cell r="D119">
            <v>7.35</v>
          </cell>
          <cell r="E119">
            <v>703</v>
          </cell>
          <cell r="F119">
            <v>18.1</v>
          </cell>
          <cell r="G119">
            <v>46553</v>
          </cell>
          <cell r="H119">
            <v>33744</v>
          </cell>
          <cell r="I119">
            <v>137.9</v>
          </cell>
          <cell r="J119">
            <v>140.2</v>
          </cell>
          <cell r="K119">
            <v>138.4</v>
          </cell>
        </row>
        <row r="120">
          <cell r="A120">
            <v>1997.01</v>
          </cell>
          <cell r="B120" t="str">
            <v> Jan 97</v>
          </cell>
          <cell r="C120">
            <v>129200</v>
          </cell>
          <cell r="D120">
            <v>7.47</v>
          </cell>
          <cell r="E120">
            <v>721</v>
          </cell>
          <cell r="F120">
            <v>18.5</v>
          </cell>
          <cell r="G120">
            <v>46701</v>
          </cell>
          <cell r="H120">
            <v>34608</v>
          </cell>
          <cell r="I120">
            <v>135</v>
          </cell>
          <cell r="J120">
            <v>137.9</v>
          </cell>
          <cell r="K120">
            <v>136.9</v>
          </cell>
        </row>
        <row r="121">
          <cell r="A121">
            <v>1997.02</v>
          </cell>
          <cell r="B121" t="str">
            <v> Feb 97</v>
          </cell>
          <cell r="C121">
            <v>126800</v>
          </cell>
          <cell r="D121">
            <v>7.38</v>
          </cell>
          <cell r="E121">
            <v>701</v>
          </cell>
          <cell r="F121">
            <v>17.9</v>
          </cell>
          <cell r="G121">
            <v>46849</v>
          </cell>
          <cell r="H121">
            <v>33648</v>
          </cell>
          <cell r="I121">
            <v>139.3</v>
          </cell>
          <cell r="J121">
            <v>135</v>
          </cell>
          <cell r="K121">
            <v>138.2</v>
          </cell>
        </row>
        <row r="122">
          <cell r="A122">
            <v>1997.03</v>
          </cell>
          <cell r="B122" t="str">
            <v> Mar 97</v>
          </cell>
          <cell r="C122">
            <v>127700</v>
          </cell>
          <cell r="D122">
            <v>7.63</v>
          </cell>
          <cell r="E122">
            <v>723</v>
          </cell>
          <cell r="F122">
            <v>18.5</v>
          </cell>
          <cell r="G122">
            <v>46997</v>
          </cell>
          <cell r="H122">
            <v>34704</v>
          </cell>
          <cell r="I122">
            <v>135.4</v>
          </cell>
          <cell r="J122">
            <v>139.3</v>
          </cell>
          <cell r="K122">
            <v>130.6</v>
          </cell>
        </row>
        <row r="123">
          <cell r="A123">
            <v>1997.04</v>
          </cell>
          <cell r="B123" t="str">
            <v> Apr 97</v>
          </cell>
          <cell r="C123">
            <v>130900</v>
          </cell>
          <cell r="D123">
            <v>7.76</v>
          </cell>
          <cell r="E123">
            <v>751</v>
          </cell>
          <cell r="F123">
            <v>19.1</v>
          </cell>
          <cell r="G123">
            <v>47145</v>
          </cell>
          <cell r="H123">
            <v>36048</v>
          </cell>
          <cell r="I123">
            <v>130.7</v>
          </cell>
          <cell r="J123">
            <v>135.4</v>
          </cell>
          <cell r="K123">
            <v>129.2</v>
          </cell>
        </row>
        <row r="124">
          <cell r="A124">
            <v>1997.05</v>
          </cell>
          <cell r="B124" t="str">
            <v>May 97</v>
          </cell>
          <cell r="C124">
            <v>131700</v>
          </cell>
          <cell r="D124">
            <v>7.65</v>
          </cell>
          <cell r="E124">
            <v>747</v>
          </cell>
          <cell r="F124">
            <v>19</v>
          </cell>
          <cell r="G124">
            <v>47293</v>
          </cell>
          <cell r="H124">
            <v>35856</v>
          </cell>
          <cell r="I124">
            <v>131.8</v>
          </cell>
          <cell r="J124">
            <v>130.7</v>
          </cell>
          <cell r="K124">
            <v>131</v>
          </cell>
        </row>
        <row r="125">
          <cell r="A125">
            <v>1997.06</v>
          </cell>
          <cell r="B125" t="str">
            <v>June 97</v>
          </cell>
          <cell r="C125">
            <v>132900</v>
          </cell>
          <cell r="D125">
            <v>7.47</v>
          </cell>
          <cell r="E125">
            <v>742</v>
          </cell>
          <cell r="F125">
            <v>18.8</v>
          </cell>
          <cell r="G125">
            <v>47441</v>
          </cell>
          <cell r="H125">
            <v>35616</v>
          </cell>
          <cell r="I125">
            <v>133.3</v>
          </cell>
          <cell r="J125">
            <v>131.8</v>
          </cell>
          <cell r="K125">
            <v>123.1</v>
          </cell>
        </row>
        <row r="126">
          <cell r="A126">
            <v>1997.07</v>
          </cell>
          <cell r="B126" t="str">
            <v>July 97</v>
          </cell>
          <cell r="C126">
            <v>134400</v>
          </cell>
          <cell r="D126">
            <v>7.35</v>
          </cell>
          <cell r="E126">
            <v>741</v>
          </cell>
          <cell r="F126">
            <v>18.7</v>
          </cell>
          <cell r="G126">
            <v>47588</v>
          </cell>
          <cell r="H126">
            <v>35568</v>
          </cell>
          <cell r="I126">
            <v>133.8</v>
          </cell>
          <cell r="J126">
            <v>133.3</v>
          </cell>
          <cell r="K126">
            <v>127.5</v>
          </cell>
        </row>
        <row r="127">
          <cell r="A127">
            <v>1997.08</v>
          </cell>
          <cell r="B127" t="str">
            <v>Aug 97</v>
          </cell>
          <cell r="C127">
            <v>135800</v>
          </cell>
          <cell r="D127">
            <v>7.34</v>
          </cell>
          <cell r="E127">
            <v>747</v>
          </cell>
          <cell r="F127">
            <v>18.8</v>
          </cell>
          <cell r="G127">
            <v>47736</v>
          </cell>
          <cell r="H127">
            <v>35856</v>
          </cell>
          <cell r="I127">
            <v>133.1</v>
          </cell>
          <cell r="J127">
            <v>133.8</v>
          </cell>
          <cell r="K127">
            <v>129</v>
          </cell>
        </row>
        <row r="128">
          <cell r="A128">
            <v>1997.09</v>
          </cell>
          <cell r="B128" t="str">
            <v>Sep 97</v>
          </cell>
          <cell r="C128">
            <v>134900</v>
          </cell>
          <cell r="D128">
            <v>7.3</v>
          </cell>
          <cell r="E128">
            <v>740</v>
          </cell>
          <cell r="F128">
            <v>18.5</v>
          </cell>
          <cell r="G128">
            <v>47884</v>
          </cell>
          <cell r="H128">
            <v>35520</v>
          </cell>
          <cell r="I128">
            <v>134.8</v>
          </cell>
          <cell r="J128">
            <v>133.1</v>
          </cell>
          <cell r="K128">
            <v>133.1</v>
          </cell>
        </row>
        <row r="129">
          <cell r="A129">
            <v>1997.1</v>
          </cell>
          <cell r="B129" t="str">
            <v>Oct 97</v>
          </cell>
          <cell r="C129">
            <v>129400</v>
          </cell>
          <cell r="D129">
            <v>7.22</v>
          </cell>
          <cell r="E129">
            <v>704</v>
          </cell>
          <cell r="F129">
            <v>17.6</v>
          </cell>
          <cell r="G129">
            <v>48032</v>
          </cell>
          <cell r="H129">
            <v>33792</v>
          </cell>
          <cell r="I129">
            <v>142.1</v>
          </cell>
          <cell r="J129">
            <v>134.8</v>
          </cell>
          <cell r="K129">
            <v>137.2</v>
          </cell>
        </row>
        <row r="130">
          <cell r="A130">
            <v>1997.11</v>
          </cell>
          <cell r="B130" t="str">
            <v>Nov 97</v>
          </cell>
          <cell r="C130">
            <v>131900</v>
          </cell>
          <cell r="D130">
            <v>7.17</v>
          </cell>
          <cell r="E130">
            <v>714</v>
          </cell>
          <cell r="F130">
            <v>17.8</v>
          </cell>
          <cell r="G130">
            <v>48180</v>
          </cell>
          <cell r="H130">
            <v>34272</v>
          </cell>
          <cell r="I130">
            <v>140.5</v>
          </cell>
          <cell r="J130">
            <v>142.1</v>
          </cell>
          <cell r="K130">
            <v>140.2</v>
          </cell>
        </row>
        <row r="131">
          <cell r="A131">
            <v>1997.12</v>
          </cell>
          <cell r="B131" t="str">
            <v>Dec 97</v>
          </cell>
          <cell r="C131">
            <v>131600</v>
          </cell>
          <cell r="D131">
            <v>7.14</v>
          </cell>
          <cell r="E131">
            <v>710</v>
          </cell>
          <cell r="F131">
            <v>17.6</v>
          </cell>
          <cell r="G131">
            <v>48328</v>
          </cell>
          <cell r="H131">
            <v>34080</v>
          </cell>
          <cell r="I131">
            <v>141.8</v>
          </cell>
          <cell r="J131">
            <v>140.5</v>
          </cell>
          <cell r="K131">
            <v>137.9</v>
          </cell>
        </row>
        <row r="132">
          <cell r="A132">
            <v>1998.01</v>
          </cell>
          <cell r="B132" t="str">
            <v>Jan 98</v>
          </cell>
          <cell r="C132">
            <v>132900</v>
          </cell>
          <cell r="D132">
            <v>7.05</v>
          </cell>
          <cell r="E132">
            <v>711</v>
          </cell>
          <cell r="F132">
            <v>17.6</v>
          </cell>
          <cell r="G132">
            <v>48515</v>
          </cell>
          <cell r="H132">
            <v>34128</v>
          </cell>
          <cell r="I132">
            <v>142.2</v>
          </cell>
          <cell r="J132">
            <v>141.8</v>
          </cell>
          <cell r="K132">
            <v>135</v>
          </cell>
        </row>
        <row r="133">
          <cell r="A133">
            <v>1998.02</v>
          </cell>
          <cell r="B133" t="str">
            <v>Feb 98</v>
          </cell>
          <cell r="C133">
            <v>131500</v>
          </cell>
          <cell r="D133">
            <v>7.06</v>
          </cell>
          <cell r="E133">
            <v>704</v>
          </cell>
          <cell r="F133">
            <v>17.3</v>
          </cell>
          <cell r="G133">
            <v>48701</v>
          </cell>
          <cell r="H133">
            <v>33792</v>
          </cell>
          <cell r="I133">
            <v>144.1</v>
          </cell>
          <cell r="J133">
            <v>142.2</v>
          </cell>
          <cell r="K133">
            <v>139.3</v>
          </cell>
        </row>
        <row r="134">
          <cell r="A134">
            <v>1998.03</v>
          </cell>
          <cell r="B134" t="str">
            <v>Mar 98</v>
          </cell>
          <cell r="C134">
            <v>131500</v>
          </cell>
          <cell r="D134">
            <v>7.1</v>
          </cell>
          <cell r="E134">
            <v>707</v>
          </cell>
          <cell r="F134">
            <v>17.4</v>
          </cell>
          <cell r="G134">
            <v>48888</v>
          </cell>
          <cell r="H134">
            <v>33936</v>
          </cell>
          <cell r="I134">
            <v>144.1</v>
          </cell>
          <cell r="J134">
            <v>144.1</v>
          </cell>
          <cell r="K134">
            <v>135.4</v>
          </cell>
        </row>
        <row r="135">
          <cell r="A135">
            <v>1998.04</v>
          </cell>
          <cell r="B135" t="str">
            <v>Apr 98</v>
          </cell>
          <cell r="C135">
            <v>133600</v>
          </cell>
          <cell r="D135">
            <v>7.08</v>
          </cell>
          <cell r="E135">
            <v>717</v>
          </cell>
          <cell r="F135">
            <v>17.5</v>
          </cell>
          <cell r="G135">
            <v>49074</v>
          </cell>
          <cell r="H135">
            <v>34416</v>
          </cell>
          <cell r="I135">
            <v>142.6</v>
          </cell>
          <cell r="J135">
            <v>144.1</v>
          </cell>
          <cell r="K135">
            <v>130.7</v>
          </cell>
        </row>
        <row r="136">
          <cell r="A136">
            <v>1998.05</v>
          </cell>
          <cell r="B136" t="str">
            <v>May 98</v>
          </cell>
          <cell r="C136">
            <v>141000</v>
          </cell>
          <cell r="D136">
            <v>7.07</v>
          </cell>
          <cell r="E136">
            <v>756</v>
          </cell>
          <cell r="F136">
            <v>18.4</v>
          </cell>
          <cell r="G136">
            <v>49261</v>
          </cell>
          <cell r="H136">
            <v>36288</v>
          </cell>
          <cell r="I136">
            <v>135.8</v>
          </cell>
          <cell r="J136">
            <v>142.6</v>
          </cell>
          <cell r="K136">
            <v>131.8</v>
          </cell>
        </row>
        <row r="137">
          <cell r="A137">
            <v>1998.06</v>
          </cell>
          <cell r="B137" t="str">
            <v>Jun 98</v>
          </cell>
          <cell r="C137">
            <v>138900</v>
          </cell>
          <cell r="D137">
            <v>6.98</v>
          </cell>
          <cell r="E137">
            <v>738</v>
          </cell>
          <cell r="F137">
            <v>17.9</v>
          </cell>
          <cell r="G137">
            <v>49448</v>
          </cell>
          <cell r="H137">
            <v>35424</v>
          </cell>
          <cell r="I137">
            <v>139.6</v>
          </cell>
          <cell r="J137">
            <v>135.8</v>
          </cell>
          <cell r="K137">
            <v>133.3</v>
          </cell>
        </row>
        <row r="138">
          <cell r="A138">
            <v>1998.07</v>
          </cell>
          <cell r="B138" t="str">
            <v>Jul 98</v>
          </cell>
          <cell r="C138">
            <v>142300</v>
          </cell>
          <cell r="D138">
            <v>6.98</v>
          </cell>
          <cell r="E138">
            <v>756</v>
          </cell>
          <cell r="F138">
            <v>18.3</v>
          </cell>
          <cell r="G138">
            <v>49634</v>
          </cell>
          <cell r="H138">
            <v>36288</v>
          </cell>
          <cell r="I138">
            <v>136.8</v>
          </cell>
          <cell r="J138">
            <v>139.6</v>
          </cell>
          <cell r="K138">
            <v>133.8</v>
          </cell>
        </row>
        <row r="139">
          <cell r="A139">
            <v>1998.08</v>
          </cell>
          <cell r="B139" t="str">
            <v>Aug 98</v>
          </cell>
          <cell r="C139">
            <v>140500</v>
          </cell>
          <cell r="D139">
            <v>6.94</v>
          </cell>
          <cell r="E139">
            <v>743</v>
          </cell>
          <cell r="F139">
            <v>17.9</v>
          </cell>
          <cell r="G139">
            <v>49821</v>
          </cell>
          <cell r="H139">
            <v>35664</v>
          </cell>
          <cell r="I139">
            <v>139.7</v>
          </cell>
          <cell r="J139">
            <v>136.8</v>
          </cell>
          <cell r="K139">
            <v>133.1</v>
          </cell>
        </row>
        <row r="140">
          <cell r="A140">
            <v>1998.09</v>
          </cell>
          <cell r="B140" t="str">
            <v>Sep 98</v>
          </cell>
          <cell r="C140">
            <v>137800</v>
          </cell>
          <cell r="D140">
            <v>6.74</v>
          </cell>
          <cell r="E140">
            <v>714</v>
          </cell>
          <cell r="F140">
            <v>17.1</v>
          </cell>
          <cell r="G140">
            <v>50007</v>
          </cell>
          <cell r="H140">
            <v>34272</v>
          </cell>
          <cell r="I140">
            <v>145.9</v>
          </cell>
          <cell r="J140">
            <v>139.7</v>
          </cell>
          <cell r="K140">
            <v>134.8</v>
          </cell>
        </row>
        <row r="141">
          <cell r="A141">
            <v>1998.1</v>
          </cell>
          <cell r="B141" t="str">
            <v>Oct 98</v>
          </cell>
          <cell r="C141">
            <v>131100</v>
          </cell>
          <cell r="D141">
            <v>6.78</v>
          </cell>
          <cell r="E141">
            <v>682</v>
          </cell>
          <cell r="F141">
            <v>16.3</v>
          </cell>
          <cell r="G141">
            <v>50194</v>
          </cell>
          <cell r="H141">
            <v>32736</v>
          </cell>
          <cell r="I141">
            <v>153.3</v>
          </cell>
          <cell r="J141">
            <v>145.9</v>
          </cell>
          <cell r="K141">
            <v>142.1</v>
          </cell>
        </row>
        <row r="142">
          <cell r="A142">
            <v>1998.11</v>
          </cell>
          <cell r="B142" t="str">
            <v>Nov 98</v>
          </cell>
          <cell r="C142">
            <v>133400</v>
          </cell>
          <cell r="D142">
            <v>6.86</v>
          </cell>
          <cell r="E142">
            <v>700</v>
          </cell>
          <cell r="F142">
            <v>16.7</v>
          </cell>
          <cell r="G142">
            <v>50380</v>
          </cell>
          <cell r="H142">
            <v>33600</v>
          </cell>
          <cell r="I142">
            <v>149.9</v>
          </cell>
          <cell r="J142">
            <v>153.3</v>
          </cell>
          <cell r="K142">
            <v>140.5</v>
          </cell>
        </row>
        <row r="143">
          <cell r="A143">
            <v>1998.12</v>
          </cell>
          <cell r="B143" t="str">
            <v>Dec 98</v>
          </cell>
          <cell r="C143">
            <v>133000</v>
          </cell>
          <cell r="D143">
            <v>6.8</v>
          </cell>
          <cell r="E143">
            <v>694</v>
          </cell>
          <cell r="F143">
            <v>16.5</v>
          </cell>
          <cell r="G143">
            <v>50567</v>
          </cell>
          <cell r="H143">
            <v>33312</v>
          </cell>
          <cell r="I143">
            <v>151.8</v>
          </cell>
          <cell r="J143">
            <v>149.9</v>
          </cell>
          <cell r="K143">
            <v>141.8</v>
          </cell>
        </row>
        <row r="144">
          <cell r="A144">
            <v>1999.01</v>
          </cell>
          <cell r="B144" t="str">
            <v>Jan 99</v>
          </cell>
          <cell r="C144">
            <v>138200</v>
          </cell>
          <cell r="D144">
            <v>6.8</v>
          </cell>
          <cell r="E144">
            <v>721</v>
          </cell>
          <cell r="F144">
            <v>17.1</v>
          </cell>
          <cell r="G144">
            <v>50719</v>
          </cell>
          <cell r="H144">
            <v>34608</v>
          </cell>
          <cell r="I144">
            <v>146.6</v>
          </cell>
          <cell r="J144">
            <v>151.8</v>
          </cell>
          <cell r="K144">
            <v>142.2</v>
          </cell>
        </row>
        <row r="145">
          <cell r="A145">
            <v>1999.02</v>
          </cell>
          <cell r="B145" t="str">
            <v>Feb 99</v>
          </cell>
          <cell r="C145">
            <v>140100</v>
          </cell>
          <cell r="D145">
            <v>6.89</v>
          </cell>
          <cell r="E145">
            <v>737</v>
          </cell>
          <cell r="F145">
            <v>17.4</v>
          </cell>
          <cell r="G145">
            <v>50871</v>
          </cell>
          <cell r="H145">
            <v>35376</v>
          </cell>
          <cell r="I145">
            <v>143.8</v>
          </cell>
          <cell r="J145">
            <v>146.6</v>
          </cell>
          <cell r="K145">
            <v>144.1</v>
          </cell>
        </row>
        <row r="146">
          <cell r="A146">
            <v>1999.03</v>
          </cell>
          <cell r="B146" t="str">
            <v>Mar 99</v>
          </cell>
          <cell r="C146">
            <v>135700</v>
          </cell>
          <cell r="D146">
            <v>7.01</v>
          </cell>
          <cell r="E146">
            <v>723</v>
          </cell>
          <cell r="F146">
            <v>17</v>
          </cell>
          <cell r="G146">
            <v>51023</v>
          </cell>
          <cell r="H146">
            <v>34704</v>
          </cell>
          <cell r="I146">
            <v>147</v>
          </cell>
          <cell r="J146">
            <v>143.8</v>
          </cell>
          <cell r="K146">
            <v>144.1</v>
          </cell>
        </row>
        <row r="147">
          <cell r="A147">
            <v>1999.04</v>
          </cell>
          <cell r="B147" t="str">
            <v>Apr 99</v>
          </cell>
          <cell r="C147">
            <v>134000</v>
          </cell>
          <cell r="D147">
            <v>6.92</v>
          </cell>
          <cell r="E147">
            <v>707</v>
          </cell>
          <cell r="F147">
            <v>16.6</v>
          </cell>
          <cell r="G147">
            <v>51175</v>
          </cell>
          <cell r="H147">
            <v>33936</v>
          </cell>
          <cell r="I147">
            <v>150.8</v>
          </cell>
          <cell r="J147">
            <v>147</v>
          </cell>
          <cell r="K147">
            <v>142.6</v>
          </cell>
        </row>
        <row r="148">
          <cell r="A148">
            <v>1999.05</v>
          </cell>
          <cell r="B148" t="str">
            <v>May 99</v>
          </cell>
          <cell r="C148">
            <v>141900</v>
          </cell>
          <cell r="D148">
            <v>7.07</v>
          </cell>
          <cell r="E148">
            <v>761</v>
          </cell>
          <cell r="F148">
            <v>17.8</v>
          </cell>
          <cell r="G148">
            <v>51327</v>
          </cell>
          <cell r="H148">
            <v>36528</v>
          </cell>
          <cell r="I148">
            <v>140.5</v>
          </cell>
          <cell r="J148">
            <v>150.8</v>
          </cell>
          <cell r="K148">
            <v>135.8</v>
          </cell>
        </row>
        <row r="149">
          <cell r="A149">
            <v>1999.06</v>
          </cell>
          <cell r="B149" t="str">
            <v>Jun 99</v>
          </cell>
          <cell r="C149">
            <v>140200</v>
          </cell>
          <cell r="D149">
            <v>7.4</v>
          </cell>
          <cell r="E149">
            <v>777</v>
          </cell>
          <cell r="F149">
            <v>18.1</v>
          </cell>
          <cell r="G149">
            <v>51479</v>
          </cell>
          <cell r="H149">
            <v>37296</v>
          </cell>
          <cell r="I149">
            <v>138</v>
          </cell>
          <cell r="J149">
            <v>140.5</v>
          </cell>
          <cell r="K149">
            <v>139.6</v>
          </cell>
        </row>
        <row r="150">
          <cell r="A150">
            <v>1999.07</v>
          </cell>
          <cell r="B150" t="str">
            <v>Jul 99</v>
          </cell>
          <cell r="C150">
            <v>142100</v>
          </cell>
          <cell r="D150">
            <v>7.35</v>
          </cell>
          <cell r="E150">
            <v>783</v>
          </cell>
          <cell r="F150">
            <v>18.2</v>
          </cell>
          <cell r="G150">
            <v>51630</v>
          </cell>
          <cell r="H150">
            <v>37584</v>
          </cell>
          <cell r="I150">
            <v>137.4</v>
          </cell>
          <cell r="J150">
            <v>138</v>
          </cell>
          <cell r="K150">
            <v>136.8</v>
          </cell>
        </row>
        <row r="151">
          <cell r="A151">
            <v>1999.08</v>
          </cell>
          <cell r="B151" t="str">
            <v>Aug 99</v>
          </cell>
          <cell r="C151">
            <v>141900</v>
          </cell>
          <cell r="D151">
            <v>7.59</v>
          </cell>
          <cell r="E151">
            <v>801</v>
          </cell>
          <cell r="F151">
            <v>18.6</v>
          </cell>
          <cell r="G151">
            <v>51782</v>
          </cell>
          <cell r="H151">
            <v>38448</v>
          </cell>
          <cell r="I151">
            <v>134.7</v>
          </cell>
          <cell r="J151">
            <v>137.4</v>
          </cell>
          <cell r="K151">
            <v>139.7</v>
          </cell>
        </row>
        <row r="152">
          <cell r="A152">
            <v>1999.09</v>
          </cell>
          <cell r="B152" t="str">
            <v>Sep 99</v>
          </cell>
          <cell r="C152">
            <v>138600</v>
          </cell>
          <cell r="D152">
            <v>7.53</v>
          </cell>
          <cell r="E152">
            <v>778</v>
          </cell>
          <cell r="F152">
            <v>18</v>
          </cell>
          <cell r="G152">
            <v>51934</v>
          </cell>
          <cell r="H152">
            <v>37344</v>
          </cell>
          <cell r="I152">
            <v>139.1</v>
          </cell>
          <cell r="J152">
            <v>134.7</v>
          </cell>
          <cell r="K152">
            <v>145.9</v>
          </cell>
        </row>
        <row r="153">
          <cell r="A153">
            <v>1999.1</v>
          </cell>
          <cell r="B153" t="str">
            <v>Oct 99</v>
          </cell>
          <cell r="C153">
            <v>133500</v>
          </cell>
          <cell r="D153">
            <v>7.56</v>
          </cell>
          <cell r="E153">
            <v>751</v>
          </cell>
          <cell r="F153">
            <v>17.3</v>
          </cell>
          <cell r="G153">
            <v>52086</v>
          </cell>
          <cell r="H153">
            <v>36048</v>
          </cell>
          <cell r="I153">
            <v>144.5</v>
          </cell>
          <cell r="J153">
            <v>139.1</v>
          </cell>
          <cell r="K153">
            <v>153.3</v>
          </cell>
        </row>
        <row r="154">
          <cell r="A154">
            <v>1999.11</v>
          </cell>
          <cell r="B154" t="str">
            <v>Nov 99</v>
          </cell>
          <cell r="C154">
            <v>136200</v>
          </cell>
          <cell r="D154">
            <v>7.48</v>
          </cell>
          <cell r="E154">
            <v>760</v>
          </cell>
          <cell r="F154">
            <v>17.5</v>
          </cell>
          <cell r="G154">
            <v>52238</v>
          </cell>
          <cell r="H154">
            <v>36480</v>
          </cell>
          <cell r="I154">
            <v>143.2</v>
          </cell>
          <cell r="J154">
            <v>144.5</v>
          </cell>
          <cell r="K154">
            <v>149.9</v>
          </cell>
        </row>
        <row r="155">
          <cell r="A155">
            <v>1999.12</v>
          </cell>
          <cell r="B155" t="str">
            <v>Dec 99</v>
          </cell>
          <cell r="C155">
            <v>139500</v>
          </cell>
          <cell r="D155">
            <v>7.58</v>
          </cell>
          <cell r="E155">
            <v>786</v>
          </cell>
          <cell r="F155">
            <v>18</v>
          </cell>
          <cell r="G155">
            <v>52390</v>
          </cell>
          <cell r="H155">
            <v>37728</v>
          </cell>
          <cell r="I155">
            <v>138.9</v>
          </cell>
          <cell r="J155">
            <v>143.2</v>
          </cell>
          <cell r="K155">
            <v>151.8</v>
          </cell>
        </row>
        <row r="156">
          <cell r="A156">
            <v>2000.01</v>
          </cell>
          <cell r="B156" t="str">
            <v>Jan 00</v>
          </cell>
          <cell r="C156">
            <v>132700</v>
          </cell>
          <cell r="D156">
            <v>7.84</v>
          </cell>
          <cell r="E156">
            <v>767</v>
          </cell>
          <cell r="F156">
            <v>17.5</v>
          </cell>
          <cell r="G156">
            <v>52663</v>
          </cell>
          <cell r="H156">
            <v>36816</v>
          </cell>
          <cell r="I156">
            <v>143</v>
          </cell>
          <cell r="J156">
            <v>138.9</v>
          </cell>
          <cell r="K156">
            <v>146.6</v>
          </cell>
        </row>
        <row r="157">
          <cell r="A157">
            <v>2000.02</v>
          </cell>
          <cell r="B157" t="str">
            <v>Feb00</v>
          </cell>
          <cell r="C157">
            <v>142800</v>
          </cell>
          <cell r="D157">
            <v>7.91</v>
          </cell>
          <cell r="E157">
            <v>831</v>
          </cell>
          <cell r="F157">
            <v>18.8</v>
          </cell>
          <cell r="G157">
            <v>52937</v>
          </cell>
          <cell r="H157">
            <v>39888</v>
          </cell>
          <cell r="I157">
            <v>132.7</v>
          </cell>
          <cell r="J157">
            <v>143</v>
          </cell>
          <cell r="K157">
            <v>143.8</v>
          </cell>
        </row>
        <row r="158">
          <cell r="A158">
            <v>2000.03</v>
          </cell>
          <cell r="B158" t="str">
            <v>Mar00</v>
          </cell>
          <cell r="C158">
            <v>133800</v>
          </cell>
          <cell r="D158">
            <v>7.85</v>
          </cell>
          <cell r="E158">
            <v>774</v>
          </cell>
          <cell r="F158">
            <v>17.5</v>
          </cell>
          <cell r="G158">
            <v>53210</v>
          </cell>
          <cell r="H158">
            <v>37152</v>
          </cell>
          <cell r="I158">
            <v>143.2</v>
          </cell>
          <cell r="J158">
            <v>132.7</v>
          </cell>
          <cell r="K158">
            <v>147</v>
          </cell>
        </row>
        <row r="159">
          <cell r="A159">
            <v>2000.04</v>
          </cell>
          <cell r="B159">
            <v>36617</v>
          </cell>
          <cell r="C159">
            <v>142500</v>
          </cell>
          <cell r="D159">
            <v>7.95</v>
          </cell>
          <cell r="E159">
            <v>833</v>
          </cell>
          <cell r="F159">
            <v>18.7</v>
          </cell>
          <cell r="G159">
            <v>53484</v>
          </cell>
          <cell r="H159">
            <v>39984</v>
          </cell>
          <cell r="I159">
            <v>133.8</v>
          </cell>
          <cell r="J159">
            <v>143.2</v>
          </cell>
          <cell r="K159">
            <v>150.8</v>
          </cell>
        </row>
        <row r="160">
          <cell r="A160">
            <v>2000.05</v>
          </cell>
          <cell r="B160">
            <v>36647</v>
          </cell>
          <cell r="C160">
            <v>144700</v>
          </cell>
          <cell r="D160">
            <v>8.21</v>
          </cell>
          <cell r="E160">
            <v>866</v>
          </cell>
          <cell r="F160">
            <v>19.3</v>
          </cell>
          <cell r="G160">
            <v>53757</v>
          </cell>
          <cell r="H160">
            <v>41568</v>
          </cell>
          <cell r="I160">
            <v>129.3</v>
          </cell>
          <cell r="J160">
            <v>133.8</v>
          </cell>
          <cell r="K160">
            <v>140.5</v>
          </cell>
        </row>
        <row r="161">
          <cell r="A161">
            <v>2000.06</v>
          </cell>
          <cell r="B161">
            <v>36678</v>
          </cell>
          <cell r="C161">
            <v>144800</v>
          </cell>
          <cell r="D161">
            <v>8.07</v>
          </cell>
          <cell r="E161">
            <v>856</v>
          </cell>
          <cell r="F161">
            <v>19</v>
          </cell>
          <cell r="G161">
            <v>54031</v>
          </cell>
          <cell r="H161">
            <v>41088</v>
          </cell>
          <cell r="I161">
            <v>131.5</v>
          </cell>
          <cell r="J161">
            <v>129.3</v>
          </cell>
          <cell r="K161">
            <v>138</v>
          </cell>
        </row>
        <row r="162">
          <cell r="A162">
            <v>2000.07</v>
          </cell>
          <cell r="B162">
            <v>36708</v>
          </cell>
          <cell r="C162">
            <v>143900</v>
          </cell>
          <cell r="D162">
            <v>7.93</v>
          </cell>
          <cell r="E162">
            <v>839</v>
          </cell>
          <cell r="F162">
            <v>18.5</v>
          </cell>
          <cell r="G162">
            <v>54304</v>
          </cell>
          <cell r="H162">
            <v>40272</v>
          </cell>
          <cell r="I162">
            <v>134.8</v>
          </cell>
          <cell r="J162">
            <v>131.5</v>
          </cell>
          <cell r="K162">
            <v>137.4</v>
          </cell>
        </row>
        <row r="163">
          <cell r="A163">
            <v>2000.08</v>
          </cell>
          <cell r="B163">
            <v>36739</v>
          </cell>
          <cell r="C163">
            <v>139300</v>
          </cell>
          <cell r="D163">
            <v>7.9</v>
          </cell>
          <cell r="E163">
            <v>810</v>
          </cell>
          <cell r="F163">
            <v>17.8</v>
          </cell>
          <cell r="G163">
            <v>54577</v>
          </cell>
          <cell r="H163">
            <v>38880</v>
          </cell>
          <cell r="I163">
            <v>140.4</v>
          </cell>
          <cell r="J163">
            <v>134.8</v>
          </cell>
          <cell r="K163">
            <v>134.7</v>
          </cell>
        </row>
        <row r="164">
          <cell r="A164">
            <v>2000.09</v>
          </cell>
          <cell r="B164">
            <v>36770</v>
          </cell>
          <cell r="C164">
            <v>135700</v>
          </cell>
          <cell r="D164">
            <v>7.91</v>
          </cell>
          <cell r="E164">
            <v>790</v>
          </cell>
          <cell r="F164">
            <v>17.3</v>
          </cell>
          <cell r="G164">
            <v>54851</v>
          </cell>
          <cell r="H164">
            <v>37920</v>
          </cell>
          <cell r="I164">
            <v>144.6</v>
          </cell>
          <cell r="J164">
            <v>140.4</v>
          </cell>
          <cell r="K164">
            <v>139.1</v>
          </cell>
        </row>
        <row r="165">
          <cell r="A165">
            <v>2000.1</v>
          </cell>
          <cell r="B165">
            <v>36800</v>
          </cell>
          <cell r="C165">
            <v>138000</v>
          </cell>
          <cell r="D165">
            <v>7.89</v>
          </cell>
          <cell r="E165">
            <v>802</v>
          </cell>
          <cell r="F165">
            <v>17.5</v>
          </cell>
          <cell r="G165">
            <v>55124</v>
          </cell>
          <cell r="H165">
            <v>38496</v>
          </cell>
          <cell r="I165">
            <v>143.2</v>
          </cell>
          <cell r="J165">
            <v>144.6</v>
          </cell>
          <cell r="K165">
            <v>144.5</v>
          </cell>
        </row>
        <row r="166">
          <cell r="A166">
            <v>2000.11</v>
          </cell>
          <cell r="B166">
            <v>36831</v>
          </cell>
          <cell r="C166">
            <v>143800</v>
          </cell>
          <cell r="D166">
            <v>7.77</v>
          </cell>
          <cell r="E166">
            <v>826</v>
          </cell>
          <cell r="F166">
            <v>17.9</v>
          </cell>
          <cell r="G166">
            <v>55398</v>
          </cell>
          <cell r="H166">
            <v>39648</v>
          </cell>
          <cell r="I166">
            <v>139.7</v>
          </cell>
          <cell r="J166">
            <v>143.2</v>
          </cell>
          <cell r="K166">
            <v>143.2</v>
          </cell>
        </row>
        <row r="167">
          <cell r="A167">
            <v>2000.12</v>
          </cell>
          <cell r="B167">
            <v>36861</v>
          </cell>
          <cell r="C167">
            <v>139400</v>
          </cell>
          <cell r="D167">
            <v>7.38</v>
          </cell>
          <cell r="E167">
            <v>771</v>
          </cell>
          <cell r="F167">
            <v>16.6</v>
          </cell>
          <cell r="G167">
            <v>55671</v>
          </cell>
          <cell r="H167">
            <v>37008</v>
          </cell>
          <cell r="I167">
            <v>150.4</v>
          </cell>
          <cell r="J167">
            <v>139.7</v>
          </cell>
          <cell r="K167">
            <v>138.9</v>
          </cell>
        </row>
        <row r="168">
          <cell r="A168">
            <v>2001.01</v>
          </cell>
          <cell r="B168">
            <v>36892</v>
          </cell>
          <cell r="C168">
            <v>143400</v>
          </cell>
          <cell r="D168">
            <v>7.44</v>
          </cell>
          <cell r="E168">
            <v>797</v>
          </cell>
          <cell r="F168">
            <v>17.1</v>
          </cell>
          <cell r="G168">
            <v>55782</v>
          </cell>
          <cell r="H168">
            <v>38256</v>
          </cell>
          <cell r="I168">
            <v>145.8</v>
          </cell>
          <cell r="J168">
            <v>150.4</v>
          </cell>
          <cell r="K168">
            <v>143</v>
          </cell>
        </row>
        <row r="169">
          <cell r="A169">
            <v>2001.02</v>
          </cell>
          <cell r="B169">
            <v>36923</v>
          </cell>
          <cell r="C169">
            <v>142800</v>
          </cell>
          <cell r="D169">
            <v>7.23</v>
          </cell>
          <cell r="E169">
            <v>778</v>
          </cell>
          <cell r="F169">
            <v>16.7</v>
          </cell>
          <cell r="G169">
            <v>55893</v>
          </cell>
          <cell r="H169">
            <v>37344</v>
          </cell>
          <cell r="I169">
            <v>149.7</v>
          </cell>
          <cell r="J169">
            <v>145.8</v>
          </cell>
          <cell r="K169">
            <v>132.7</v>
          </cell>
        </row>
        <row r="170">
          <cell r="A170">
            <v>2001.03</v>
          </cell>
          <cell r="B170">
            <v>36951</v>
          </cell>
          <cell r="C170">
            <v>143700</v>
          </cell>
          <cell r="D170">
            <v>7.13</v>
          </cell>
          <cell r="E170">
            <v>775</v>
          </cell>
          <cell r="F170">
            <v>16.6</v>
          </cell>
          <cell r="G170">
            <v>56003</v>
          </cell>
          <cell r="H170">
            <v>37200</v>
          </cell>
          <cell r="I170">
            <v>150.5</v>
          </cell>
          <cell r="J170">
            <v>149.7</v>
          </cell>
          <cell r="K170">
            <v>143.2</v>
          </cell>
        </row>
        <row r="171">
          <cell r="A171">
            <v>2001.04</v>
          </cell>
          <cell r="B171">
            <v>36982</v>
          </cell>
          <cell r="C171">
            <v>140900</v>
          </cell>
          <cell r="D171">
            <v>7.11</v>
          </cell>
          <cell r="E171">
            <v>758</v>
          </cell>
          <cell r="F171">
            <v>16.2</v>
          </cell>
          <cell r="G171">
            <v>56114</v>
          </cell>
          <cell r="H171">
            <v>36384</v>
          </cell>
          <cell r="I171">
            <v>154.2</v>
          </cell>
          <cell r="J171">
            <v>150.5</v>
          </cell>
          <cell r="K171">
            <v>133.8</v>
          </cell>
        </row>
        <row r="172">
          <cell r="A172">
            <v>2001.05</v>
          </cell>
          <cell r="B172">
            <v>37012</v>
          </cell>
          <cell r="C172">
            <v>146200</v>
          </cell>
          <cell r="D172">
            <v>7.19</v>
          </cell>
          <cell r="E172">
            <v>793</v>
          </cell>
          <cell r="F172">
            <v>16.9</v>
          </cell>
          <cell r="G172">
            <v>56225</v>
          </cell>
          <cell r="H172">
            <v>38064</v>
          </cell>
          <cell r="I172">
            <v>147.7</v>
          </cell>
          <cell r="J172">
            <v>154.2</v>
          </cell>
          <cell r="K172">
            <v>129.3</v>
          </cell>
        </row>
        <row r="173">
          <cell r="A173">
            <v>2001.06</v>
          </cell>
          <cell r="B173">
            <v>37043</v>
          </cell>
          <cell r="C173">
            <v>151000</v>
          </cell>
          <cell r="D173">
            <v>7.2</v>
          </cell>
          <cell r="E173">
            <v>820</v>
          </cell>
          <cell r="F173">
            <v>17.5</v>
          </cell>
          <cell r="G173">
            <v>56336</v>
          </cell>
          <cell r="H173">
            <v>39360</v>
          </cell>
          <cell r="I173">
            <v>143.1</v>
          </cell>
          <cell r="J173">
            <v>147.7</v>
          </cell>
          <cell r="K173">
            <v>131.5</v>
          </cell>
        </row>
        <row r="174">
          <cell r="A174">
            <v>2001.07</v>
          </cell>
          <cell r="B174">
            <v>37073</v>
          </cell>
          <cell r="C174">
            <v>153300</v>
          </cell>
          <cell r="D174">
            <v>7.2</v>
          </cell>
          <cell r="E174">
            <v>832</v>
          </cell>
          <cell r="F174">
            <v>17.7</v>
          </cell>
          <cell r="G174">
            <v>56446</v>
          </cell>
          <cell r="H174">
            <v>39936</v>
          </cell>
          <cell r="I174">
            <v>141.3</v>
          </cell>
          <cell r="J174">
            <v>143.1</v>
          </cell>
          <cell r="K174">
            <v>134.8</v>
          </cell>
        </row>
        <row r="175">
          <cell r="A175">
            <v>2001.08</v>
          </cell>
          <cell r="B175">
            <v>37104</v>
          </cell>
          <cell r="C175">
            <v>154100</v>
          </cell>
          <cell r="D175">
            <v>7.09</v>
          </cell>
          <cell r="E175">
            <v>828</v>
          </cell>
          <cell r="F175">
            <v>17.6</v>
          </cell>
          <cell r="G175">
            <v>56557</v>
          </cell>
          <cell r="H175">
            <v>39744</v>
          </cell>
          <cell r="I175">
            <v>142.3</v>
          </cell>
          <cell r="J175">
            <v>141.3</v>
          </cell>
          <cell r="K175">
            <v>140.4</v>
          </cell>
        </row>
        <row r="176">
          <cell r="A176">
            <v>2001.09</v>
          </cell>
          <cell r="B176">
            <v>37135</v>
          </cell>
          <cell r="C176">
            <v>143000</v>
          </cell>
          <cell r="D176">
            <v>6.99</v>
          </cell>
          <cell r="E176">
            <v>760</v>
          </cell>
          <cell r="F176">
            <v>16.1</v>
          </cell>
          <cell r="G176">
            <v>56668</v>
          </cell>
          <cell r="H176">
            <v>36480</v>
          </cell>
          <cell r="I176">
            <v>155.3</v>
          </cell>
          <cell r="J176">
            <v>142.3</v>
          </cell>
          <cell r="K176">
            <v>144.6</v>
          </cell>
        </row>
        <row r="177">
          <cell r="A177">
            <v>2001.1</v>
          </cell>
          <cell r="B177">
            <v>37165</v>
          </cell>
          <cell r="C177">
            <v>144600</v>
          </cell>
          <cell r="D177">
            <v>6.78</v>
          </cell>
          <cell r="E177">
            <v>753</v>
          </cell>
          <cell r="F177">
            <v>15.9</v>
          </cell>
          <cell r="G177">
            <v>56779</v>
          </cell>
          <cell r="H177">
            <v>36144</v>
          </cell>
          <cell r="I177">
            <v>157.1</v>
          </cell>
          <cell r="J177">
            <v>155.3</v>
          </cell>
          <cell r="K177">
            <v>143.2</v>
          </cell>
        </row>
        <row r="178">
          <cell r="A178">
            <v>2001.11</v>
          </cell>
          <cell r="B178">
            <v>37196</v>
          </cell>
          <cell r="C178">
            <v>151600</v>
          </cell>
          <cell r="D178">
            <v>6.72</v>
          </cell>
          <cell r="E178">
            <v>784</v>
          </cell>
          <cell r="F178">
            <v>16.5</v>
          </cell>
          <cell r="G178">
            <v>56889</v>
          </cell>
          <cell r="H178">
            <v>37632</v>
          </cell>
          <cell r="I178">
            <v>151.2</v>
          </cell>
          <cell r="J178">
            <v>157.1</v>
          </cell>
          <cell r="K178">
            <v>139.7</v>
          </cell>
        </row>
        <row r="179">
          <cell r="A179">
            <v>2001.12</v>
          </cell>
          <cell r="B179">
            <v>37226</v>
          </cell>
          <cell r="C179">
            <v>155700</v>
          </cell>
          <cell r="D179">
            <v>6.75</v>
          </cell>
          <cell r="E179">
            <v>808</v>
          </cell>
          <cell r="F179">
            <v>17</v>
          </cell>
          <cell r="G179">
            <v>57000</v>
          </cell>
          <cell r="H179">
            <v>38784</v>
          </cell>
          <cell r="I179">
            <v>147</v>
          </cell>
          <cell r="J179">
            <v>151.2</v>
          </cell>
          <cell r="K179">
            <v>150.4</v>
          </cell>
        </row>
        <row r="180">
          <cell r="A180">
            <v>2002.01</v>
          </cell>
          <cell r="B180">
            <v>37257</v>
          </cell>
          <cell r="C180">
            <v>158200</v>
          </cell>
          <cell r="D180">
            <v>6.92</v>
          </cell>
          <cell r="E180">
            <v>835</v>
          </cell>
          <cell r="F180">
            <v>17.5</v>
          </cell>
          <cell r="G180">
            <v>57119</v>
          </cell>
          <cell r="H180">
            <v>40080</v>
          </cell>
          <cell r="I180">
            <v>142.5</v>
          </cell>
          <cell r="J180">
            <v>147</v>
          </cell>
          <cell r="K180">
            <v>145.8</v>
          </cell>
        </row>
        <row r="181">
          <cell r="A181">
            <v>2002.02</v>
          </cell>
          <cell r="B181">
            <v>37288</v>
          </cell>
          <cell r="C181">
            <v>163300</v>
          </cell>
          <cell r="D181">
            <v>6.9</v>
          </cell>
          <cell r="E181">
            <v>860</v>
          </cell>
          <cell r="F181">
            <v>18</v>
          </cell>
          <cell r="G181">
            <v>57238</v>
          </cell>
          <cell r="H181">
            <v>41280</v>
          </cell>
          <cell r="I181">
            <v>138.7</v>
          </cell>
          <cell r="J181">
            <v>142.5</v>
          </cell>
          <cell r="K181">
            <v>149.7</v>
          </cell>
        </row>
        <row r="182">
          <cell r="A182">
            <v>2002.03</v>
          </cell>
          <cell r="B182">
            <v>37316</v>
          </cell>
          <cell r="C182">
            <v>159200</v>
          </cell>
          <cell r="D182">
            <v>6.84</v>
          </cell>
          <cell r="E182">
            <v>834</v>
          </cell>
          <cell r="F182">
            <v>17.4</v>
          </cell>
          <cell r="G182">
            <v>57356</v>
          </cell>
          <cell r="H182">
            <v>40032</v>
          </cell>
          <cell r="I182">
            <v>143.3</v>
          </cell>
          <cell r="J182">
            <v>138.7</v>
          </cell>
          <cell r="K182">
            <v>150.5</v>
          </cell>
        </row>
        <row r="183">
          <cell r="A183">
            <v>2002.04</v>
          </cell>
          <cell r="B183">
            <v>37347</v>
          </cell>
          <cell r="C183">
            <v>156400</v>
          </cell>
          <cell r="D183">
            <v>6.94</v>
          </cell>
          <cell r="E183">
            <v>827</v>
          </cell>
          <cell r="F183">
            <v>17.3</v>
          </cell>
          <cell r="G183">
            <v>57475</v>
          </cell>
          <cell r="H183">
            <v>39696</v>
          </cell>
          <cell r="I183">
            <v>144.8</v>
          </cell>
          <cell r="J183">
            <v>143.3</v>
          </cell>
          <cell r="K183">
            <v>154.2</v>
          </cell>
        </row>
        <row r="184">
          <cell r="A184">
            <v>2002.05</v>
          </cell>
          <cell r="B184">
            <v>37377</v>
          </cell>
          <cell r="C184">
            <v>156500</v>
          </cell>
          <cell r="D184">
            <v>6.86</v>
          </cell>
          <cell r="E184">
            <v>821</v>
          </cell>
          <cell r="F184">
            <v>17.1</v>
          </cell>
          <cell r="G184">
            <v>57594</v>
          </cell>
          <cell r="H184">
            <v>39408</v>
          </cell>
          <cell r="I184">
            <v>146.1</v>
          </cell>
          <cell r="J184">
            <v>144.8</v>
          </cell>
          <cell r="K184">
            <v>147.7</v>
          </cell>
        </row>
        <row r="185">
          <cell r="A185">
            <v>2002.06</v>
          </cell>
          <cell r="B185">
            <v>37408</v>
          </cell>
          <cell r="C185">
            <v>168800</v>
          </cell>
          <cell r="D185">
            <v>6.75</v>
          </cell>
          <cell r="E185">
            <v>876</v>
          </cell>
          <cell r="F185">
            <v>18.2</v>
          </cell>
          <cell r="G185">
            <v>57713</v>
          </cell>
          <cell r="H185">
            <v>42048</v>
          </cell>
          <cell r="I185">
            <v>137.3</v>
          </cell>
          <cell r="J185">
            <v>146.1</v>
          </cell>
          <cell r="K185">
            <v>143.1</v>
          </cell>
        </row>
        <row r="186">
          <cell r="A186">
            <v>2002.07</v>
          </cell>
          <cell r="B186">
            <v>37438</v>
          </cell>
          <cell r="C186">
            <v>169900</v>
          </cell>
          <cell r="D186">
            <v>6.63</v>
          </cell>
          <cell r="E186">
            <v>871</v>
          </cell>
          <cell r="F186">
            <v>18.1</v>
          </cell>
          <cell r="G186">
            <v>57831</v>
          </cell>
          <cell r="H186">
            <v>41808</v>
          </cell>
          <cell r="I186">
            <v>138.3</v>
          </cell>
          <cell r="J186">
            <v>137.3</v>
          </cell>
          <cell r="K186">
            <v>141.3</v>
          </cell>
        </row>
        <row r="187">
          <cell r="A187">
            <v>2002.08</v>
          </cell>
          <cell r="B187">
            <v>37469</v>
          </cell>
          <cell r="C187">
            <v>170200</v>
          </cell>
          <cell r="D187">
            <v>6.42</v>
          </cell>
          <cell r="E187">
            <v>853</v>
          </cell>
          <cell r="F187">
            <v>17.7</v>
          </cell>
          <cell r="G187">
            <v>57950</v>
          </cell>
          <cell r="H187">
            <v>40944</v>
          </cell>
          <cell r="I187">
            <v>141.5</v>
          </cell>
          <cell r="J187">
            <v>138.3</v>
          </cell>
          <cell r="K187">
            <v>142.3</v>
          </cell>
        </row>
        <row r="188">
          <cell r="A188">
            <v>2002.09</v>
          </cell>
          <cell r="B188">
            <v>37500</v>
          </cell>
          <cell r="C188">
            <v>162500</v>
          </cell>
          <cell r="D188">
            <v>6.29</v>
          </cell>
          <cell r="E188">
            <v>804</v>
          </cell>
          <cell r="F188">
            <v>16.6</v>
          </cell>
          <cell r="G188">
            <v>58069</v>
          </cell>
          <cell r="H188">
            <v>38592</v>
          </cell>
          <cell r="I188">
            <v>150.5</v>
          </cell>
          <cell r="J188">
            <v>141.5</v>
          </cell>
          <cell r="K188">
            <v>155.3</v>
          </cell>
        </row>
        <row r="189">
          <cell r="A189">
            <v>2002.1</v>
          </cell>
          <cell r="B189">
            <v>37530</v>
          </cell>
          <cell r="C189">
            <v>165000</v>
          </cell>
          <cell r="D189">
            <v>6.11</v>
          </cell>
          <cell r="E189">
            <v>801</v>
          </cell>
          <cell r="F189">
            <v>16.5</v>
          </cell>
          <cell r="G189">
            <v>58188</v>
          </cell>
          <cell r="H189">
            <v>38448</v>
          </cell>
          <cell r="I189">
            <v>151.3</v>
          </cell>
          <cell r="J189">
            <v>150.5</v>
          </cell>
          <cell r="K189">
            <v>157.1</v>
          </cell>
        </row>
        <row r="190">
          <cell r="A190">
            <v>2002.11</v>
          </cell>
          <cell r="B190">
            <v>37561</v>
          </cell>
          <cell r="C190">
            <v>172000</v>
          </cell>
          <cell r="D190">
            <v>5.99</v>
          </cell>
          <cell r="E190">
            <v>824</v>
          </cell>
          <cell r="F190">
            <v>17</v>
          </cell>
          <cell r="G190">
            <v>58306</v>
          </cell>
          <cell r="H190">
            <v>39552</v>
          </cell>
          <cell r="I190">
            <v>147.4</v>
          </cell>
          <cell r="J190">
            <v>151.3</v>
          </cell>
          <cell r="K190">
            <v>151.2</v>
          </cell>
        </row>
        <row r="191">
          <cell r="A191">
            <v>2002.12</v>
          </cell>
          <cell r="B191">
            <v>37591</v>
          </cell>
          <cell r="C191">
            <v>173900</v>
          </cell>
          <cell r="D191">
            <v>6.04</v>
          </cell>
          <cell r="E191">
            <v>838</v>
          </cell>
          <cell r="F191">
            <v>17.2</v>
          </cell>
          <cell r="G191">
            <v>58425</v>
          </cell>
          <cell r="H191">
            <v>40224</v>
          </cell>
          <cell r="I191">
            <v>145.2</v>
          </cell>
          <cell r="J191">
            <v>147.4</v>
          </cell>
          <cell r="K191">
            <v>147</v>
          </cell>
        </row>
        <row r="192">
          <cell r="A192">
            <v>2003.01</v>
          </cell>
          <cell r="B192">
            <v>37622</v>
          </cell>
          <cell r="C192">
            <v>181100</v>
          </cell>
          <cell r="D192">
            <v>5.99</v>
          </cell>
          <cell r="E192">
            <v>868</v>
          </cell>
          <cell r="F192">
            <v>17.8</v>
          </cell>
          <cell r="G192">
            <v>58556</v>
          </cell>
          <cell r="H192">
            <v>41664</v>
          </cell>
          <cell r="I192">
            <v>140.5</v>
          </cell>
          <cell r="J192">
            <v>145.2</v>
          </cell>
          <cell r="K192">
            <v>142.5</v>
          </cell>
        </row>
        <row r="193">
          <cell r="A193">
            <v>2003.02</v>
          </cell>
          <cell r="B193">
            <v>37653</v>
          </cell>
          <cell r="C193">
            <v>177600</v>
          </cell>
          <cell r="D193">
            <v>5.99</v>
          </cell>
          <cell r="E193">
            <v>851</v>
          </cell>
          <cell r="F193">
            <v>17.4</v>
          </cell>
          <cell r="G193">
            <v>58688</v>
          </cell>
          <cell r="H193">
            <v>40848</v>
          </cell>
          <cell r="I193">
            <v>143.7</v>
          </cell>
          <cell r="J193">
            <v>140.5</v>
          </cell>
          <cell r="K193">
            <v>138.7</v>
          </cell>
        </row>
        <row r="194">
          <cell r="A194">
            <v>2003.03</v>
          </cell>
          <cell r="B194">
            <v>37681</v>
          </cell>
          <cell r="C194">
            <v>177100</v>
          </cell>
          <cell r="D194">
            <v>5.83</v>
          </cell>
          <cell r="E194">
            <v>834</v>
          </cell>
          <cell r="F194">
            <v>17</v>
          </cell>
          <cell r="G194">
            <v>58819</v>
          </cell>
          <cell r="H194">
            <v>40032</v>
          </cell>
          <cell r="I194">
            <v>146.9</v>
          </cell>
          <cell r="J194">
            <v>143.7</v>
          </cell>
          <cell r="K194">
            <v>143.3</v>
          </cell>
        </row>
        <row r="195">
          <cell r="A195">
            <v>2003.04</v>
          </cell>
          <cell r="B195">
            <v>37712</v>
          </cell>
          <cell r="C195">
            <v>179500</v>
          </cell>
          <cell r="D195">
            <v>5.75</v>
          </cell>
          <cell r="E195">
            <v>838</v>
          </cell>
          <cell r="F195">
            <v>17.1</v>
          </cell>
          <cell r="G195">
            <v>58951</v>
          </cell>
          <cell r="H195">
            <v>40224</v>
          </cell>
          <cell r="I195">
            <v>146.6</v>
          </cell>
          <cell r="J195">
            <v>146.9</v>
          </cell>
          <cell r="K195">
            <v>144.8</v>
          </cell>
        </row>
        <row r="196">
          <cell r="A196">
            <v>2003.05</v>
          </cell>
          <cell r="B196">
            <v>37742</v>
          </cell>
          <cell r="C196">
            <v>179800</v>
          </cell>
          <cell r="D196">
            <v>5.58</v>
          </cell>
          <cell r="E196">
            <v>824</v>
          </cell>
          <cell r="F196">
            <v>16.7</v>
          </cell>
          <cell r="G196">
            <v>59082</v>
          </cell>
          <cell r="H196">
            <v>39552</v>
          </cell>
          <cell r="I196">
            <v>149.4</v>
          </cell>
          <cell r="J196">
            <v>146.6</v>
          </cell>
          <cell r="K196">
            <v>146.1</v>
          </cell>
        </row>
        <row r="197">
          <cell r="A197">
            <v>2003.06</v>
          </cell>
          <cell r="B197">
            <v>37773</v>
          </cell>
          <cell r="C197">
            <v>188800</v>
          </cell>
          <cell r="D197">
            <v>5.46</v>
          </cell>
          <cell r="E197">
            <v>854</v>
          </cell>
          <cell r="F197">
            <v>17.3</v>
          </cell>
          <cell r="G197">
            <v>59214</v>
          </cell>
          <cell r="H197">
            <v>40992</v>
          </cell>
          <cell r="I197">
            <v>144.5</v>
          </cell>
          <cell r="J197">
            <v>149.4</v>
          </cell>
          <cell r="K197">
            <v>137.3</v>
          </cell>
        </row>
        <row r="198">
          <cell r="A198">
            <v>2003.07</v>
          </cell>
          <cell r="B198">
            <v>37803</v>
          </cell>
          <cell r="C198">
            <v>198600</v>
          </cell>
          <cell r="D198">
            <v>5.33</v>
          </cell>
          <cell r="E198">
            <v>885</v>
          </cell>
          <cell r="F198">
            <v>17.9</v>
          </cell>
          <cell r="G198">
            <v>59345</v>
          </cell>
          <cell r="H198">
            <v>42480</v>
          </cell>
          <cell r="I198">
            <v>139.7</v>
          </cell>
          <cell r="J198">
            <v>144.5</v>
          </cell>
          <cell r="K198">
            <v>138.3</v>
          </cell>
        </row>
        <row r="199">
          <cell r="A199">
            <v>2003.08</v>
          </cell>
          <cell r="B199">
            <v>37834</v>
          </cell>
          <cell r="C199">
            <v>196400</v>
          </cell>
          <cell r="D199">
            <v>5.41</v>
          </cell>
          <cell r="E199">
            <v>883</v>
          </cell>
          <cell r="F199">
            <v>17.8</v>
          </cell>
          <cell r="G199">
            <v>59476</v>
          </cell>
          <cell r="H199">
            <v>42384</v>
          </cell>
          <cell r="I199">
            <v>140.3</v>
          </cell>
          <cell r="J199">
            <v>139.7</v>
          </cell>
          <cell r="K199">
            <v>141.5</v>
          </cell>
        </row>
        <row r="200">
          <cell r="A200">
            <v>2003.09</v>
          </cell>
          <cell r="B200">
            <v>37865</v>
          </cell>
          <cell r="C200">
            <v>196700</v>
          </cell>
          <cell r="D200">
            <v>5.77</v>
          </cell>
          <cell r="E200">
            <v>920</v>
          </cell>
          <cell r="F200">
            <v>18.5</v>
          </cell>
          <cell r="G200">
            <v>59608</v>
          </cell>
          <cell r="H200">
            <v>44160</v>
          </cell>
          <cell r="I200">
            <v>135</v>
          </cell>
          <cell r="J200">
            <v>140.3</v>
          </cell>
          <cell r="K200">
            <v>150.5</v>
          </cell>
        </row>
        <row r="201">
          <cell r="A201">
            <v>2003.1</v>
          </cell>
          <cell r="B201">
            <v>37895</v>
          </cell>
          <cell r="C201">
            <v>197100</v>
          </cell>
          <cell r="D201">
            <v>5.79</v>
          </cell>
          <cell r="E201">
            <v>924</v>
          </cell>
          <cell r="F201">
            <v>18.6</v>
          </cell>
          <cell r="G201">
            <v>59739</v>
          </cell>
          <cell r="H201">
            <v>44352</v>
          </cell>
          <cell r="I201">
            <v>134.7</v>
          </cell>
          <cell r="J201">
            <v>135</v>
          </cell>
          <cell r="K201">
            <v>151.3</v>
          </cell>
        </row>
        <row r="202">
          <cell r="A202">
            <v>2003.11</v>
          </cell>
          <cell r="B202">
            <v>37926</v>
          </cell>
          <cell r="C202">
            <v>194500</v>
          </cell>
          <cell r="D202">
            <v>5.76</v>
          </cell>
          <cell r="E202">
            <v>909</v>
          </cell>
          <cell r="F202">
            <v>18.2</v>
          </cell>
          <cell r="G202">
            <v>59871</v>
          </cell>
          <cell r="H202">
            <v>43632</v>
          </cell>
          <cell r="I202">
            <v>137.2</v>
          </cell>
          <cell r="J202">
            <v>134.7</v>
          </cell>
          <cell r="K202">
            <v>147.4</v>
          </cell>
        </row>
        <row r="203">
          <cell r="A203">
            <v>2003.12</v>
          </cell>
          <cell r="B203">
            <v>37956</v>
          </cell>
          <cell r="C203">
            <v>197800</v>
          </cell>
          <cell r="D203">
            <v>5.81</v>
          </cell>
          <cell r="E203">
            <v>929</v>
          </cell>
          <cell r="F203">
            <v>18.6</v>
          </cell>
          <cell r="G203">
            <v>60002</v>
          </cell>
          <cell r="H203">
            <v>44592</v>
          </cell>
          <cell r="I203">
            <v>134.6</v>
          </cell>
          <cell r="J203">
            <v>137.2</v>
          </cell>
          <cell r="K203">
            <v>145.2</v>
          </cell>
        </row>
        <row r="204">
          <cell r="A204">
            <v>2004.01</v>
          </cell>
          <cell r="B204">
            <v>37987</v>
          </cell>
          <cell r="C204">
            <v>216900</v>
          </cell>
          <cell r="D204">
            <v>5.76</v>
          </cell>
          <cell r="E204">
            <v>1014</v>
          </cell>
          <cell r="F204">
            <v>20.2</v>
          </cell>
          <cell r="G204">
            <v>60313</v>
          </cell>
          <cell r="H204">
            <v>48672</v>
          </cell>
          <cell r="I204">
            <v>123.9</v>
          </cell>
          <cell r="J204">
            <v>134.6</v>
          </cell>
          <cell r="K204">
            <v>140.5</v>
          </cell>
        </row>
        <row r="205">
          <cell r="A205">
            <v>2004.02</v>
          </cell>
          <cell r="B205">
            <v>38018</v>
          </cell>
          <cell r="C205">
            <v>206000</v>
          </cell>
          <cell r="D205">
            <v>5.64</v>
          </cell>
          <cell r="E205">
            <v>950</v>
          </cell>
          <cell r="F205">
            <v>18.9</v>
          </cell>
          <cell r="G205">
            <v>60449</v>
          </cell>
          <cell r="H205">
            <v>45600</v>
          </cell>
          <cell r="I205">
            <v>132.6</v>
          </cell>
          <cell r="J205">
            <v>123.9</v>
          </cell>
          <cell r="K205">
            <v>143.7</v>
          </cell>
        </row>
        <row r="206">
          <cell r="A206">
            <v>2004.03</v>
          </cell>
          <cell r="B206">
            <v>38047</v>
          </cell>
          <cell r="C206">
            <v>213000</v>
          </cell>
          <cell r="D206">
            <v>5.45</v>
          </cell>
          <cell r="E206">
            <v>962</v>
          </cell>
          <cell r="F206">
            <v>19.1</v>
          </cell>
          <cell r="G206">
            <v>60584</v>
          </cell>
          <cell r="H206">
            <v>46176</v>
          </cell>
          <cell r="I206">
            <v>131.2</v>
          </cell>
          <cell r="J206">
            <v>132.6</v>
          </cell>
          <cell r="K206">
            <v>146.9</v>
          </cell>
        </row>
        <row r="207">
          <cell r="A207">
            <v>2004.04</v>
          </cell>
          <cell r="B207">
            <v>38078</v>
          </cell>
          <cell r="C207">
            <v>212300</v>
          </cell>
          <cell r="D207">
            <v>5.36</v>
          </cell>
          <cell r="E207">
            <v>949</v>
          </cell>
          <cell r="F207">
            <v>18.8</v>
          </cell>
          <cell r="G207">
            <v>60720</v>
          </cell>
          <cell r="H207">
            <v>45552</v>
          </cell>
          <cell r="I207">
            <v>133.3</v>
          </cell>
          <cell r="J207">
            <v>131.2</v>
          </cell>
          <cell r="K207">
            <v>146.6</v>
          </cell>
        </row>
        <row r="208">
          <cell r="A208">
            <v>2004.05</v>
          </cell>
          <cell r="B208">
            <v>38108</v>
          </cell>
          <cell r="C208">
            <v>213100</v>
          </cell>
          <cell r="D208">
            <v>5.68</v>
          </cell>
          <cell r="E208">
            <v>987</v>
          </cell>
          <cell r="F208">
            <v>19.5</v>
          </cell>
          <cell r="G208">
            <v>60854</v>
          </cell>
          <cell r="H208">
            <v>47376</v>
          </cell>
          <cell r="I208">
            <v>128.4</v>
          </cell>
          <cell r="J208">
            <v>133.3</v>
          </cell>
          <cell r="K208">
            <v>149.4</v>
          </cell>
        </row>
        <row r="209">
          <cell r="A209">
            <v>2004.06</v>
          </cell>
          <cell r="B209">
            <v>38139</v>
          </cell>
          <cell r="C209">
            <v>219300</v>
          </cell>
          <cell r="D209">
            <v>5.82</v>
          </cell>
          <cell r="E209">
            <v>1032</v>
          </cell>
          <cell r="F209">
            <v>20.3</v>
          </cell>
          <cell r="G209">
            <v>60990</v>
          </cell>
          <cell r="H209">
            <v>49536</v>
          </cell>
          <cell r="I209">
            <v>123.1</v>
          </cell>
          <cell r="J209">
            <v>128.4</v>
          </cell>
          <cell r="K209">
            <v>144.5</v>
          </cell>
        </row>
        <row r="210">
          <cell r="A210">
            <v>2004.07</v>
          </cell>
          <cell r="B210">
            <v>38169</v>
          </cell>
          <cell r="C210">
            <v>220300</v>
          </cell>
          <cell r="D210">
            <v>5.88</v>
          </cell>
          <cell r="E210">
            <v>1043</v>
          </cell>
          <cell r="F210">
            <v>20.5</v>
          </cell>
          <cell r="G210">
            <v>61125</v>
          </cell>
          <cell r="H210">
            <v>50064</v>
          </cell>
          <cell r="I210">
            <v>122.1</v>
          </cell>
          <cell r="J210">
            <v>123.1</v>
          </cell>
          <cell r="K210">
            <v>139.7</v>
          </cell>
        </row>
        <row r="211">
          <cell r="A211">
            <v>2004.08</v>
          </cell>
          <cell r="B211">
            <v>38200</v>
          </cell>
          <cell r="C211">
            <v>216200</v>
          </cell>
          <cell r="D211">
            <v>5.88</v>
          </cell>
          <cell r="E211">
            <v>1024</v>
          </cell>
          <cell r="F211">
            <v>20.1</v>
          </cell>
          <cell r="G211">
            <v>61260</v>
          </cell>
          <cell r="H211">
            <v>49152</v>
          </cell>
          <cell r="I211">
            <v>124.6</v>
          </cell>
          <cell r="J211">
            <v>122.1</v>
          </cell>
          <cell r="K211">
            <v>140.3</v>
          </cell>
        </row>
        <row r="212">
          <cell r="A212">
            <v>2004.09</v>
          </cell>
          <cell r="B212">
            <v>38231</v>
          </cell>
          <cell r="C212">
            <v>224200</v>
          </cell>
          <cell r="D212">
            <v>5.74</v>
          </cell>
          <cell r="E212">
            <v>1046</v>
          </cell>
          <cell r="F212">
            <v>20.4</v>
          </cell>
          <cell r="G212">
            <v>61396</v>
          </cell>
          <cell r="H212">
            <v>50208</v>
          </cell>
          <cell r="I212">
            <v>122.3</v>
          </cell>
          <cell r="J212">
            <v>124.6</v>
          </cell>
          <cell r="K212">
            <v>135</v>
          </cell>
        </row>
        <row r="213">
          <cell r="A213">
            <v>2004.1</v>
          </cell>
          <cell r="B213">
            <v>38261</v>
          </cell>
          <cell r="C213">
            <v>226100</v>
          </cell>
          <cell r="D213">
            <v>5.74</v>
          </cell>
          <cell r="E213">
            <v>1054</v>
          </cell>
          <cell r="F213">
            <v>20.6</v>
          </cell>
          <cell r="G213">
            <v>61531</v>
          </cell>
          <cell r="H213">
            <v>50592</v>
          </cell>
          <cell r="I213">
            <v>121.6</v>
          </cell>
          <cell r="J213">
            <v>122.3</v>
          </cell>
          <cell r="K213">
            <v>134.7</v>
          </cell>
        </row>
        <row r="214">
          <cell r="G214">
            <v>61667</v>
          </cell>
        </row>
        <row r="215">
          <cell r="G215">
            <v>61802</v>
          </cell>
        </row>
      </sheetData>
      <sheetData sheetId="16">
        <row r="1">
          <cell r="A1" t="str">
            <v>Midwest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H5" t="str">
            <v>Qualifying</v>
          </cell>
          <cell r="J5" t="str">
            <v>Last</v>
          </cell>
          <cell r="K5" t="str">
            <v>Last</v>
          </cell>
        </row>
        <row r="6">
          <cell r="C6" t="str">
            <v>Home</v>
          </cell>
          <cell r="D6" t="str">
            <v>Rate*</v>
          </cell>
          <cell r="E6" t="str">
            <v>Payment</v>
          </cell>
          <cell r="F6" t="str">
            <v>Income</v>
          </cell>
          <cell r="H6" t="str">
            <v>Income**</v>
          </cell>
          <cell r="I6" t="str">
            <v>Composite</v>
          </cell>
          <cell r="J6" t="str">
            <v>Month</v>
          </cell>
          <cell r="K6" t="str">
            <v>Year</v>
          </cell>
        </row>
        <row r="8">
          <cell r="A8">
            <v>1989</v>
          </cell>
          <cell r="B8">
            <v>1989</v>
          </cell>
          <cell r="C8">
            <v>71800</v>
          </cell>
          <cell r="D8">
            <v>10.3</v>
          </cell>
          <cell r="E8">
            <v>517</v>
          </cell>
          <cell r="F8">
            <v>17.9</v>
          </cell>
          <cell r="G8">
            <v>34613</v>
          </cell>
          <cell r="H8">
            <v>24816</v>
          </cell>
          <cell r="I8">
            <v>139.5</v>
          </cell>
        </row>
        <row r="9">
          <cell r="A9">
            <v>1990</v>
          </cell>
          <cell r="B9">
            <v>1990</v>
          </cell>
          <cell r="C9">
            <v>75300</v>
          </cell>
          <cell r="D9">
            <v>10.15</v>
          </cell>
          <cell r="E9">
            <v>535</v>
          </cell>
          <cell r="F9">
            <v>17.8</v>
          </cell>
          <cell r="G9">
            <v>36188</v>
          </cell>
          <cell r="H9">
            <v>25680</v>
          </cell>
          <cell r="I9">
            <v>140.9</v>
          </cell>
        </row>
        <row r="10">
          <cell r="A10">
            <v>1991</v>
          </cell>
          <cell r="B10">
            <v>1991</v>
          </cell>
          <cell r="C10">
            <v>79500</v>
          </cell>
          <cell r="D10">
            <v>9.26</v>
          </cell>
          <cell r="E10">
            <v>524</v>
          </cell>
          <cell r="F10">
            <v>17.1</v>
          </cell>
          <cell r="G10">
            <v>36759</v>
          </cell>
          <cell r="H10">
            <v>25152</v>
          </cell>
          <cell r="I10">
            <v>146.1</v>
          </cell>
        </row>
        <row r="11">
          <cell r="A11">
            <v>1992</v>
          </cell>
          <cell r="B11">
            <v>1992</v>
          </cell>
          <cell r="C11">
            <v>83000</v>
          </cell>
          <cell r="D11">
            <v>8.11</v>
          </cell>
          <cell r="E11">
            <v>492</v>
          </cell>
          <cell r="F11">
            <v>15.9</v>
          </cell>
          <cell r="G11">
            <v>37063</v>
          </cell>
          <cell r="H11">
            <v>23616</v>
          </cell>
          <cell r="I11">
            <v>156.9</v>
          </cell>
        </row>
        <row r="12">
          <cell r="A12">
            <v>1993</v>
          </cell>
          <cell r="B12">
            <v>1993</v>
          </cell>
          <cell r="C12">
            <v>86000</v>
          </cell>
          <cell r="D12">
            <v>7.02</v>
          </cell>
          <cell r="E12">
            <v>459</v>
          </cell>
          <cell r="F12">
            <v>14.5</v>
          </cell>
          <cell r="G12">
            <v>37942</v>
          </cell>
          <cell r="H12">
            <v>22032</v>
          </cell>
          <cell r="I12">
            <v>172.2</v>
          </cell>
        </row>
        <row r="13">
          <cell r="A13">
            <v>1994</v>
          </cell>
          <cell r="B13">
            <v>1994</v>
          </cell>
          <cell r="C13">
            <v>89300</v>
          </cell>
          <cell r="D13">
            <v>7.58</v>
          </cell>
          <cell r="E13">
            <v>503</v>
          </cell>
          <cell r="F13">
            <v>15.2</v>
          </cell>
          <cell r="G13">
            <v>39760</v>
          </cell>
          <cell r="H13">
            <v>24144</v>
          </cell>
          <cell r="I13">
            <v>164.7</v>
          </cell>
        </row>
        <row r="14">
          <cell r="A14">
            <v>1995</v>
          </cell>
          <cell r="B14">
            <v>1995</v>
          </cell>
          <cell r="C14">
            <v>94800</v>
          </cell>
          <cell r="D14">
            <v>7.71</v>
          </cell>
          <cell r="E14">
            <v>541</v>
          </cell>
          <cell r="F14">
            <v>14.9</v>
          </cell>
          <cell r="G14">
            <v>43470</v>
          </cell>
          <cell r="H14">
            <v>25968</v>
          </cell>
          <cell r="I14">
            <v>167.4</v>
          </cell>
        </row>
        <row r="15">
          <cell r="A15">
            <v>1996</v>
          </cell>
          <cell r="B15">
            <v>1996</v>
          </cell>
          <cell r="C15">
            <v>101000</v>
          </cell>
          <cell r="D15">
            <v>7.64</v>
          </cell>
          <cell r="E15">
            <v>573</v>
          </cell>
          <cell r="F15">
            <v>15.3</v>
          </cell>
          <cell r="G15">
            <v>44957</v>
          </cell>
          <cell r="H15">
            <v>27504</v>
          </cell>
          <cell r="I15">
            <v>163.5</v>
          </cell>
        </row>
        <row r="16">
          <cell r="A16">
            <v>1997</v>
          </cell>
          <cell r="B16">
            <v>1997</v>
          </cell>
          <cell r="C16">
            <v>107000</v>
          </cell>
          <cell r="D16">
            <v>7.52</v>
          </cell>
          <cell r="E16">
            <v>600</v>
          </cell>
          <cell r="F16">
            <v>15.4</v>
          </cell>
          <cell r="G16">
            <v>46734</v>
          </cell>
          <cell r="H16">
            <v>28800</v>
          </cell>
          <cell r="I16">
            <v>162.3</v>
          </cell>
        </row>
        <row r="17">
          <cell r="A17">
            <v>1998</v>
          </cell>
          <cell r="B17">
            <v>1998</v>
          </cell>
          <cell r="C17">
            <v>114300</v>
          </cell>
          <cell r="D17">
            <v>7.01</v>
          </cell>
          <cell r="E17">
            <v>609</v>
          </cell>
          <cell r="F17">
            <v>14.7</v>
          </cell>
          <cell r="G17">
            <v>49552</v>
          </cell>
          <cell r="H17">
            <v>29232</v>
          </cell>
          <cell r="I17">
            <v>169.5</v>
          </cell>
        </row>
        <row r="18">
          <cell r="A18">
            <v>1999</v>
          </cell>
          <cell r="B18">
            <v>1999</v>
          </cell>
          <cell r="C18">
            <v>119600</v>
          </cell>
          <cell r="D18">
            <v>7.37</v>
          </cell>
          <cell r="E18">
            <v>661</v>
          </cell>
          <cell r="F18">
            <v>15.3</v>
          </cell>
          <cell r="G18">
            <v>51767</v>
          </cell>
          <cell r="H18">
            <v>31728</v>
          </cell>
          <cell r="I18">
            <v>163.2</v>
          </cell>
        </row>
        <row r="19">
          <cell r="A19">
            <v>2000</v>
          </cell>
          <cell r="B19">
            <v>2000</v>
          </cell>
          <cell r="C19">
            <v>123600</v>
          </cell>
          <cell r="D19">
            <v>8.01</v>
          </cell>
          <cell r="E19">
            <v>726</v>
          </cell>
          <cell r="F19">
            <v>16.1</v>
          </cell>
          <cell r="G19">
            <v>54203</v>
          </cell>
          <cell r="H19">
            <v>34848</v>
          </cell>
          <cell r="I19">
            <v>155.5</v>
          </cell>
        </row>
        <row r="20">
          <cell r="A20">
            <v>2001</v>
          </cell>
          <cell r="B20">
            <v>2001</v>
          </cell>
          <cell r="C20">
            <v>130200</v>
          </cell>
          <cell r="D20">
            <v>7.08</v>
          </cell>
          <cell r="E20">
            <v>699</v>
          </cell>
          <cell r="F20">
            <v>15.5</v>
          </cell>
          <cell r="G20">
            <v>54096</v>
          </cell>
          <cell r="H20">
            <v>33552</v>
          </cell>
          <cell r="I20">
            <v>161.2</v>
          </cell>
        </row>
        <row r="21">
          <cell r="A21">
            <v>2002</v>
          </cell>
          <cell r="B21">
            <v>2002</v>
          </cell>
          <cell r="C21">
            <v>136000</v>
          </cell>
          <cell r="D21">
            <v>6.6</v>
          </cell>
          <cell r="E21">
            <v>695</v>
          </cell>
          <cell r="F21">
            <v>15.2</v>
          </cell>
          <cell r="G21">
            <v>54711</v>
          </cell>
          <cell r="H21">
            <v>33360</v>
          </cell>
          <cell r="I21">
            <v>164</v>
          </cell>
        </row>
        <row r="22">
          <cell r="A22">
            <v>2003</v>
          </cell>
          <cell r="B22">
            <v>2003</v>
          </cell>
          <cell r="C22">
            <v>141300</v>
          </cell>
          <cell r="D22">
            <v>5.74</v>
          </cell>
          <cell r="E22">
            <v>659</v>
          </cell>
          <cell r="F22">
            <v>14.1</v>
          </cell>
          <cell r="G22">
            <v>56040</v>
          </cell>
          <cell r="H22">
            <v>31632</v>
          </cell>
          <cell r="I22">
            <v>177.2</v>
          </cell>
        </row>
        <row r="24">
          <cell r="A24">
            <v>1989.01</v>
          </cell>
          <cell r="B24" t="str">
            <v>Jan 89</v>
          </cell>
          <cell r="C24">
            <v>67400</v>
          </cell>
          <cell r="D24">
            <v>9.9</v>
          </cell>
          <cell r="E24">
            <v>469</v>
          </cell>
          <cell r="F24">
            <v>17</v>
          </cell>
          <cell r="I24">
            <v>146.7</v>
          </cell>
        </row>
        <row r="25">
          <cell r="A25">
            <v>1989.02</v>
          </cell>
          <cell r="B25" t="str">
            <v>Feb 89</v>
          </cell>
          <cell r="C25">
            <v>69800</v>
          </cell>
          <cell r="D25">
            <v>10.1</v>
          </cell>
          <cell r="E25">
            <v>494</v>
          </cell>
          <cell r="F25">
            <v>17.9</v>
          </cell>
          <cell r="G25">
            <v>33175</v>
          </cell>
          <cell r="H25">
            <v>23712</v>
          </cell>
          <cell r="I25">
            <v>139.9</v>
          </cell>
          <cell r="J25">
            <v>146.7</v>
          </cell>
        </row>
        <row r="26">
          <cell r="A26">
            <v>1989.03</v>
          </cell>
          <cell r="B26" t="str">
            <v>Mar 89</v>
          </cell>
          <cell r="C26">
            <v>69700</v>
          </cell>
          <cell r="D26">
            <v>10.18</v>
          </cell>
          <cell r="E26">
            <v>497</v>
          </cell>
          <cell r="F26">
            <v>17.9</v>
          </cell>
          <cell r="G26">
            <v>33318</v>
          </cell>
          <cell r="H26">
            <v>23856</v>
          </cell>
          <cell r="I26">
            <v>139.7</v>
          </cell>
          <cell r="J26">
            <v>139.9</v>
          </cell>
        </row>
        <row r="27">
          <cell r="A27">
            <v>1989.04</v>
          </cell>
          <cell r="B27" t="str">
            <v>Apr 89</v>
          </cell>
          <cell r="C27">
            <v>70400</v>
          </cell>
          <cell r="D27">
            <v>10.44</v>
          </cell>
          <cell r="E27">
            <v>513</v>
          </cell>
          <cell r="F27">
            <v>18.4</v>
          </cell>
          <cell r="G27">
            <v>33462</v>
          </cell>
          <cell r="H27">
            <v>24624</v>
          </cell>
          <cell r="I27">
            <v>136</v>
          </cell>
          <cell r="J27">
            <v>139.7</v>
          </cell>
        </row>
        <row r="28">
          <cell r="A28">
            <v>1989.05</v>
          </cell>
          <cell r="B28" t="str">
            <v>May 89</v>
          </cell>
          <cell r="C28">
            <v>70500</v>
          </cell>
          <cell r="D28">
            <v>10.55</v>
          </cell>
          <cell r="E28">
            <v>518</v>
          </cell>
          <cell r="F28">
            <v>18.5</v>
          </cell>
          <cell r="G28">
            <v>33606</v>
          </cell>
          <cell r="H28">
            <v>24864</v>
          </cell>
          <cell r="I28">
            <v>135.2</v>
          </cell>
          <cell r="J28">
            <v>136</v>
          </cell>
        </row>
        <row r="29">
          <cell r="A29">
            <v>1989.06</v>
          </cell>
          <cell r="B29" t="str">
            <v>Jun 89</v>
          </cell>
          <cell r="C29">
            <v>73200</v>
          </cell>
          <cell r="D29">
            <v>10.64</v>
          </cell>
          <cell r="E29">
            <v>542</v>
          </cell>
          <cell r="F29">
            <v>19.3</v>
          </cell>
          <cell r="G29">
            <v>33750</v>
          </cell>
          <cell r="H29">
            <v>26016</v>
          </cell>
          <cell r="I29">
            <v>129.8</v>
          </cell>
          <cell r="J29">
            <v>135.2</v>
          </cell>
        </row>
        <row r="30">
          <cell r="A30">
            <v>1989.07</v>
          </cell>
          <cell r="B30" t="str">
            <v>Jul 89</v>
          </cell>
          <cell r="C30">
            <v>73700</v>
          </cell>
          <cell r="D30">
            <v>10.43</v>
          </cell>
          <cell r="E30">
            <v>536</v>
          </cell>
          <cell r="F30">
            <v>19</v>
          </cell>
          <cell r="G30">
            <v>33894</v>
          </cell>
          <cell r="H30">
            <v>25728</v>
          </cell>
          <cell r="I30">
            <v>131.7</v>
          </cell>
          <cell r="J30">
            <v>129.8</v>
          </cell>
        </row>
        <row r="31">
          <cell r="A31">
            <v>1989.08</v>
          </cell>
          <cell r="B31" t="str">
            <v>Aug 89</v>
          </cell>
          <cell r="C31">
            <v>73100</v>
          </cell>
          <cell r="D31">
            <v>10.19</v>
          </cell>
          <cell r="E31">
            <v>521</v>
          </cell>
          <cell r="F31">
            <v>18.4</v>
          </cell>
          <cell r="G31">
            <v>34038</v>
          </cell>
          <cell r="H31">
            <v>25008</v>
          </cell>
          <cell r="I31">
            <v>136</v>
          </cell>
          <cell r="J31">
            <v>131.7</v>
          </cell>
        </row>
        <row r="32">
          <cell r="A32">
            <v>1989.09</v>
          </cell>
          <cell r="B32" t="str">
            <v>Sep 89</v>
          </cell>
          <cell r="C32">
            <v>73000</v>
          </cell>
          <cell r="D32">
            <v>10.18</v>
          </cell>
          <cell r="E32">
            <v>520</v>
          </cell>
          <cell r="F32">
            <v>18.3</v>
          </cell>
          <cell r="G32">
            <v>34182</v>
          </cell>
          <cell r="H32">
            <v>24960</v>
          </cell>
          <cell r="I32">
            <v>136.9</v>
          </cell>
          <cell r="J32">
            <v>136</v>
          </cell>
        </row>
        <row r="33">
          <cell r="A33">
            <v>1989.1</v>
          </cell>
          <cell r="B33" t="str">
            <v>Oct 89</v>
          </cell>
          <cell r="C33">
            <v>72300</v>
          </cell>
          <cell r="D33">
            <v>10.24</v>
          </cell>
          <cell r="E33">
            <v>518</v>
          </cell>
          <cell r="F33">
            <v>18.1</v>
          </cell>
          <cell r="G33">
            <v>34325</v>
          </cell>
          <cell r="H33">
            <v>24864</v>
          </cell>
          <cell r="I33">
            <v>138.1</v>
          </cell>
          <cell r="J33">
            <v>136.9</v>
          </cell>
        </row>
        <row r="34">
          <cell r="A34">
            <v>1989.11</v>
          </cell>
          <cell r="B34" t="str">
            <v>Nov 89</v>
          </cell>
          <cell r="C34">
            <v>72000</v>
          </cell>
          <cell r="D34">
            <v>10.23</v>
          </cell>
          <cell r="E34">
            <v>515</v>
          </cell>
          <cell r="F34">
            <v>17.9</v>
          </cell>
          <cell r="G34">
            <v>34469</v>
          </cell>
          <cell r="H34">
            <v>24720</v>
          </cell>
          <cell r="I34">
            <v>139.4</v>
          </cell>
          <cell r="J34">
            <v>138.1</v>
          </cell>
        </row>
        <row r="35">
          <cell r="A35">
            <v>1989.12</v>
          </cell>
          <cell r="B35" t="str">
            <v>Dec 89</v>
          </cell>
          <cell r="C35">
            <v>73400</v>
          </cell>
          <cell r="D35">
            <v>10.02</v>
          </cell>
          <cell r="E35">
            <v>516</v>
          </cell>
          <cell r="F35">
            <v>17.9</v>
          </cell>
          <cell r="G35">
            <v>34613</v>
          </cell>
          <cell r="H35">
            <v>24768</v>
          </cell>
          <cell r="I35">
            <v>139.7</v>
          </cell>
          <cell r="J35">
            <v>139.4</v>
          </cell>
        </row>
        <row r="36">
          <cell r="A36">
            <v>1990.01</v>
          </cell>
          <cell r="B36" t="str">
            <v>Jan 90</v>
          </cell>
          <cell r="C36">
            <v>73500</v>
          </cell>
          <cell r="D36">
            <v>10.1</v>
          </cell>
          <cell r="E36">
            <v>520</v>
          </cell>
          <cell r="F36">
            <v>18</v>
          </cell>
          <cell r="G36">
            <v>34744</v>
          </cell>
          <cell r="H36">
            <v>24960</v>
          </cell>
          <cell r="I36">
            <v>139.1</v>
          </cell>
          <cell r="J36">
            <v>139.7</v>
          </cell>
          <cell r="K36">
            <v>146.7</v>
          </cell>
        </row>
        <row r="37">
          <cell r="A37">
            <v>1990.02</v>
          </cell>
          <cell r="B37" t="str">
            <v>Feb 90</v>
          </cell>
          <cell r="C37">
            <v>74500</v>
          </cell>
          <cell r="D37">
            <v>9.99</v>
          </cell>
          <cell r="E37">
            <v>523</v>
          </cell>
          <cell r="F37">
            <v>18</v>
          </cell>
          <cell r="G37">
            <v>34876</v>
          </cell>
          <cell r="H37">
            <v>25104</v>
          </cell>
          <cell r="I37">
            <v>139</v>
          </cell>
          <cell r="J37">
            <v>139.1</v>
          </cell>
          <cell r="K37">
            <v>139.9</v>
          </cell>
        </row>
        <row r="38">
          <cell r="A38">
            <v>1990.03</v>
          </cell>
          <cell r="B38" t="str">
            <v>Mar 90</v>
          </cell>
          <cell r="C38">
            <v>74400</v>
          </cell>
          <cell r="D38">
            <v>10.13</v>
          </cell>
          <cell r="E38">
            <v>528</v>
          </cell>
          <cell r="F38">
            <v>18.1</v>
          </cell>
          <cell r="G38">
            <v>35007</v>
          </cell>
          <cell r="H38">
            <v>25344</v>
          </cell>
          <cell r="I38">
            <v>138.1</v>
          </cell>
          <cell r="J38">
            <v>139</v>
          </cell>
          <cell r="K38">
            <v>139.7</v>
          </cell>
        </row>
        <row r="39">
          <cell r="A39">
            <v>1990.04</v>
          </cell>
          <cell r="B39" t="str">
            <v>Apr 90</v>
          </cell>
          <cell r="C39">
            <v>76300</v>
          </cell>
          <cell r="D39">
            <v>10.27</v>
          </cell>
          <cell r="E39">
            <v>548</v>
          </cell>
          <cell r="F39">
            <v>18.7</v>
          </cell>
          <cell r="G39">
            <v>35138</v>
          </cell>
          <cell r="H39">
            <v>26304</v>
          </cell>
          <cell r="I39">
            <v>133.6</v>
          </cell>
          <cell r="J39">
            <v>138.1</v>
          </cell>
          <cell r="K39">
            <v>136</v>
          </cell>
        </row>
        <row r="40">
          <cell r="A40">
            <v>1990.05</v>
          </cell>
          <cell r="B40" t="str">
            <v>May 90</v>
          </cell>
          <cell r="C40">
            <v>74400</v>
          </cell>
          <cell r="D40">
            <v>10.32</v>
          </cell>
          <cell r="E40">
            <v>536</v>
          </cell>
          <cell r="F40">
            <v>18.3</v>
          </cell>
          <cell r="G40">
            <v>35269</v>
          </cell>
          <cell r="H40">
            <v>25728</v>
          </cell>
          <cell r="I40">
            <v>137</v>
          </cell>
          <cell r="J40">
            <v>133.6</v>
          </cell>
          <cell r="K40">
            <v>135.2</v>
          </cell>
        </row>
        <row r="41">
          <cell r="A41">
            <v>1990.06</v>
          </cell>
          <cell r="B41" t="str">
            <v>Jun 90</v>
          </cell>
          <cell r="C41">
            <v>77600</v>
          </cell>
          <cell r="D41">
            <v>10.21</v>
          </cell>
          <cell r="E41">
            <v>554</v>
          </cell>
          <cell r="F41">
            <v>18.8</v>
          </cell>
          <cell r="G41">
            <v>35401</v>
          </cell>
          <cell r="H41">
            <v>26592</v>
          </cell>
          <cell r="I41">
            <v>133</v>
          </cell>
          <cell r="J41">
            <v>137</v>
          </cell>
          <cell r="K41">
            <v>129.8</v>
          </cell>
        </row>
        <row r="42">
          <cell r="A42">
            <v>1990.07</v>
          </cell>
          <cell r="B42" t="str">
            <v>Jul 90</v>
          </cell>
          <cell r="C42">
            <v>77600</v>
          </cell>
          <cell r="D42">
            <v>10.23</v>
          </cell>
          <cell r="E42">
            <v>555</v>
          </cell>
          <cell r="F42">
            <v>18.8</v>
          </cell>
          <cell r="G42">
            <v>35532</v>
          </cell>
          <cell r="H42">
            <v>26640</v>
          </cell>
          <cell r="I42">
            <v>133.3</v>
          </cell>
          <cell r="J42">
            <v>133</v>
          </cell>
          <cell r="K42">
            <v>131.7</v>
          </cell>
        </row>
        <row r="43">
          <cell r="A43">
            <v>1990.08</v>
          </cell>
          <cell r="B43" t="str">
            <v>Aug 90</v>
          </cell>
          <cell r="C43">
            <v>76100</v>
          </cell>
          <cell r="D43">
            <v>10.14</v>
          </cell>
          <cell r="E43">
            <v>541</v>
          </cell>
          <cell r="F43">
            <v>18.2</v>
          </cell>
          <cell r="G43">
            <v>35663</v>
          </cell>
          <cell r="H43">
            <v>25968</v>
          </cell>
          <cell r="I43">
            <v>137.4</v>
          </cell>
          <cell r="J43">
            <v>133.3</v>
          </cell>
          <cell r="K43">
            <v>136</v>
          </cell>
        </row>
        <row r="44">
          <cell r="A44">
            <v>1990.09</v>
          </cell>
          <cell r="B44" t="str">
            <v>Sep 90</v>
          </cell>
          <cell r="C44">
            <v>75900</v>
          </cell>
          <cell r="D44">
            <v>10.23</v>
          </cell>
          <cell r="E44">
            <v>543</v>
          </cell>
          <cell r="F44">
            <v>18.2</v>
          </cell>
          <cell r="G44">
            <v>35794</v>
          </cell>
          <cell r="H44">
            <v>26064</v>
          </cell>
          <cell r="I44">
            <v>137.3</v>
          </cell>
          <cell r="J44">
            <v>137.4</v>
          </cell>
          <cell r="K44">
            <v>136.9</v>
          </cell>
        </row>
        <row r="45">
          <cell r="A45">
            <v>1990.1</v>
          </cell>
          <cell r="B45" t="str">
            <v>Oct 90</v>
          </cell>
          <cell r="C45">
            <v>73800</v>
          </cell>
          <cell r="D45">
            <v>10.06</v>
          </cell>
          <cell r="E45">
            <v>521</v>
          </cell>
          <cell r="F45">
            <v>17.4</v>
          </cell>
          <cell r="G45">
            <v>35926</v>
          </cell>
          <cell r="H45">
            <v>25008</v>
          </cell>
          <cell r="I45">
            <v>143.7</v>
          </cell>
          <cell r="J45">
            <v>137.3</v>
          </cell>
          <cell r="K45">
            <v>138.1</v>
          </cell>
        </row>
        <row r="46">
          <cell r="A46">
            <v>1990.11</v>
          </cell>
          <cell r="B46" t="str">
            <v>Nov 90</v>
          </cell>
          <cell r="C46">
            <v>73300</v>
          </cell>
          <cell r="D46">
            <v>10.15</v>
          </cell>
          <cell r="E46">
            <v>521</v>
          </cell>
          <cell r="F46">
            <v>17.3</v>
          </cell>
          <cell r="G46">
            <v>36057</v>
          </cell>
          <cell r="H46">
            <v>25008</v>
          </cell>
          <cell r="I46">
            <v>144.1</v>
          </cell>
          <cell r="J46">
            <v>143.7</v>
          </cell>
          <cell r="K46">
            <v>139.4</v>
          </cell>
        </row>
        <row r="47">
          <cell r="A47">
            <v>1990.12</v>
          </cell>
          <cell r="B47" t="str">
            <v>Dec 90</v>
          </cell>
          <cell r="C47">
            <v>73600</v>
          </cell>
          <cell r="D47">
            <v>9.95</v>
          </cell>
          <cell r="E47">
            <v>515</v>
          </cell>
          <cell r="F47">
            <v>17.1</v>
          </cell>
          <cell r="G47">
            <v>36188</v>
          </cell>
          <cell r="H47">
            <v>24720</v>
          </cell>
          <cell r="I47">
            <v>146.5</v>
          </cell>
          <cell r="J47">
            <v>144.1</v>
          </cell>
          <cell r="K47">
            <v>139.7</v>
          </cell>
        </row>
        <row r="48">
          <cell r="A48">
            <v>1991.01</v>
          </cell>
          <cell r="B48" t="str">
            <v>Jan 91</v>
          </cell>
          <cell r="C48">
            <v>76300</v>
          </cell>
          <cell r="D48">
            <v>10</v>
          </cell>
          <cell r="E48">
            <v>536</v>
          </cell>
          <cell r="F48">
            <v>17.7</v>
          </cell>
          <cell r="G48">
            <v>36236</v>
          </cell>
          <cell r="H48">
            <v>25728</v>
          </cell>
          <cell r="I48">
            <v>140.9</v>
          </cell>
          <cell r="J48">
            <v>146.5</v>
          </cell>
          <cell r="K48">
            <v>139.1</v>
          </cell>
        </row>
        <row r="49">
          <cell r="A49">
            <v>1991.02</v>
          </cell>
          <cell r="B49" t="str">
            <v>Feb 91</v>
          </cell>
          <cell r="C49">
            <v>77300</v>
          </cell>
          <cell r="D49">
            <v>9.99</v>
          </cell>
          <cell r="E49">
            <v>542</v>
          </cell>
          <cell r="F49">
            <v>17.9</v>
          </cell>
          <cell r="G49">
            <v>36284</v>
          </cell>
          <cell r="H49">
            <v>26016</v>
          </cell>
          <cell r="I49">
            <v>139.4</v>
          </cell>
          <cell r="J49">
            <v>140.9</v>
          </cell>
          <cell r="K49">
            <v>139</v>
          </cell>
        </row>
        <row r="50">
          <cell r="A50">
            <v>1991.03</v>
          </cell>
          <cell r="B50" t="str">
            <v>Mar 91</v>
          </cell>
          <cell r="C50">
            <v>79300</v>
          </cell>
          <cell r="D50">
            <v>9.81</v>
          </cell>
          <cell r="E50">
            <v>548</v>
          </cell>
          <cell r="F50">
            <v>18.1</v>
          </cell>
          <cell r="G50">
            <v>36332</v>
          </cell>
          <cell r="H50">
            <v>26304</v>
          </cell>
          <cell r="I50">
            <v>138.2</v>
          </cell>
          <cell r="J50">
            <v>139.4</v>
          </cell>
          <cell r="K50">
            <v>138.1</v>
          </cell>
        </row>
        <row r="51">
          <cell r="A51">
            <v>1991.04</v>
          </cell>
          <cell r="B51" t="str">
            <v>Apr 91</v>
          </cell>
          <cell r="C51">
            <v>79500</v>
          </cell>
          <cell r="D51">
            <v>9.79</v>
          </cell>
          <cell r="E51">
            <v>548</v>
          </cell>
          <cell r="F51">
            <v>18.1</v>
          </cell>
          <cell r="G51">
            <v>36380</v>
          </cell>
          <cell r="H51">
            <v>26304</v>
          </cell>
          <cell r="I51">
            <v>138.2</v>
          </cell>
          <cell r="J51">
            <v>138.2</v>
          </cell>
          <cell r="K51">
            <v>133.6</v>
          </cell>
        </row>
        <row r="52">
          <cell r="A52">
            <v>1991.05</v>
          </cell>
          <cell r="B52" t="str">
            <v>May 91</v>
          </cell>
          <cell r="C52">
            <v>78900</v>
          </cell>
          <cell r="D52">
            <v>9.77</v>
          </cell>
          <cell r="E52">
            <v>543</v>
          </cell>
          <cell r="F52">
            <v>17.9</v>
          </cell>
          <cell r="G52">
            <v>36428</v>
          </cell>
          <cell r="H52">
            <v>26064</v>
          </cell>
          <cell r="I52">
            <v>139.7</v>
          </cell>
          <cell r="J52">
            <v>138.2</v>
          </cell>
          <cell r="K52">
            <v>137</v>
          </cell>
        </row>
        <row r="53">
          <cell r="A53">
            <v>1991.06</v>
          </cell>
          <cell r="B53" t="str">
            <v>Jun 91</v>
          </cell>
          <cell r="C53">
            <v>80700</v>
          </cell>
          <cell r="D53">
            <v>9.37</v>
          </cell>
          <cell r="E53">
            <v>537</v>
          </cell>
          <cell r="F53">
            <v>17.7</v>
          </cell>
          <cell r="G53">
            <v>36476</v>
          </cell>
          <cell r="H53">
            <v>25776</v>
          </cell>
          <cell r="I53">
            <v>141.6</v>
          </cell>
          <cell r="J53">
            <v>139.7</v>
          </cell>
          <cell r="K53">
            <v>133</v>
          </cell>
        </row>
        <row r="54">
          <cell r="A54">
            <v>1991.07</v>
          </cell>
          <cell r="B54" t="str">
            <v>Jul 91</v>
          </cell>
          <cell r="C54">
            <v>81300</v>
          </cell>
          <cell r="D54">
            <v>9.37</v>
          </cell>
          <cell r="E54">
            <v>541</v>
          </cell>
          <cell r="F54">
            <v>17.8</v>
          </cell>
          <cell r="G54">
            <v>36524</v>
          </cell>
          <cell r="H54">
            <v>25968</v>
          </cell>
          <cell r="I54">
            <v>140.7</v>
          </cell>
          <cell r="J54">
            <v>141.6</v>
          </cell>
          <cell r="K54">
            <v>133.3</v>
          </cell>
        </row>
        <row r="55">
          <cell r="A55">
            <v>1991.08</v>
          </cell>
          <cell r="B55" t="str">
            <v>Aug 91</v>
          </cell>
          <cell r="C55">
            <v>81100</v>
          </cell>
          <cell r="D55">
            <v>8.97</v>
          </cell>
          <cell r="E55">
            <v>521</v>
          </cell>
          <cell r="F55">
            <v>17.1</v>
          </cell>
          <cell r="G55">
            <v>36571</v>
          </cell>
          <cell r="H55">
            <v>25008</v>
          </cell>
          <cell r="I55">
            <v>146.3</v>
          </cell>
          <cell r="J55">
            <v>140.7</v>
          </cell>
          <cell r="K55">
            <v>137.4</v>
          </cell>
        </row>
        <row r="56">
          <cell r="A56">
            <v>1991.09</v>
          </cell>
          <cell r="B56" t="str">
            <v>Sep 91</v>
          </cell>
          <cell r="C56">
            <v>78400</v>
          </cell>
          <cell r="D56">
            <v>8.8</v>
          </cell>
          <cell r="E56">
            <v>496</v>
          </cell>
          <cell r="F56">
            <v>16.2</v>
          </cell>
          <cell r="G56">
            <v>36618</v>
          </cell>
          <cell r="H56">
            <v>23808</v>
          </cell>
          <cell r="I56">
            <v>153.9</v>
          </cell>
          <cell r="J56">
            <v>146.3</v>
          </cell>
          <cell r="K56">
            <v>137.3</v>
          </cell>
        </row>
        <row r="57">
          <cell r="A57">
            <v>1991.1</v>
          </cell>
          <cell r="B57" t="str">
            <v>Oct 91</v>
          </cell>
          <cell r="C57">
            <v>79000</v>
          </cell>
          <cell r="D57">
            <v>8.61</v>
          </cell>
          <cell r="E57">
            <v>491</v>
          </cell>
          <cell r="F57">
            <v>16.1</v>
          </cell>
          <cell r="G57">
            <v>36665</v>
          </cell>
          <cell r="H57">
            <v>23568</v>
          </cell>
          <cell r="I57">
            <v>155.6</v>
          </cell>
          <cell r="J57">
            <v>153.9</v>
          </cell>
          <cell r="K57">
            <v>143.7</v>
          </cell>
        </row>
        <row r="58">
          <cell r="A58">
            <v>1991.11</v>
          </cell>
          <cell r="B58" t="str">
            <v>Nov 91</v>
          </cell>
          <cell r="C58">
            <v>79600</v>
          </cell>
          <cell r="D58">
            <v>8.39</v>
          </cell>
          <cell r="E58">
            <v>485</v>
          </cell>
          <cell r="F58">
            <v>15.8</v>
          </cell>
          <cell r="G58">
            <v>36712</v>
          </cell>
          <cell r="H58">
            <v>23280</v>
          </cell>
          <cell r="I58">
            <v>157.8</v>
          </cell>
          <cell r="J58">
            <v>155.6</v>
          </cell>
          <cell r="K58">
            <v>144.1</v>
          </cell>
        </row>
        <row r="59">
          <cell r="A59">
            <v>1991.12</v>
          </cell>
          <cell r="B59" t="str">
            <v>Dec 91</v>
          </cell>
          <cell r="C59">
            <v>80000</v>
          </cell>
          <cell r="D59">
            <v>8.21</v>
          </cell>
          <cell r="E59">
            <v>479</v>
          </cell>
          <cell r="F59">
            <v>15.6</v>
          </cell>
          <cell r="G59">
            <v>36759</v>
          </cell>
          <cell r="H59">
            <v>22992</v>
          </cell>
          <cell r="I59">
            <v>159.9</v>
          </cell>
          <cell r="J59">
            <v>157.8</v>
          </cell>
          <cell r="K59">
            <v>146.5</v>
          </cell>
        </row>
        <row r="60">
          <cell r="A60">
            <v>1992.01</v>
          </cell>
          <cell r="B60" t="str">
            <v>Jan 92</v>
          </cell>
          <cell r="C60">
            <v>80600</v>
          </cell>
          <cell r="D60">
            <v>8.33</v>
          </cell>
          <cell r="E60">
            <v>488</v>
          </cell>
          <cell r="F60">
            <v>15.9</v>
          </cell>
          <cell r="G60">
            <v>36795</v>
          </cell>
          <cell r="H60">
            <v>23424</v>
          </cell>
          <cell r="I60">
            <v>157.1</v>
          </cell>
          <cell r="J60">
            <v>159.9</v>
          </cell>
          <cell r="K60">
            <v>140.9</v>
          </cell>
        </row>
        <row r="61">
          <cell r="A61">
            <v>1992.02</v>
          </cell>
          <cell r="B61" t="str">
            <v>Feb 92</v>
          </cell>
          <cell r="C61">
            <v>82400</v>
          </cell>
          <cell r="D61">
            <v>8.55</v>
          </cell>
          <cell r="E61">
            <v>509</v>
          </cell>
          <cell r="F61">
            <v>16.6</v>
          </cell>
          <cell r="G61">
            <v>36832</v>
          </cell>
          <cell r="H61">
            <v>24432</v>
          </cell>
          <cell r="I61">
            <v>150.7</v>
          </cell>
          <cell r="J61">
            <v>157.1</v>
          </cell>
          <cell r="K61">
            <v>139.4</v>
          </cell>
        </row>
        <row r="62">
          <cell r="A62">
            <v>1992.03</v>
          </cell>
          <cell r="B62" t="str">
            <v>Mar 92</v>
          </cell>
          <cell r="C62">
            <v>82200</v>
          </cell>
          <cell r="D62">
            <v>8.6</v>
          </cell>
          <cell r="E62">
            <v>510</v>
          </cell>
          <cell r="F62">
            <v>16.6</v>
          </cell>
          <cell r="G62">
            <v>36868</v>
          </cell>
          <cell r="H62">
            <v>24480</v>
          </cell>
          <cell r="I62">
            <v>150.5</v>
          </cell>
          <cell r="J62">
            <v>150.7</v>
          </cell>
          <cell r="K62">
            <v>138.2</v>
          </cell>
        </row>
        <row r="63">
          <cell r="A63">
            <v>1992.04</v>
          </cell>
          <cell r="B63" t="str">
            <v>Apr 92</v>
          </cell>
          <cell r="C63">
            <v>82100</v>
          </cell>
          <cell r="D63">
            <v>8.59</v>
          </cell>
          <cell r="E63">
            <v>509</v>
          </cell>
          <cell r="F63">
            <v>16.6</v>
          </cell>
          <cell r="G63">
            <v>36904</v>
          </cell>
          <cell r="H63">
            <v>24432</v>
          </cell>
          <cell r="I63">
            <v>151</v>
          </cell>
          <cell r="J63">
            <v>150.5</v>
          </cell>
          <cell r="K63">
            <v>138.2</v>
          </cell>
        </row>
        <row r="64">
          <cell r="A64">
            <v>1992.05</v>
          </cell>
          <cell r="B64" t="str">
            <v>May 92</v>
          </cell>
          <cell r="C64">
            <v>82900</v>
          </cell>
          <cell r="D64">
            <v>8.4</v>
          </cell>
          <cell r="E64">
            <v>505</v>
          </cell>
          <cell r="F64">
            <v>16.4</v>
          </cell>
          <cell r="G64">
            <v>36941</v>
          </cell>
          <cell r="H64">
            <v>24240</v>
          </cell>
          <cell r="I64">
            <v>152.3</v>
          </cell>
          <cell r="J64">
            <v>151</v>
          </cell>
          <cell r="K64">
            <v>139.7</v>
          </cell>
        </row>
        <row r="65">
          <cell r="A65">
            <v>1992.06</v>
          </cell>
          <cell r="B65" t="str">
            <v>Jun 92</v>
          </cell>
          <cell r="C65">
            <v>84000</v>
          </cell>
          <cell r="D65">
            <v>8.16</v>
          </cell>
          <cell r="E65">
            <v>501</v>
          </cell>
          <cell r="F65">
            <v>16.2</v>
          </cell>
          <cell r="G65">
            <v>36977</v>
          </cell>
          <cell r="H65">
            <v>24048</v>
          </cell>
          <cell r="I65">
            <v>153.9</v>
          </cell>
          <cell r="J65">
            <v>152.3</v>
          </cell>
          <cell r="K65">
            <v>141.6</v>
          </cell>
        </row>
        <row r="66">
          <cell r="A66">
            <v>1992.07</v>
          </cell>
          <cell r="B66" t="str">
            <v>Jul 92</v>
          </cell>
          <cell r="C66">
            <v>83000</v>
          </cell>
          <cell r="D66">
            <v>7.89</v>
          </cell>
          <cell r="E66">
            <v>482</v>
          </cell>
          <cell r="F66">
            <v>15.6</v>
          </cell>
          <cell r="G66">
            <v>37013</v>
          </cell>
          <cell r="H66">
            <v>23136</v>
          </cell>
          <cell r="I66">
            <v>159.9</v>
          </cell>
          <cell r="J66">
            <v>153.9</v>
          </cell>
          <cell r="K66">
            <v>140.7</v>
          </cell>
        </row>
        <row r="67">
          <cell r="A67">
            <v>1992.08</v>
          </cell>
          <cell r="B67" t="str">
            <v>Aug 92</v>
          </cell>
          <cell r="C67">
            <v>83700</v>
          </cell>
          <cell r="D67">
            <v>7.71</v>
          </cell>
          <cell r="E67">
            <v>478</v>
          </cell>
          <cell r="F67">
            <v>15.5</v>
          </cell>
          <cell r="G67">
            <v>37050</v>
          </cell>
          <cell r="H67">
            <v>22944</v>
          </cell>
          <cell r="I67">
            <v>161.5</v>
          </cell>
          <cell r="J67">
            <v>159.9</v>
          </cell>
          <cell r="K67">
            <v>146.3</v>
          </cell>
        </row>
        <row r="68">
          <cell r="A68">
            <v>1992.09</v>
          </cell>
          <cell r="B68" t="str">
            <v>Sep 92</v>
          </cell>
          <cell r="C68">
            <v>84000</v>
          </cell>
          <cell r="D68">
            <v>7.56</v>
          </cell>
          <cell r="E68">
            <v>473</v>
          </cell>
          <cell r="F68">
            <v>15.3</v>
          </cell>
          <cell r="G68">
            <v>37086</v>
          </cell>
          <cell r="H68">
            <v>22704</v>
          </cell>
          <cell r="I68">
            <v>163.5</v>
          </cell>
          <cell r="J68">
            <v>161.5</v>
          </cell>
          <cell r="K68">
            <v>153.9</v>
          </cell>
        </row>
        <row r="69">
          <cell r="A69">
            <v>1992.1</v>
          </cell>
          <cell r="B69" t="str">
            <v>Oct 92</v>
          </cell>
          <cell r="C69">
            <v>83600</v>
          </cell>
          <cell r="D69">
            <v>7.78</v>
          </cell>
          <cell r="E69">
            <v>481</v>
          </cell>
          <cell r="F69">
            <v>15.5</v>
          </cell>
          <cell r="G69">
            <v>37122</v>
          </cell>
          <cell r="H69">
            <v>23088</v>
          </cell>
          <cell r="I69">
            <v>160.9</v>
          </cell>
          <cell r="J69">
            <v>163.5</v>
          </cell>
          <cell r="K69">
            <v>155.6</v>
          </cell>
        </row>
        <row r="70">
          <cell r="A70">
            <v>1992.11</v>
          </cell>
          <cell r="B70" t="str">
            <v>Nov 92</v>
          </cell>
          <cell r="C70">
            <v>83500</v>
          </cell>
          <cell r="D70">
            <v>8</v>
          </cell>
          <cell r="E70">
            <v>490</v>
          </cell>
          <cell r="F70">
            <v>15.8</v>
          </cell>
          <cell r="G70">
            <v>37159</v>
          </cell>
          <cell r="H70">
            <v>23520</v>
          </cell>
          <cell r="I70">
            <v>157.9</v>
          </cell>
          <cell r="J70">
            <v>160.9</v>
          </cell>
          <cell r="K70">
            <v>157.8</v>
          </cell>
        </row>
        <row r="71">
          <cell r="A71">
            <v>1992.12</v>
          </cell>
          <cell r="B71" t="str">
            <v>Dec 92</v>
          </cell>
          <cell r="C71">
            <v>82900</v>
          </cell>
          <cell r="D71">
            <v>7.81</v>
          </cell>
          <cell r="E71">
            <v>478</v>
          </cell>
          <cell r="F71">
            <v>15.4</v>
          </cell>
          <cell r="G71">
            <v>37195</v>
          </cell>
          <cell r="H71">
            <v>22944</v>
          </cell>
          <cell r="I71">
            <v>162.2</v>
          </cell>
          <cell r="J71">
            <v>157.9</v>
          </cell>
          <cell r="K71">
            <v>159.9</v>
          </cell>
        </row>
        <row r="72">
          <cell r="A72">
            <v>1993.01</v>
          </cell>
          <cell r="B72" t="str">
            <v>Jan 93</v>
          </cell>
          <cell r="C72">
            <v>81800</v>
          </cell>
          <cell r="D72">
            <v>7.55</v>
          </cell>
          <cell r="E72">
            <v>460</v>
          </cell>
          <cell r="F72">
            <v>14.8</v>
          </cell>
          <cell r="G72">
            <v>37257</v>
          </cell>
          <cell r="H72">
            <v>22080</v>
          </cell>
          <cell r="I72">
            <v>168.8</v>
          </cell>
          <cell r="J72">
            <v>162.2</v>
          </cell>
          <cell r="K72">
            <v>157.1</v>
          </cell>
        </row>
        <row r="73">
          <cell r="A73">
            <v>1993.02</v>
          </cell>
          <cell r="B73" t="str">
            <v>Feb 93</v>
          </cell>
          <cell r="C73">
            <v>82600</v>
          </cell>
          <cell r="D73">
            <v>7.28</v>
          </cell>
          <cell r="E73">
            <v>452</v>
          </cell>
          <cell r="F73">
            <v>14.5</v>
          </cell>
          <cell r="G73">
            <v>37320</v>
          </cell>
          <cell r="H73">
            <v>21696</v>
          </cell>
          <cell r="I73">
            <v>172</v>
          </cell>
          <cell r="J73">
            <v>168.8</v>
          </cell>
          <cell r="K73">
            <v>150.7</v>
          </cell>
        </row>
        <row r="74">
          <cell r="A74">
            <v>1993.03</v>
          </cell>
          <cell r="B74" t="str">
            <v>Mar 93</v>
          </cell>
          <cell r="C74">
            <v>84900</v>
          </cell>
          <cell r="D74">
            <v>7.23</v>
          </cell>
          <cell r="E74">
            <v>462</v>
          </cell>
          <cell r="F74">
            <v>14.8</v>
          </cell>
          <cell r="G74">
            <v>37382</v>
          </cell>
          <cell r="H74">
            <v>22176</v>
          </cell>
          <cell r="I74">
            <v>168.4</v>
          </cell>
          <cell r="J74">
            <v>172</v>
          </cell>
          <cell r="K74">
            <v>150.5</v>
          </cell>
        </row>
        <row r="75">
          <cell r="A75">
            <v>1993.04</v>
          </cell>
          <cell r="B75" t="str">
            <v>Apr 93</v>
          </cell>
          <cell r="C75">
            <v>85500</v>
          </cell>
          <cell r="D75">
            <v>7.13</v>
          </cell>
          <cell r="E75">
            <v>461</v>
          </cell>
          <cell r="F75">
            <v>14.8</v>
          </cell>
          <cell r="G75">
            <v>37444</v>
          </cell>
          <cell r="H75">
            <v>22128</v>
          </cell>
          <cell r="I75">
            <v>169.2</v>
          </cell>
          <cell r="J75">
            <v>168.4</v>
          </cell>
          <cell r="K75">
            <v>151</v>
          </cell>
        </row>
        <row r="76">
          <cell r="A76">
            <v>1993.05</v>
          </cell>
          <cell r="B76" t="str">
            <v>May 93</v>
          </cell>
          <cell r="C76">
            <v>86200</v>
          </cell>
          <cell r="D76">
            <v>7.15</v>
          </cell>
          <cell r="E76">
            <v>466</v>
          </cell>
          <cell r="F76">
            <v>14.9</v>
          </cell>
          <cell r="G76">
            <v>37506</v>
          </cell>
          <cell r="H76">
            <v>22368</v>
          </cell>
          <cell r="I76">
            <v>167.8</v>
          </cell>
          <cell r="J76">
            <v>169.2</v>
          </cell>
          <cell r="K76">
            <v>152.3</v>
          </cell>
        </row>
        <row r="77">
          <cell r="A77">
            <v>1993.06</v>
          </cell>
          <cell r="B77" t="str">
            <v>Jun 93</v>
          </cell>
          <cell r="C77">
            <v>87900</v>
          </cell>
          <cell r="D77">
            <v>7.05</v>
          </cell>
          <cell r="E77">
            <v>470</v>
          </cell>
          <cell r="F77">
            <v>15</v>
          </cell>
          <cell r="G77">
            <v>37569</v>
          </cell>
          <cell r="H77">
            <v>22560</v>
          </cell>
          <cell r="I77">
            <v>166.5</v>
          </cell>
          <cell r="J77">
            <v>167.8</v>
          </cell>
          <cell r="K77">
            <v>153.9</v>
          </cell>
        </row>
        <row r="78">
          <cell r="A78">
            <v>1993.07</v>
          </cell>
          <cell r="B78" t="str">
            <v>Jul 93</v>
          </cell>
          <cell r="C78">
            <v>86400</v>
          </cell>
          <cell r="D78">
            <v>6.93</v>
          </cell>
          <cell r="E78">
            <v>457</v>
          </cell>
          <cell r="F78">
            <v>14.6</v>
          </cell>
          <cell r="G78">
            <v>37631</v>
          </cell>
          <cell r="H78">
            <v>21936</v>
          </cell>
          <cell r="I78">
            <v>171.7</v>
          </cell>
          <cell r="J78">
            <v>166.5</v>
          </cell>
          <cell r="K78">
            <v>159.9</v>
          </cell>
        </row>
        <row r="79">
          <cell r="A79">
            <v>1993.08</v>
          </cell>
          <cell r="B79" t="str">
            <v>Aug 93</v>
          </cell>
          <cell r="C79">
            <v>86600</v>
          </cell>
          <cell r="D79">
            <v>6.91</v>
          </cell>
          <cell r="E79">
            <v>457</v>
          </cell>
          <cell r="F79">
            <v>14.5</v>
          </cell>
          <cell r="G79">
            <v>37693</v>
          </cell>
          <cell r="H79">
            <v>21936</v>
          </cell>
          <cell r="I79">
            <v>171.9</v>
          </cell>
          <cell r="J79">
            <v>171.7</v>
          </cell>
          <cell r="K79">
            <v>161.5</v>
          </cell>
        </row>
        <row r="80">
          <cell r="A80">
            <v>1993.09</v>
          </cell>
          <cell r="B80" t="str">
            <v>Sep 93</v>
          </cell>
          <cell r="C80">
            <v>85700</v>
          </cell>
          <cell r="D80">
            <v>6.67</v>
          </cell>
          <cell r="E80">
            <v>441</v>
          </cell>
          <cell r="F80">
            <v>14</v>
          </cell>
          <cell r="G80">
            <v>37755</v>
          </cell>
          <cell r="H80">
            <v>21168</v>
          </cell>
          <cell r="I80">
            <v>178.3</v>
          </cell>
          <cell r="J80">
            <v>171.9</v>
          </cell>
          <cell r="K80">
            <v>163.5</v>
          </cell>
        </row>
        <row r="81">
          <cell r="A81">
            <v>1993.1</v>
          </cell>
          <cell r="B81" t="str">
            <v>Oct 93</v>
          </cell>
          <cell r="C81">
            <v>86800</v>
          </cell>
          <cell r="D81">
            <v>6.61</v>
          </cell>
          <cell r="E81">
            <v>444</v>
          </cell>
          <cell r="F81">
            <v>14.1</v>
          </cell>
          <cell r="G81">
            <v>37818</v>
          </cell>
          <cell r="H81">
            <v>21312</v>
          </cell>
          <cell r="I81">
            <v>177.5</v>
          </cell>
          <cell r="J81">
            <v>178.3</v>
          </cell>
          <cell r="K81">
            <v>160.9</v>
          </cell>
        </row>
        <row r="82">
          <cell r="A82">
            <v>1993.11</v>
          </cell>
          <cell r="B82" t="str">
            <v>Nov 93</v>
          </cell>
          <cell r="C82">
            <v>87000</v>
          </cell>
          <cell r="D82">
            <v>6.89</v>
          </cell>
          <cell r="E82">
            <v>458</v>
          </cell>
          <cell r="F82">
            <v>14.5</v>
          </cell>
          <cell r="G82">
            <v>37880</v>
          </cell>
          <cell r="H82">
            <v>21984</v>
          </cell>
          <cell r="I82">
            <v>172.3</v>
          </cell>
          <cell r="J82">
            <v>177.5</v>
          </cell>
          <cell r="K82">
            <v>157.9</v>
          </cell>
        </row>
        <row r="83">
          <cell r="A83">
            <v>1993.12</v>
          </cell>
          <cell r="B83" t="str">
            <v>Dec 93</v>
          </cell>
          <cell r="C83">
            <v>87100</v>
          </cell>
          <cell r="D83">
            <v>6.8</v>
          </cell>
          <cell r="E83">
            <v>454</v>
          </cell>
          <cell r="F83">
            <v>14.4</v>
          </cell>
          <cell r="G83">
            <v>37942</v>
          </cell>
          <cell r="H83">
            <v>21792</v>
          </cell>
          <cell r="I83">
            <v>174</v>
          </cell>
          <cell r="J83">
            <v>172.3</v>
          </cell>
          <cell r="K83">
            <v>162.2</v>
          </cell>
        </row>
        <row r="84">
          <cell r="A84">
            <v>1994.01</v>
          </cell>
          <cell r="B84" t="str">
            <v>Jan 94</v>
          </cell>
          <cell r="C84">
            <v>87300</v>
          </cell>
          <cell r="D84">
            <v>6.72</v>
          </cell>
          <cell r="E84">
            <v>452</v>
          </cell>
          <cell r="F84">
            <v>14.2</v>
          </cell>
          <cell r="G84">
            <v>38094</v>
          </cell>
          <cell r="H84">
            <v>21696</v>
          </cell>
          <cell r="I84">
            <v>175.8</v>
          </cell>
          <cell r="J84">
            <v>174</v>
          </cell>
          <cell r="K84">
            <v>168.8</v>
          </cell>
        </row>
        <row r="85">
          <cell r="A85">
            <v>1994.02</v>
          </cell>
          <cell r="B85" t="str">
            <v>Feb 94</v>
          </cell>
          <cell r="C85">
            <v>86200</v>
          </cell>
          <cell r="D85">
            <v>6.87</v>
          </cell>
          <cell r="E85">
            <v>453</v>
          </cell>
          <cell r="F85">
            <v>14.2</v>
          </cell>
          <cell r="G85">
            <v>38245</v>
          </cell>
          <cell r="H85">
            <v>21744</v>
          </cell>
          <cell r="I85">
            <v>176</v>
          </cell>
          <cell r="J85">
            <v>175.8</v>
          </cell>
          <cell r="K85">
            <v>172</v>
          </cell>
        </row>
        <row r="86">
          <cell r="A86">
            <v>1994.03</v>
          </cell>
          <cell r="B86" t="str">
            <v>Mar 94</v>
          </cell>
          <cell r="C86">
            <v>86600</v>
          </cell>
          <cell r="D86">
            <v>7.29</v>
          </cell>
          <cell r="E86">
            <v>475</v>
          </cell>
          <cell r="F86">
            <v>14.8</v>
          </cell>
          <cell r="G86">
            <v>38397</v>
          </cell>
          <cell r="H86">
            <v>22800</v>
          </cell>
          <cell r="I86">
            <v>168.6</v>
          </cell>
          <cell r="J86">
            <v>176</v>
          </cell>
          <cell r="K86">
            <v>168.4</v>
          </cell>
        </row>
        <row r="87">
          <cell r="A87">
            <v>1994.04</v>
          </cell>
          <cell r="B87" t="str">
            <v>Apr 94</v>
          </cell>
          <cell r="C87">
            <v>88400</v>
          </cell>
          <cell r="D87">
            <v>7.64</v>
          </cell>
          <cell r="E87">
            <v>501</v>
          </cell>
          <cell r="F87">
            <v>15.6</v>
          </cell>
          <cell r="G87">
            <v>38548</v>
          </cell>
          <cell r="H87">
            <v>24048</v>
          </cell>
          <cell r="I87">
            <v>160.2</v>
          </cell>
          <cell r="J87">
            <v>168.6</v>
          </cell>
          <cell r="K87">
            <v>169.2</v>
          </cell>
        </row>
        <row r="88">
          <cell r="A88">
            <v>1994.05</v>
          </cell>
          <cell r="B88" t="str">
            <v>May 94</v>
          </cell>
          <cell r="C88">
            <v>89000</v>
          </cell>
          <cell r="D88">
            <v>7.84</v>
          </cell>
          <cell r="E88">
            <v>514</v>
          </cell>
          <cell r="F88">
            <v>16</v>
          </cell>
          <cell r="G88">
            <v>38700</v>
          </cell>
          <cell r="H88">
            <v>24672</v>
          </cell>
          <cell r="I88">
            <v>156.7</v>
          </cell>
          <cell r="J88">
            <v>160.2</v>
          </cell>
          <cell r="K88">
            <v>167.8</v>
          </cell>
        </row>
        <row r="89">
          <cell r="A89">
            <v>1994.06</v>
          </cell>
          <cell r="B89" t="str">
            <v>Jun 94</v>
          </cell>
          <cell r="C89">
            <v>92200</v>
          </cell>
          <cell r="D89">
            <v>7.54</v>
          </cell>
          <cell r="E89">
            <v>518</v>
          </cell>
          <cell r="F89">
            <v>16</v>
          </cell>
          <cell r="G89">
            <v>38851</v>
          </cell>
          <cell r="H89">
            <v>24864</v>
          </cell>
          <cell r="I89">
            <v>156.4</v>
          </cell>
          <cell r="J89">
            <v>156.7</v>
          </cell>
          <cell r="K89">
            <v>166.5</v>
          </cell>
        </row>
        <row r="90">
          <cell r="A90">
            <v>1994.07</v>
          </cell>
          <cell r="B90" t="str">
            <v>Jul 94</v>
          </cell>
          <cell r="C90">
            <v>91700</v>
          </cell>
          <cell r="D90">
            <v>7.7</v>
          </cell>
          <cell r="E90">
            <v>523</v>
          </cell>
          <cell r="F90">
            <v>16.1</v>
          </cell>
          <cell r="G90">
            <v>39003</v>
          </cell>
          <cell r="H90">
            <v>25104</v>
          </cell>
          <cell r="I90">
            <v>155.4</v>
          </cell>
          <cell r="J90">
            <v>156.4</v>
          </cell>
          <cell r="K90">
            <v>171.7</v>
          </cell>
        </row>
        <row r="91">
          <cell r="A91">
            <v>1994.08</v>
          </cell>
          <cell r="B91" t="str">
            <v>Aug 94</v>
          </cell>
          <cell r="C91">
            <v>91600</v>
          </cell>
          <cell r="D91">
            <v>7.67</v>
          </cell>
          <cell r="E91">
            <v>521</v>
          </cell>
          <cell r="F91">
            <v>16</v>
          </cell>
          <cell r="G91">
            <v>39154</v>
          </cell>
          <cell r="H91">
            <v>25008</v>
          </cell>
          <cell r="I91">
            <v>156.6</v>
          </cell>
          <cell r="J91">
            <v>155.4</v>
          </cell>
          <cell r="K91">
            <v>171.9</v>
          </cell>
        </row>
        <row r="92">
          <cell r="A92">
            <v>1994.09</v>
          </cell>
          <cell r="B92" t="str">
            <v>Sep 94</v>
          </cell>
          <cell r="C92">
            <v>89000</v>
          </cell>
          <cell r="D92">
            <v>7.64</v>
          </cell>
          <cell r="E92">
            <v>505</v>
          </cell>
          <cell r="F92">
            <v>15.4</v>
          </cell>
          <cell r="G92">
            <v>39306</v>
          </cell>
          <cell r="H92">
            <v>24240</v>
          </cell>
          <cell r="I92">
            <v>162.3</v>
          </cell>
          <cell r="J92">
            <v>156.6</v>
          </cell>
          <cell r="K92">
            <v>178.3</v>
          </cell>
        </row>
        <row r="93">
          <cell r="A93">
            <v>1994.1</v>
          </cell>
          <cell r="B93" t="str">
            <v>Oct 94</v>
          </cell>
          <cell r="C93">
            <v>88700</v>
          </cell>
          <cell r="D93">
            <v>7.84</v>
          </cell>
          <cell r="E93">
            <v>513</v>
          </cell>
          <cell r="F93">
            <v>15.6</v>
          </cell>
          <cell r="G93">
            <v>39457</v>
          </cell>
          <cell r="H93">
            <v>24624</v>
          </cell>
          <cell r="I93">
            <v>160.3</v>
          </cell>
          <cell r="J93">
            <v>162.3</v>
          </cell>
          <cell r="K93">
            <v>177.5</v>
          </cell>
        </row>
        <row r="94">
          <cell r="A94">
            <v>1994.11</v>
          </cell>
          <cell r="B94" t="str">
            <v>Nov 94</v>
          </cell>
          <cell r="C94">
            <v>88400</v>
          </cell>
          <cell r="D94">
            <v>7.94</v>
          </cell>
          <cell r="E94">
            <v>516</v>
          </cell>
          <cell r="F94">
            <v>15.6</v>
          </cell>
          <cell r="G94">
            <v>39609</v>
          </cell>
          <cell r="H94">
            <v>24768</v>
          </cell>
          <cell r="I94">
            <v>159.9</v>
          </cell>
          <cell r="J94">
            <v>160.3</v>
          </cell>
          <cell r="K94">
            <v>172.3</v>
          </cell>
        </row>
        <row r="95">
          <cell r="A95">
            <v>1994.12</v>
          </cell>
          <cell r="B95" t="str">
            <v>Dec 94</v>
          </cell>
          <cell r="C95">
            <v>90800</v>
          </cell>
          <cell r="D95">
            <v>8.24</v>
          </cell>
          <cell r="E95">
            <v>545</v>
          </cell>
          <cell r="F95">
            <v>16.5</v>
          </cell>
          <cell r="G95">
            <v>39760</v>
          </cell>
          <cell r="H95">
            <v>26160</v>
          </cell>
          <cell r="I95">
            <v>152</v>
          </cell>
          <cell r="J95">
            <v>159.9</v>
          </cell>
          <cell r="K95">
            <v>174</v>
          </cell>
        </row>
        <row r="96">
          <cell r="A96">
            <v>1995.01</v>
          </cell>
          <cell r="B96" t="str">
            <v>Jan 95</v>
          </cell>
          <cell r="C96">
            <v>88700</v>
          </cell>
          <cell r="D96">
            <v>8.17</v>
          </cell>
          <cell r="E96">
            <v>529</v>
          </cell>
          <cell r="F96">
            <v>15.8</v>
          </cell>
          <cell r="G96">
            <v>40069</v>
          </cell>
          <cell r="H96">
            <v>25392</v>
          </cell>
          <cell r="I96">
            <v>157.8</v>
          </cell>
          <cell r="J96">
            <v>152</v>
          </cell>
          <cell r="K96">
            <v>175.8</v>
          </cell>
        </row>
        <row r="97">
          <cell r="A97">
            <v>1995.02</v>
          </cell>
          <cell r="B97" t="str">
            <v>Feb 95</v>
          </cell>
          <cell r="C97">
            <v>88000</v>
          </cell>
          <cell r="D97">
            <v>8.1</v>
          </cell>
          <cell r="E97">
            <v>521</v>
          </cell>
          <cell r="F97">
            <v>15.5</v>
          </cell>
          <cell r="G97">
            <v>40378</v>
          </cell>
          <cell r="H97">
            <v>25008</v>
          </cell>
          <cell r="I97">
            <v>161.3</v>
          </cell>
          <cell r="J97">
            <v>157.8</v>
          </cell>
          <cell r="K97">
            <v>176</v>
          </cell>
        </row>
        <row r="98">
          <cell r="A98">
            <v>1995.03</v>
          </cell>
          <cell r="B98" t="str">
            <v>Mar 95</v>
          </cell>
          <cell r="C98">
            <v>89200</v>
          </cell>
          <cell r="D98">
            <v>8</v>
          </cell>
          <cell r="E98">
            <v>524</v>
          </cell>
          <cell r="F98">
            <v>15.4</v>
          </cell>
          <cell r="G98">
            <v>40687</v>
          </cell>
          <cell r="H98">
            <v>25152</v>
          </cell>
          <cell r="I98">
            <v>161.9</v>
          </cell>
          <cell r="J98">
            <v>161.3</v>
          </cell>
          <cell r="K98">
            <v>168.6</v>
          </cell>
        </row>
        <row r="99">
          <cell r="A99">
            <v>1995.04</v>
          </cell>
          <cell r="B99" t="str">
            <v>Apr 95</v>
          </cell>
          <cell r="C99">
            <v>89900</v>
          </cell>
          <cell r="D99">
            <v>7.91</v>
          </cell>
          <cell r="E99">
            <v>523</v>
          </cell>
          <cell r="F99">
            <v>15.3</v>
          </cell>
          <cell r="G99">
            <v>40997</v>
          </cell>
          <cell r="H99">
            <v>25104</v>
          </cell>
          <cell r="I99">
            <v>163.2</v>
          </cell>
          <cell r="J99">
            <v>161.9</v>
          </cell>
          <cell r="K99">
            <v>160.2</v>
          </cell>
        </row>
        <row r="100">
          <cell r="A100">
            <v>1995.05</v>
          </cell>
          <cell r="B100" t="str">
            <v>May 95</v>
          </cell>
          <cell r="C100">
            <v>92800</v>
          </cell>
          <cell r="D100">
            <v>7.66</v>
          </cell>
          <cell r="E100">
            <v>527</v>
          </cell>
          <cell r="F100">
            <v>15.3</v>
          </cell>
          <cell r="G100">
            <v>41306</v>
          </cell>
          <cell r="H100">
            <v>25296</v>
          </cell>
          <cell r="I100">
            <v>163.2</v>
          </cell>
          <cell r="J100">
            <v>163.2</v>
          </cell>
          <cell r="K100">
            <v>156.7</v>
          </cell>
        </row>
        <row r="101">
          <cell r="A101">
            <v>1995.06</v>
          </cell>
          <cell r="B101" t="str">
            <v>Jun 95</v>
          </cell>
          <cell r="C101">
            <v>96100</v>
          </cell>
          <cell r="D101">
            <v>7.55</v>
          </cell>
          <cell r="E101">
            <v>540</v>
          </cell>
          <cell r="F101">
            <v>15.6</v>
          </cell>
          <cell r="G101">
            <v>41615</v>
          </cell>
          <cell r="H101">
            <v>25920</v>
          </cell>
          <cell r="I101">
            <v>160.5</v>
          </cell>
          <cell r="J101">
            <v>163.2</v>
          </cell>
          <cell r="K101">
            <v>156.4</v>
          </cell>
        </row>
        <row r="102">
          <cell r="A102">
            <v>1995.07</v>
          </cell>
          <cell r="B102" t="str">
            <v>Jul 95</v>
          </cell>
          <cell r="C102">
            <v>97800</v>
          </cell>
          <cell r="D102">
            <v>7.64</v>
          </cell>
          <cell r="E102">
            <v>555</v>
          </cell>
          <cell r="F102">
            <v>15.9</v>
          </cell>
          <cell r="G102">
            <v>41924</v>
          </cell>
          <cell r="H102">
            <v>26640</v>
          </cell>
          <cell r="I102">
            <v>157.5</v>
          </cell>
          <cell r="J102">
            <v>160.5</v>
          </cell>
          <cell r="K102">
            <v>155.4</v>
          </cell>
        </row>
        <row r="103">
          <cell r="A103">
            <v>1995.08</v>
          </cell>
          <cell r="B103" t="str">
            <v>Aug 95</v>
          </cell>
          <cell r="C103">
            <v>98800</v>
          </cell>
          <cell r="D103">
            <v>7.81</v>
          </cell>
          <cell r="E103">
            <v>570</v>
          </cell>
          <cell r="F103">
            <v>16.2</v>
          </cell>
          <cell r="G103">
            <v>42233</v>
          </cell>
          <cell r="H103">
            <v>27360</v>
          </cell>
          <cell r="I103">
            <v>154.5</v>
          </cell>
          <cell r="J103">
            <v>157.5</v>
          </cell>
          <cell r="K103">
            <v>156.6</v>
          </cell>
        </row>
        <row r="104">
          <cell r="A104">
            <v>1995.09</v>
          </cell>
          <cell r="B104" t="str">
            <v>Sep 95</v>
          </cell>
          <cell r="C104">
            <v>97900</v>
          </cell>
          <cell r="D104">
            <v>7.58</v>
          </cell>
          <cell r="E104">
            <v>552</v>
          </cell>
          <cell r="F104">
            <v>15.6</v>
          </cell>
          <cell r="G104">
            <v>42542</v>
          </cell>
          <cell r="H104">
            <v>26496</v>
          </cell>
          <cell r="I104">
            <v>160.6</v>
          </cell>
          <cell r="J104">
            <v>154.5</v>
          </cell>
          <cell r="K104">
            <v>162.3</v>
          </cell>
        </row>
        <row r="105">
          <cell r="A105">
            <v>1995.1</v>
          </cell>
          <cell r="B105" t="str">
            <v>Oct 95</v>
          </cell>
          <cell r="C105">
            <v>96500</v>
          </cell>
          <cell r="D105">
            <v>7.47</v>
          </cell>
          <cell r="E105">
            <v>538</v>
          </cell>
          <cell r="F105">
            <v>15.1</v>
          </cell>
          <cell r="G105">
            <v>42852</v>
          </cell>
          <cell r="H105">
            <v>25824</v>
          </cell>
          <cell r="I105">
            <v>165.9</v>
          </cell>
          <cell r="J105">
            <v>160.6</v>
          </cell>
          <cell r="K105">
            <v>160.3</v>
          </cell>
        </row>
        <row r="106">
          <cell r="A106">
            <v>1995.11</v>
          </cell>
          <cell r="B106" t="str">
            <v>Nov 95</v>
          </cell>
          <cell r="C106">
            <v>97000</v>
          </cell>
          <cell r="D106">
            <v>7.45</v>
          </cell>
          <cell r="E106">
            <v>540</v>
          </cell>
          <cell r="F106">
            <v>15</v>
          </cell>
          <cell r="G106">
            <v>43161</v>
          </cell>
          <cell r="H106">
            <v>25920</v>
          </cell>
          <cell r="I106">
            <v>166.5</v>
          </cell>
          <cell r="J106">
            <v>165.9</v>
          </cell>
          <cell r="K106">
            <v>159.9</v>
          </cell>
        </row>
        <row r="107">
          <cell r="A107">
            <v>1995.12</v>
          </cell>
          <cell r="B107" t="str">
            <v>Dec 95</v>
          </cell>
          <cell r="C107">
            <v>96900</v>
          </cell>
          <cell r="D107">
            <v>7.12</v>
          </cell>
          <cell r="E107">
            <v>522</v>
          </cell>
          <cell r="F107">
            <v>14.4</v>
          </cell>
          <cell r="G107">
            <v>43470</v>
          </cell>
          <cell r="H107">
            <v>25056</v>
          </cell>
          <cell r="I107">
            <v>173.5</v>
          </cell>
          <cell r="J107">
            <v>166.5</v>
          </cell>
          <cell r="K107">
            <v>152</v>
          </cell>
        </row>
        <row r="108">
          <cell r="A108">
            <v>1996.01</v>
          </cell>
          <cell r="B108" t="str">
            <v>Jan 96</v>
          </cell>
          <cell r="C108">
            <v>97800</v>
          </cell>
          <cell r="D108">
            <v>7.16</v>
          </cell>
          <cell r="E108">
            <v>529</v>
          </cell>
          <cell r="F108">
            <v>14.6</v>
          </cell>
          <cell r="G108">
            <v>43594</v>
          </cell>
          <cell r="H108">
            <v>25392</v>
          </cell>
          <cell r="I108">
            <v>171.7</v>
          </cell>
          <cell r="J108">
            <v>173.5</v>
          </cell>
          <cell r="K108">
            <v>157.8</v>
          </cell>
        </row>
        <row r="109">
          <cell r="A109">
            <v>1996.02</v>
          </cell>
          <cell r="B109" t="str">
            <v>Feb 96</v>
          </cell>
          <cell r="C109">
            <v>96600</v>
          </cell>
          <cell r="D109">
            <v>7.21</v>
          </cell>
          <cell r="E109">
            <v>525</v>
          </cell>
          <cell r="F109">
            <v>14.4</v>
          </cell>
          <cell r="G109">
            <v>43718</v>
          </cell>
          <cell r="H109">
            <v>25200</v>
          </cell>
          <cell r="I109">
            <v>173.5</v>
          </cell>
          <cell r="J109">
            <v>171.7</v>
          </cell>
          <cell r="K109">
            <v>161.3</v>
          </cell>
        </row>
        <row r="110">
          <cell r="A110">
            <v>1996.03</v>
          </cell>
          <cell r="B110" t="str">
            <v>Mar 96</v>
          </cell>
          <cell r="C110">
            <v>98400</v>
          </cell>
          <cell r="D110">
            <v>7.65</v>
          </cell>
          <cell r="E110">
            <v>559</v>
          </cell>
          <cell r="F110">
            <v>15.3</v>
          </cell>
          <cell r="G110">
            <v>43842</v>
          </cell>
          <cell r="H110">
            <v>26832</v>
          </cell>
          <cell r="I110">
            <v>163.5</v>
          </cell>
          <cell r="J110">
            <v>173.5</v>
          </cell>
          <cell r="K110">
            <v>161.9</v>
          </cell>
        </row>
        <row r="111">
          <cell r="A111">
            <v>1996.04</v>
          </cell>
          <cell r="B111" t="str">
            <v>Apr 96</v>
          </cell>
          <cell r="C111">
            <v>99700</v>
          </cell>
          <cell r="D111">
            <v>7.82</v>
          </cell>
          <cell r="E111">
            <v>575</v>
          </cell>
          <cell r="F111">
            <v>15.7</v>
          </cell>
          <cell r="G111">
            <v>43966</v>
          </cell>
          <cell r="H111">
            <v>27600</v>
          </cell>
          <cell r="I111">
            <v>159.2</v>
          </cell>
          <cell r="J111">
            <v>163.5</v>
          </cell>
          <cell r="K111">
            <v>163.2</v>
          </cell>
        </row>
        <row r="112">
          <cell r="A112">
            <v>1996.05</v>
          </cell>
          <cell r="B112" t="str">
            <v>May 96</v>
          </cell>
          <cell r="C112">
            <v>100300</v>
          </cell>
          <cell r="D112">
            <v>7.79</v>
          </cell>
          <cell r="E112">
            <v>577</v>
          </cell>
          <cell r="F112">
            <v>15.7</v>
          </cell>
          <cell r="G112">
            <v>44090</v>
          </cell>
          <cell r="H112">
            <v>27696</v>
          </cell>
          <cell r="I112">
            <v>159.2</v>
          </cell>
          <cell r="J112">
            <v>159.2</v>
          </cell>
          <cell r="K112">
            <v>163.2</v>
          </cell>
        </row>
        <row r="113">
          <cell r="A113">
            <v>1996.06</v>
          </cell>
          <cell r="B113" t="str">
            <v>Jun 96</v>
          </cell>
          <cell r="C113">
            <v>104400</v>
          </cell>
          <cell r="D113">
            <v>7.97</v>
          </cell>
          <cell r="E113">
            <v>611</v>
          </cell>
          <cell r="F113">
            <v>16.6</v>
          </cell>
          <cell r="G113">
            <v>44213</v>
          </cell>
          <cell r="H113">
            <v>29328</v>
          </cell>
          <cell r="I113">
            <v>150.7</v>
          </cell>
          <cell r="J113">
            <v>159.2</v>
          </cell>
          <cell r="K113">
            <v>160.5</v>
          </cell>
        </row>
        <row r="114">
          <cell r="A114">
            <v>1996.07</v>
          </cell>
          <cell r="B114" t="str">
            <v>Jul 96</v>
          </cell>
          <cell r="C114">
            <v>103400</v>
          </cell>
          <cell r="D114">
            <v>7.85</v>
          </cell>
          <cell r="E114">
            <v>598</v>
          </cell>
          <cell r="F114">
            <v>16.2</v>
          </cell>
          <cell r="G114">
            <v>44337</v>
          </cell>
          <cell r="H114">
            <v>28704</v>
          </cell>
          <cell r="I114">
            <v>154.4</v>
          </cell>
          <cell r="J114">
            <v>150.7</v>
          </cell>
          <cell r="K114">
            <v>157.5</v>
          </cell>
        </row>
        <row r="115">
          <cell r="A115">
            <v>1996.08</v>
          </cell>
          <cell r="B115" t="str">
            <v>Aug 96</v>
          </cell>
          <cell r="C115">
            <v>103400</v>
          </cell>
          <cell r="D115">
            <v>7.77</v>
          </cell>
          <cell r="E115">
            <v>594</v>
          </cell>
          <cell r="F115">
            <v>16</v>
          </cell>
          <cell r="G115">
            <v>44461</v>
          </cell>
          <cell r="H115">
            <v>28512</v>
          </cell>
          <cell r="I115">
            <v>156</v>
          </cell>
          <cell r="J115">
            <v>154.4</v>
          </cell>
          <cell r="K115">
            <v>154.5</v>
          </cell>
        </row>
        <row r="116">
          <cell r="A116">
            <v>1996.09</v>
          </cell>
          <cell r="B116" t="str">
            <v>Sep 96</v>
          </cell>
          <cell r="C116">
            <v>101500</v>
          </cell>
          <cell r="D116">
            <v>7.9</v>
          </cell>
          <cell r="E116">
            <v>590</v>
          </cell>
          <cell r="F116">
            <v>15.9</v>
          </cell>
          <cell r="G116">
            <v>44585</v>
          </cell>
          <cell r="H116">
            <v>28320</v>
          </cell>
          <cell r="I116">
            <v>157.4</v>
          </cell>
          <cell r="J116">
            <v>156</v>
          </cell>
          <cell r="K116">
            <v>160.6</v>
          </cell>
        </row>
        <row r="117">
          <cell r="A117">
            <v>1996.1</v>
          </cell>
          <cell r="B117" t="str">
            <v>Oct 96</v>
          </cell>
          <cell r="C117">
            <v>99300</v>
          </cell>
          <cell r="D117">
            <v>7.61</v>
          </cell>
          <cell r="E117">
            <v>561</v>
          </cell>
          <cell r="F117">
            <v>15.1</v>
          </cell>
          <cell r="G117">
            <v>44709</v>
          </cell>
          <cell r="H117">
            <v>26928</v>
          </cell>
          <cell r="I117">
            <v>165.9</v>
          </cell>
          <cell r="J117">
            <v>157.4</v>
          </cell>
          <cell r="K117">
            <v>165.9</v>
          </cell>
        </row>
        <row r="118">
          <cell r="A118">
            <v>1996.11</v>
          </cell>
          <cell r="B118" t="str">
            <v>Nov 96</v>
          </cell>
          <cell r="C118">
            <v>100500</v>
          </cell>
          <cell r="D118">
            <v>7.46</v>
          </cell>
          <cell r="E118">
            <v>560</v>
          </cell>
          <cell r="F118">
            <v>15</v>
          </cell>
          <cell r="G118">
            <v>44833</v>
          </cell>
          <cell r="H118">
            <v>26880</v>
          </cell>
          <cell r="I118">
            <v>166.8</v>
          </cell>
          <cell r="J118">
            <v>165.9</v>
          </cell>
          <cell r="K118">
            <v>166.5</v>
          </cell>
        </row>
        <row r="119">
          <cell r="A119">
            <v>1996.12</v>
          </cell>
          <cell r="B119" t="str">
            <v>Dec 96</v>
          </cell>
          <cell r="C119">
            <v>103100</v>
          </cell>
          <cell r="D119">
            <v>7.48</v>
          </cell>
          <cell r="E119">
            <v>576</v>
          </cell>
          <cell r="F119">
            <v>15.4</v>
          </cell>
          <cell r="G119">
            <v>44957</v>
          </cell>
          <cell r="H119">
            <v>27648</v>
          </cell>
          <cell r="I119">
            <v>162.7</v>
          </cell>
          <cell r="J119">
            <v>166.8</v>
          </cell>
          <cell r="K119">
            <v>173.5</v>
          </cell>
        </row>
        <row r="120">
          <cell r="A120">
            <v>1997.01</v>
          </cell>
          <cell r="B120" t="str">
            <v> Jan 97</v>
          </cell>
          <cell r="C120">
            <v>102000</v>
          </cell>
          <cell r="D120">
            <v>7.59</v>
          </cell>
          <cell r="E120">
            <v>576</v>
          </cell>
          <cell r="F120">
            <v>15.3</v>
          </cell>
          <cell r="G120">
            <v>45105</v>
          </cell>
          <cell r="H120">
            <v>27648</v>
          </cell>
          <cell r="I120">
            <v>163.2</v>
          </cell>
          <cell r="J120">
            <v>162.7</v>
          </cell>
          <cell r="K120">
            <v>171.7</v>
          </cell>
        </row>
        <row r="121">
          <cell r="A121">
            <v>1997.02</v>
          </cell>
          <cell r="B121" t="str">
            <v> Feb 97</v>
          </cell>
          <cell r="C121">
            <v>101400</v>
          </cell>
          <cell r="D121">
            <v>7.49</v>
          </cell>
          <cell r="E121">
            <v>567</v>
          </cell>
          <cell r="F121">
            <v>15</v>
          </cell>
          <cell r="G121">
            <v>45253</v>
          </cell>
          <cell r="H121">
            <v>27216</v>
          </cell>
          <cell r="I121">
            <v>166.3</v>
          </cell>
          <cell r="J121">
            <v>163.2</v>
          </cell>
          <cell r="K121">
            <v>173.5</v>
          </cell>
        </row>
        <row r="122">
          <cell r="A122">
            <v>1997.03</v>
          </cell>
          <cell r="B122" t="str">
            <v> Mar 97</v>
          </cell>
          <cell r="C122">
            <v>103500</v>
          </cell>
          <cell r="D122">
            <v>7.77</v>
          </cell>
          <cell r="E122">
            <v>594</v>
          </cell>
          <cell r="F122">
            <v>15.7</v>
          </cell>
          <cell r="G122">
            <v>45401</v>
          </cell>
          <cell r="H122">
            <v>28512</v>
          </cell>
          <cell r="I122">
            <v>159.2</v>
          </cell>
          <cell r="J122">
            <v>166.3</v>
          </cell>
          <cell r="K122">
            <v>163.5</v>
          </cell>
        </row>
        <row r="123">
          <cell r="A123">
            <v>1997.04</v>
          </cell>
          <cell r="B123" t="str">
            <v> Apr 97</v>
          </cell>
          <cell r="C123">
            <v>104300</v>
          </cell>
          <cell r="D123">
            <v>7.93</v>
          </cell>
          <cell r="E123">
            <v>608</v>
          </cell>
          <cell r="F123">
            <v>16</v>
          </cell>
          <cell r="G123">
            <v>45549</v>
          </cell>
          <cell r="H123">
            <v>29184</v>
          </cell>
          <cell r="I123">
            <v>156</v>
          </cell>
          <cell r="J123">
            <v>159.2</v>
          </cell>
          <cell r="K123">
            <v>159.2</v>
          </cell>
        </row>
        <row r="124">
          <cell r="A124">
            <v>1997.05</v>
          </cell>
          <cell r="B124" t="str">
            <v>May 97</v>
          </cell>
          <cell r="C124">
            <v>105700</v>
          </cell>
          <cell r="D124">
            <v>7.8</v>
          </cell>
          <cell r="E124">
            <v>609</v>
          </cell>
          <cell r="F124">
            <v>16</v>
          </cell>
          <cell r="G124">
            <v>45697</v>
          </cell>
          <cell r="H124">
            <v>29232</v>
          </cell>
          <cell r="I124">
            <v>156.4</v>
          </cell>
          <cell r="J124">
            <v>156</v>
          </cell>
          <cell r="K124">
            <v>159.2</v>
          </cell>
        </row>
        <row r="125">
          <cell r="A125">
            <v>1997.06</v>
          </cell>
          <cell r="B125" t="str">
            <v>June 97</v>
          </cell>
          <cell r="C125">
            <v>109600</v>
          </cell>
          <cell r="D125">
            <v>7.6</v>
          </cell>
          <cell r="E125">
            <v>619</v>
          </cell>
          <cell r="F125">
            <v>16.2</v>
          </cell>
          <cell r="G125">
            <v>45846</v>
          </cell>
          <cell r="H125">
            <v>29712</v>
          </cell>
          <cell r="I125">
            <v>154.3</v>
          </cell>
          <cell r="J125">
            <v>156.4</v>
          </cell>
          <cell r="K125">
            <v>150.7</v>
          </cell>
        </row>
        <row r="126">
          <cell r="A126">
            <v>1997.07</v>
          </cell>
          <cell r="B126" t="str">
            <v>July 97</v>
          </cell>
          <cell r="C126">
            <v>108700</v>
          </cell>
          <cell r="D126">
            <v>7.46</v>
          </cell>
          <cell r="E126">
            <v>606</v>
          </cell>
          <cell r="F126">
            <v>15.8</v>
          </cell>
          <cell r="G126">
            <v>45994</v>
          </cell>
          <cell r="H126">
            <v>29088</v>
          </cell>
          <cell r="I126">
            <v>158.2</v>
          </cell>
          <cell r="J126">
            <v>154.3</v>
          </cell>
          <cell r="K126">
            <v>154.4</v>
          </cell>
        </row>
        <row r="127">
          <cell r="A127">
            <v>1997.08</v>
          </cell>
          <cell r="B127" t="str">
            <v>Aug 97</v>
          </cell>
          <cell r="C127">
            <v>110900</v>
          </cell>
          <cell r="D127">
            <v>7.43</v>
          </cell>
          <cell r="E127">
            <v>616</v>
          </cell>
          <cell r="F127">
            <v>16</v>
          </cell>
          <cell r="G127">
            <v>46142</v>
          </cell>
          <cell r="H127">
            <v>29568</v>
          </cell>
          <cell r="I127">
            <v>156</v>
          </cell>
          <cell r="J127">
            <v>158.2</v>
          </cell>
          <cell r="K127">
            <v>156</v>
          </cell>
        </row>
        <row r="128">
          <cell r="A128">
            <v>1997.09</v>
          </cell>
          <cell r="B128" t="str">
            <v>Sep 97</v>
          </cell>
          <cell r="C128">
            <v>108300</v>
          </cell>
          <cell r="D128">
            <v>7.4</v>
          </cell>
          <cell r="E128">
            <v>600</v>
          </cell>
          <cell r="F128">
            <v>15.5</v>
          </cell>
          <cell r="G128">
            <v>46290</v>
          </cell>
          <cell r="H128">
            <v>28800</v>
          </cell>
          <cell r="I128">
            <v>160.8</v>
          </cell>
          <cell r="J128">
            <v>156</v>
          </cell>
          <cell r="K128">
            <v>157.4</v>
          </cell>
        </row>
        <row r="129">
          <cell r="A129">
            <v>1997.1</v>
          </cell>
          <cell r="B129" t="str">
            <v>Oct 97</v>
          </cell>
          <cell r="C129">
            <v>106900</v>
          </cell>
          <cell r="D129">
            <v>7.31</v>
          </cell>
          <cell r="E129">
            <v>587</v>
          </cell>
          <cell r="F129">
            <v>15.2</v>
          </cell>
          <cell r="G129">
            <v>46438</v>
          </cell>
          <cell r="H129">
            <v>28176</v>
          </cell>
          <cell r="I129">
            <v>164.8</v>
          </cell>
          <cell r="J129">
            <v>160.8</v>
          </cell>
          <cell r="K129">
            <v>165.9</v>
          </cell>
        </row>
        <row r="130">
          <cell r="A130">
            <v>1997.11</v>
          </cell>
          <cell r="B130" t="str">
            <v>Nov 97</v>
          </cell>
          <cell r="C130">
            <v>107400</v>
          </cell>
          <cell r="D130">
            <v>7.26</v>
          </cell>
          <cell r="E130">
            <v>587</v>
          </cell>
          <cell r="F130">
            <v>15.1</v>
          </cell>
          <cell r="G130">
            <v>46586</v>
          </cell>
          <cell r="H130">
            <v>28176</v>
          </cell>
          <cell r="I130">
            <v>165.4</v>
          </cell>
          <cell r="J130">
            <v>164.8</v>
          </cell>
          <cell r="K130">
            <v>166.8</v>
          </cell>
        </row>
        <row r="131">
          <cell r="A131">
            <v>1997.12</v>
          </cell>
          <cell r="B131" t="str">
            <v>Dec 97</v>
          </cell>
          <cell r="C131">
            <v>108300</v>
          </cell>
          <cell r="D131">
            <v>7.22</v>
          </cell>
          <cell r="E131">
            <v>590</v>
          </cell>
          <cell r="F131">
            <v>15.1</v>
          </cell>
          <cell r="G131">
            <v>46734</v>
          </cell>
          <cell r="H131">
            <v>28320</v>
          </cell>
          <cell r="I131">
            <v>165.1</v>
          </cell>
          <cell r="J131">
            <v>165.4</v>
          </cell>
          <cell r="K131">
            <v>162.7</v>
          </cell>
        </row>
        <row r="132">
          <cell r="A132">
            <v>1998.01</v>
          </cell>
          <cell r="B132" t="str">
            <v>Jan 98</v>
          </cell>
          <cell r="C132">
            <v>109300</v>
          </cell>
          <cell r="D132">
            <v>7.12</v>
          </cell>
          <cell r="E132">
            <v>589</v>
          </cell>
          <cell r="F132">
            <v>15</v>
          </cell>
          <cell r="G132">
            <v>46969</v>
          </cell>
          <cell r="H132">
            <v>28272</v>
          </cell>
          <cell r="I132">
            <v>166.1</v>
          </cell>
          <cell r="J132">
            <v>165.1</v>
          </cell>
          <cell r="K132">
            <v>163.2</v>
          </cell>
        </row>
        <row r="133">
          <cell r="A133">
            <v>1998.02</v>
          </cell>
          <cell r="B133" t="str">
            <v>Feb 98</v>
          </cell>
          <cell r="C133">
            <v>107100</v>
          </cell>
          <cell r="D133">
            <v>7.14</v>
          </cell>
          <cell r="E133">
            <v>578</v>
          </cell>
          <cell r="F133">
            <v>14.7</v>
          </cell>
          <cell r="G133">
            <v>47204</v>
          </cell>
          <cell r="H133">
            <v>27744</v>
          </cell>
          <cell r="I133">
            <v>170.1</v>
          </cell>
          <cell r="J133">
            <v>166.1</v>
          </cell>
          <cell r="K133">
            <v>166.3</v>
          </cell>
        </row>
        <row r="134">
          <cell r="A134">
            <v>1998.03</v>
          </cell>
          <cell r="B134" t="str">
            <v>Mar 98</v>
          </cell>
          <cell r="C134">
            <v>111200</v>
          </cell>
          <cell r="D134">
            <v>7.16</v>
          </cell>
          <cell r="E134">
            <v>601</v>
          </cell>
          <cell r="F134">
            <v>15.2</v>
          </cell>
          <cell r="G134">
            <v>47439</v>
          </cell>
          <cell r="H134">
            <v>28848</v>
          </cell>
          <cell r="I134">
            <v>164.4</v>
          </cell>
          <cell r="J134">
            <v>170.1</v>
          </cell>
          <cell r="K134">
            <v>159.2</v>
          </cell>
        </row>
        <row r="135">
          <cell r="A135">
            <v>1998.04</v>
          </cell>
          <cell r="B135" t="str">
            <v>Apr 98</v>
          </cell>
          <cell r="C135">
            <v>111500</v>
          </cell>
          <cell r="D135">
            <v>7.14</v>
          </cell>
          <cell r="E135">
            <v>602</v>
          </cell>
          <cell r="F135">
            <v>15.2</v>
          </cell>
          <cell r="G135">
            <v>47673</v>
          </cell>
          <cell r="H135">
            <v>28896</v>
          </cell>
          <cell r="I135">
            <v>165</v>
          </cell>
          <cell r="J135">
            <v>164.4</v>
          </cell>
          <cell r="K135">
            <v>156</v>
          </cell>
        </row>
        <row r="136">
          <cell r="A136">
            <v>1998.05</v>
          </cell>
          <cell r="B136" t="str">
            <v>May 98</v>
          </cell>
          <cell r="C136">
            <v>113700</v>
          </cell>
          <cell r="D136">
            <v>7.13</v>
          </cell>
          <cell r="E136">
            <v>613</v>
          </cell>
          <cell r="F136">
            <v>15.4</v>
          </cell>
          <cell r="G136">
            <v>47908</v>
          </cell>
          <cell r="H136">
            <v>29424</v>
          </cell>
          <cell r="I136">
            <v>162.8</v>
          </cell>
          <cell r="J136">
            <v>165</v>
          </cell>
          <cell r="K136">
            <v>156.4</v>
          </cell>
        </row>
        <row r="137">
          <cell r="A137">
            <v>1998.06</v>
          </cell>
          <cell r="B137" t="str">
            <v>Jun 98</v>
          </cell>
          <cell r="C137">
            <v>117800</v>
          </cell>
          <cell r="D137">
            <v>7.03</v>
          </cell>
          <cell r="E137">
            <v>629</v>
          </cell>
          <cell r="F137">
            <v>15.7</v>
          </cell>
          <cell r="G137">
            <v>48143</v>
          </cell>
          <cell r="H137">
            <v>30192</v>
          </cell>
          <cell r="I137">
            <v>159.5</v>
          </cell>
          <cell r="J137">
            <v>162.8</v>
          </cell>
          <cell r="K137">
            <v>154.3</v>
          </cell>
        </row>
        <row r="138">
          <cell r="A138">
            <v>1998.07</v>
          </cell>
          <cell r="B138" t="str">
            <v>Jul 98</v>
          </cell>
          <cell r="C138">
            <v>117100</v>
          </cell>
          <cell r="D138">
            <v>7.01</v>
          </cell>
          <cell r="E138">
            <v>624</v>
          </cell>
          <cell r="F138">
            <v>15.5</v>
          </cell>
          <cell r="G138">
            <v>48378</v>
          </cell>
          <cell r="H138">
            <v>29952</v>
          </cell>
          <cell r="I138">
            <v>161.5</v>
          </cell>
          <cell r="J138">
            <v>159.5</v>
          </cell>
          <cell r="K138">
            <v>158.2</v>
          </cell>
        </row>
        <row r="139">
          <cell r="A139">
            <v>1998.08</v>
          </cell>
          <cell r="B139" t="str">
            <v>Aug 98</v>
          </cell>
          <cell r="C139">
            <v>117000</v>
          </cell>
          <cell r="D139">
            <v>6.99</v>
          </cell>
          <cell r="E139">
            <v>622</v>
          </cell>
          <cell r="F139">
            <v>15.4</v>
          </cell>
          <cell r="G139">
            <v>48613</v>
          </cell>
          <cell r="H139">
            <v>29856</v>
          </cell>
          <cell r="I139">
            <v>162.8</v>
          </cell>
          <cell r="J139">
            <v>161.5</v>
          </cell>
          <cell r="K139">
            <v>156</v>
          </cell>
        </row>
        <row r="140">
          <cell r="A140">
            <v>1998.09</v>
          </cell>
          <cell r="B140" t="str">
            <v>Sep 98</v>
          </cell>
          <cell r="C140">
            <v>115800</v>
          </cell>
          <cell r="D140">
            <v>6.78</v>
          </cell>
          <cell r="E140">
            <v>603</v>
          </cell>
          <cell r="F140">
            <v>14.8</v>
          </cell>
          <cell r="G140">
            <v>48848</v>
          </cell>
          <cell r="H140">
            <v>28944</v>
          </cell>
          <cell r="I140">
            <v>168.8</v>
          </cell>
          <cell r="J140">
            <v>162.8</v>
          </cell>
          <cell r="K140">
            <v>160.8</v>
          </cell>
        </row>
        <row r="141">
          <cell r="A141">
            <v>1998.1</v>
          </cell>
          <cell r="B141" t="str">
            <v>Oct 98</v>
          </cell>
          <cell r="C141">
            <v>114300</v>
          </cell>
          <cell r="D141">
            <v>6.82</v>
          </cell>
          <cell r="E141">
            <v>597</v>
          </cell>
          <cell r="F141">
            <v>14.6</v>
          </cell>
          <cell r="G141">
            <v>49082</v>
          </cell>
          <cell r="H141">
            <v>28656</v>
          </cell>
          <cell r="I141">
            <v>171.3</v>
          </cell>
          <cell r="J141">
            <v>168.8</v>
          </cell>
          <cell r="K141">
            <v>164.8</v>
          </cell>
        </row>
        <row r="142">
          <cell r="A142">
            <v>1998.11</v>
          </cell>
          <cell r="B142" t="str">
            <v>Nov 98</v>
          </cell>
          <cell r="C142">
            <v>115600</v>
          </cell>
          <cell r="D142">
            <v>6.92</v>
          </cell>
          <cell r="E142">
            <v>610</v>
          </cell>
          <cell r="F142">
            <v>14.8</v>
          </cell>
          <cell r="G142">
            <v>49317</v>
          </cell>
          <cell r="H142">
            <v>29280</v>
          </cell>
          <cell r="I142">
            <v>168.4</v>
          </cell>
          <cell r="J142">
            <v>171.3</v>
          </cell>
          <cell r="K142">
            <v>165.4</v>
          </cell>
        </row>
        <row r="143">
          <cell r="A143">
            <v>1998.12</v>
          </cell>
          <cell r="B143" t="str">
            <v>Dec 98</v>
          </cell>
          <cell r="C143">
            <v>114800</v>
          </cell>
          <cell r="D143">
            <v>6.84</v>
          </cell>
          <cell r="E143">
            <v>601</v>
          </cell>
          <cell r="F143">
            <v>14.6</v>
          </cell>
          <cell r="G143">
            <v>49552</v>
          </cell>
          <cell r="H143">
            <v>28848</v>
          </cell>
          <cell r="I143">
            <v>171.8</v>
          </cell>
          <cell r="J143">
            <v>168.4</v>
          </cell>
          <cell r="K143">
            <v>165.1</v>
          </cell>
        </row>
        <row r="144">
          <cell r="A144">
            <v>1999.01</v>
          </cell>
          <cell r="B144" t="str">
            <v>Jan 99</v>
          </cell>
          <cell r="C144">
            <v>114900</v>
          </cell>
          <cell r="D144">
            <v>6.84</v>
          </cell>
          <cell r="E144">
            <v>602</v>
          </cell>
          <cell r="F144">
            <v>14.5</v>
          </cell>
          <cell r="G144">
            <v>49737</v>
          </cell>
          <cell r="H144">
            <v>28896</v>
          </cell>
          <cell r="I144">
            <v>172.1</v>
          </cell>
          <cell r="J144">
            <v>171.8</v>
          </cell>
          <cell r="K144">
            <v>166.1</v>
          </cell>
        </row>
        <row r="145">
          <cell r="A145">
            <v>1999.02</v>
          </cell>
          <cell r="B145" t="str">
            <v>Feb 99</v>
          </cell>
          <cell r="C145">
            <v>112500</v>
          </cell>
          <cell r="D145">
            <v>6.9</v>
          </cell>
          <cell r="E145">
            <v>593</v>
          </cell>
          <cell r="F145">
            <v>14.3</v>
          </cell>
          <cell r="G145">
            <v>49921</v>
          </cell>
          <cell r="H145">
            <v>28464</v>
          </cell>
          <cell r="I145">
            <v>175.4</v>
          </cell>
          <cell r="J145">
            <v>172.1</v>
          </cell>
          <cell r="K145">
            <v>170.1</v>
          </cell>
        </row>
        <row r="146">
          <cell r="A146">
            <v>1999.03</v>
          </cell>
          <cell r="B146" t="str">
            <v>Mar 99</v>
          </cell>
          <cell r="C146">
            <v>115300</v>
          </cell>
          <cell r="D146">
            <v>7.06</v>
          </cell>
          <cell r="E146">
            <v>617</v>
          </cell>
          <cell r="F146">
            <v>14.8</v>
          </cell>
          <cell r="G146">
            <v>50106</v>
          </cell>
          <cell r="H146">
            <v>29616</v>
          </cell>
          <cell r="I146">
            <v>169.2</v>
          </cell>
          <cell r="J146">
            <v>175.4</v>
          </cell>
          <cell r="K146">
            <v>164.4</v>
          </cell>
        </row>
        <row r="147">
          <cell r="A147">
            <v>1999.04</v>
          </cell>
          <cell r="B147" t="str">
            <v>Apr 99</v>
          </cell>
          <cell r="C147">
            <v>116300</v>
          </cell>
          <cell r="D147">
            <v>6.96</v>
          </cell>
          <cell r="E147">
            <v>617</v>
          </cell>
          <cell r="F147">
            <v>14.7</v>
          </cell>
          <cell r="G147">
            <v>50290</v>
          </cell>
          <cell r="H147">
            <v>29616</v>
          </cell>
          <cell r="I147">
            <v>169.8</v>
          </cell>
          <cell r="J147">
            <v>169.2</v>
          </cell>
          <cell r="K147">
            <v>165</v>
          </cell>
        </row>
        <row r="148">
          <cell r="A148">
            <v>1999.05</v>
          </cell>
          <cell r="B148" t="str">
            <v>May 99</v>
          </cell>
          <cell r="C148">
            <v>117700</v>
          </cell>
          <cell r="D148">
            <v>7.14</v>
          </cell>
          <cell r="E148">
            <v>635</v>
          </cell>
          <cell r="F148">
            <v>15.1</v>
          </cell>
          <cell r="G148">
            <v>50475</v>
          </cell>
          <cell r="H148">
            <v>30480</v>
          </cell>
          <cell r="I148">
            <v>165.6</v>
          </cell>
          <cell r="J148">
            <v>169.8</v>
          </cell>
          <cell r="K148">
            <v>162.8</v>
          </cell>
        </row>
        <row r="149">
          <cell r="A149">
            <v>1999.06</v>
          </cell>
          <cell r="B149" t="str">
            <v>Jun 99</v>
          </cell>
          <cell r="C149">
            <v>123200</v>
          </cell>
          <cell r="D149">
            <v>7.5</v>
          </cell>
          <cell r="E149">
            <v>689</v>
          </cell>
          <cell r="F149">
            <v>16.3</v>
          </cell>
          <cell r="G149">
            <v>50660</v>
          </cell>
          <cell r="H149">
            <v>33072</v>
          </cell>
          <cell r="I149">
            <v>153.2</v>
          </cell>
          <cell r="J149">
            <v>165.6</v>
          </cell>
          <cell r="K149">
            <v>159.5</v>
          </cell>
        </row>
        <row r="150">
          <cell r="A150">
            <v>1999.07</v>
          </cell>
          <cell r="B150" t="str">
            <v>Jul 99</v>
          </cell>
          <cell r="C150">
            <v>123300</v>
          </cell>
          <cell r="D150">
            <v>7.47</v>
          </cell>
          <cell r="E150">
            <v>688</v>
          </cell>
          <cell r="F150">
            <v>16.2</v>
          </cell>
          <cell r="G150">
            <v>50844</v>
          </cell>
          <cell r="H150">
            <v>33024</v>
          </cell>
          <cell r="I150">
            <v>154</v>
          </cell>
          <cell r="J150">
            <v>153.2</v>
          </cell>
          <cell r="K150">
            <v>161.5</v>
          </cell>
        </row>
        <row r="151">
          <cell r="A151">
            <v>1999.08</v>
          </cell>
          <cell r="B151" t="str">
            <v>Aug 99</v>
          </cell>
          <cell r="C151">
            <v>123800</v>
          </cell>
          <cell r="D151">
            <v>7.75</v>
          </cell>
          <cell r="E151">
            <v>710</v>
          </cell>
          <cell r="F151">
            <v>16.7</v>
          </cell>
          <cell r="G151">
            <v>51029</v>
          </cell>
          <cell r="H151">
            <v>34080</v>
          </cell>
          <cell r="I151">
            <v>149.7</v>
          </cell>
          <cell r="J151">
            <v>154</v>
          </cell>
          <cell r="K151">
            <v>162.8</v>
          </cell>
        </row>
        <row r="152">
          <cell r="A152">
            <v>1999.09</v>
          </cell>
          <cell r="B152" t="str">
            <v>Sep 99</v>
          </cell>
          <cell r="C152">
            <v>121000</v>
          </cell>
          <cell r="D152">
            <v>7.66</v>
          </cell>
          <cell r="E152">
            <v>687</v>
          </cell>
          <cell r="F152">
            <v>16.1</v>
          </cell>
          <cell r="G152">
            <v>51213</v>
          </cell>
          <cell r="H152">
            <v>32976</v>
          </cell>
          <cell r="I152">
            <v>155.3</v>
          </cell>
          <cell r="J152">
            <v>149.7</v>
          </cell>
          <cell r="K152">
            <v>168.8</v>
          </cell>
        </row>
        <row r="153">
          <cell r="A153">
            <v>1999.1</v>
          </cell>
          <cell r="B153" t="str">
            <v>Oct 99</v>
          </cell>
          <cell r="C153">
            <v>120100</v>
          </cell>
          <cell r="D153">
            <v>7.73</v>
          </cell>
          <cell r="E153">
            <v>687</v>
          </cell>
          <cell r="F153">
            <v>16</v>
          </cell>
          <cell r="G153">
            <v>51398</v>
          </cell>
          <cell r="H153">
            <v>32976</v>
          </cell>
          <cell r="I153">
            <v>155.9</v>
          </cell>
          <cell r="J153">
            <v>155.3</v>
          </cell>
          <cell r="K153">
            <v>171.3</v>
          </cell>
        </row>
        <row r="154">
          <cell r="A154">
            <v>1999.11</v>
          </cell>
          <cell r="B154" t="str">
            <v>Nov 99</v>
          </cell>
          <cell r="C154">
            <v>119000</v>
          </cell>
          <cell r="D154">
            <v>7.64</v>
          </cell>
          <cell r="E154">
            <v>675</v>
          </cell>
          <cell r="F154">
            <v>15.7</v>
          </cell>
          <cell r="G154">
            <v>51582</v>
          </cell>
          <cell r="H154">
            <v>32400</v>
          </cell>
          <cell r="I154">
            <v>159.2</v>
          </cell>
          <cell r="J154">
            <v>155.9</v>
          </cell>
          <cell r="K154">
            <v>168.4</v>
          </cell>
        </row>
        <row r="155">
          <cell r="A155">
            <v>1999.12</v>
          </cell>
          <cell r="B155" t="str">
            <v>Dec 99</v>
          </cell>
          <cell r="C155">
            <v>119200</v>
          </cell>
          <cell r="D155">
            <v>7.75</v>
          </cell>
          <cell r="E155">
            <v>683</v>
          </cell>
          <cell r="F155">
            <v>15.8</v>
          </cell>
          <cell r="G155">
            <v>51767</v>
          </cell>
          <cell r="H155">
            <v>32784</v>
          </cell>
          <cell r="I155">
            <v>157.9</v>
          </cell>
          <cell r="J155">
            <v>159.2</v>
          </cell>
          <cell r="K155">
            <v>171.8</v>
          </cell>
        </row>
        <row r="156">
          <cell r="A156">
            <v>2000.01</v>
          </cell>
          <cell r="B156" t="str">
            <v>Jan 00</v>
          </cell>
          <cell r="C156">
            <v>121000</v>
          </cell>
          <cell r="D156">
            <v>8</v>
          </cell>
          <cell r="E156">
            <v>710</v>
          </cell>
          <cell r="F156">
            <v>16.4</v>
          </cell>
          <cell r="G156">
            <v>51970</v>
          </cell>
          <cell r="H156">
            <v>34080</v>
          </cell>
          <cell r="I156">
            <v>152.5</v>
          </cell>
          <cell r="J156">
            <v>157.9</v>
          </cell>
          <cell r="K156">
            <v>172.1</v>
          </cell>
        </row>
        <row r="157">
          <cell r="A157">
            <v>2000.02</v>
          </cell>
          <cell r="B157" t="str">
            <v>Feb 00</v>
          </cell>
          <cell r="C157">
            <v>116200</v>
          </cell>
          <cell r="D157">
            <v>8.09</v>
          </cell>
          <cell r="E157">
            <v>688</v>
          </cell>
          <cell r="F157">
            <v>15.8</v>
          </cell>
          <cell r="G157">
            <v>52173</v>
          </cell>
          <cell r="H157">
            <v>33024</v>
          </cell>
          <cell r="I157">
            <v>158</v>
          </cell>
          <cell r="J157">
            <v>152.5</v>
          </cell>
          <cell r="K157">
            <v>175.4</v>
          </cell>
        </row>
        <row r="158">
          <cell r="A158">
            <v>2000.03</v>
          </cell>
          <cell r="B158" t="str">
            <v>Mar 00</v>
          </cell>
          <cell r="C158">
            <v>118500</v>
          </cell>
          <cell r="D158">
            <v>7.98</v>
          </cell>
          <cell r="E158">
            <v>694</v>
          </cell>
          <cell r="F158">
            <v>15.9</v>
          </cell>
          <cell r="G158">
            <v>52376</v>
          </cell>
          <cell r="H158">
            <v>33312</v>
          </cell>
          <cell r="I158">
            <v>157.2</v>
          </cell>
          <cell r="J158">
            <v>158</v>
          </cell>
          <cell r="K158">
            <v>169.2</v>
          </cell>
        </row>
        <row r="159">
          <cell r="A159">
            <v>2000.04</v>
          </cell>
          <cell r="B159">
            <v>36617</v>
          </cell>
          <cell r="C159">
            <v>119600</v>
          </cell>
          <cell r="D159">
            <v>8.08</v>
          </cell>
          <cell r="E159">
            <v>707</v>
          </cell>
          <cell r="F159">
            <v>16.1</v>
          </cell>
          <cell r="G159">
            <v>52579</v>
          </cell>
          <cell r="H159">
            <v>33936</v>
          </cell>
          <cell r="I159">
            <v>154.9</v>
          </cell>
          <cell r="J159">
            <v>157.2</v>
          </cell>
          <cell r="K159">
            <v>169.8</v>
          </cell>
        </row>
        <row r="160">
          <cell r="A160">
            <v>2000.05</v>
          </cell>
          <cell r="B160">
            <v>36647</v>
          </cell>
          <cell r="C160">
            <v>119400</v>
          </cell>
          <cell r="D160">
            <v>8.43</v>
          </cell>
          <cell r="E160">
            <v>730</v>
          </cell>
          <cell r="F160">
            <v>16.6</v>
          </cell>
          <cell r="G160">
            <v>52782</v>
          </cell>
          <cell r="H160">
            <v>35040</v>
          </cell>
          <cell r="I160">
            <v>150.6</v>
          </cell>
          <cell r="J160">
            <v>154.9</v>
          </cell>
          <cell r="K160">
            <v>165.6</v>
          </cell>
        </row>
        <row r="161">
          <cell r="A161">
            <v>2000.06</v>
          </cell>
          <cell r="B161">
            <v>36678</v>
          </cell>
          <cell r="C161">
            <v>126800</v>
          </cell>
          <cell r="D161">
            <v>8.2</v>
          </cell>
          <cell r="E161">
            <v>759</v>
          </cell>
          <cell r="F161">
            <v>17.2</v>
          </cell>
          <cell r="G161">
            <v>52985</v>
          </cell>
          <cell r="H161">
            <v>36432</v>
          </cell>
          <cell r="I161">
            <v>145.4</v>
          </cell>
          <cell r="J161">
            <v>150.6</v>
          </cell>
          <cell r="K161">
            <v>153.2</v>
          </cell>
        </row>
        <row r="162">
          <cell r="A162">
            <v>2000.07</v>
          </cell>
          <cell r="B162">
            <v>36708</v>
          </cell>
          <cell r="C162">
            <v>128800</v>
          </cell>
          <cell r="D162">
            <v>8.09</v>
          </cell>
          <cell r="E162">
            <v>763</v>
          </cell>
          <cell r="F162">
            <v>17.2</v>
          </cell>
          <cell r="G162">
            <v>53188</v>
          </cell>
          <cell r="H162">
            <v>36624</v>
          </cell>
          <cell r="I162">
            <v>145.2</v>
          </cell>
          <cell r="J162">
            <v>145.4</v>
          </cell>
          <cell r="K162">
            <v>154</v>
          </cell>
        </row>
        <row r="163">
          <cell r="A163">
            <v>2000.08</v>
          </cell>
          <cell r="B163">
            <v>36739</v>
          </cell>
          <cell r="C163">
            <v>129100</v>
          </cell>
          <cell r="D163">
            <v>8.02</v>
          </cell>
          <cell r="E163">
            <v>759</v>
          </cell>
          <cell r="F163">
            <v>17.1</v>
          </cell>
          <cell r="G163">
            <v>53391</v>
          </cell>
          <cell r="H163">
            <v>36432</v>
          </cell>
          <cell r="I163">
            <v>146.5</v>
          </cell>
          <cell r="J163">
            <v>145.2</v>
          </cell>
          <cell r="K163">
            <v>149.7</v>
          </cell>
        </row>
        <row r="164">
          <cell r="A164">
            <v>2000.09</v>
          </cell>
          <cell r="B164">
            <v>36770</v>
          </cell>
          <cell r="C164">
            <v>127700</v>
          </cell>
          <cell r="D164">
            <v>8</v>
          </cell>
          <cell r="E164">
            <v>750</v>
          </cell>
          <cell r="F164">
            <v>16.8</v>
          </cell>
          <cell r="G164">
            <v>53594</v>
          </cell>
          <cell r="H164">
            <v>36000</v>
          </cell>
          <cell r="I164">
            <v>148.9</v>
          </cell>
          <cell r="J164">
            <v>146.5</v>
          </cell>
          <cell r="K164">
            <v>155.3</v>
          </cell>
        </row>
        <row r="165">
          <cell r="A165">
            <v>2000.1</v>
          </cell>
          <cell r="B165">
            <v>36800</v>
          </cell>
          <cell r="C165">
            <v>120000</v>
          </cell>
          <cell r="D165">
            <v>7.92</v>
          </cell>
          <cell r="E165">
            <v>699</v>
          </cell>
          <cell r="F165">
            <v>15.6</v>
          </cell>
          <cell r="G165">
            <v>53797</v>
          </cell>
          <cell r="H165">
            <v>33552</v>
          </cell>
          <cell r="I165">
            <v>160.3</v>
          </cell>
          <cell r="J165">
            <v>148.9</v>
          </cell>
          <cell r="K165">
            <v>155.9</v>
          </cell>
        </row>
        <row r="166">
          <cell r="A166">
            <v>2000.11</v>
          </cell>
          <cell r="B166">
            <v>36831</v>
          </cell>
          <cell r="C166">
            <v>117200</v>
          </cell>
          <cell r="D166">
            <v>7.84</v>
          </cell>
          <cell r="E166">
            <v>678</v>
          </cell>
          <cell r="F166">
            <v>15.1</v>
          </cell>
          <cell r="G166">
            <v>54000</v>
          </cell>
          <cell r="H166">
            <v>32544</v>
          </cell>
          <cell r="I166">
            <v>165.9</v>
          </cell>
          <cell r="J166">
            <v>160.3</v>
          </cell>
          <cell r="K166">
            <v>159.2</v>
          </cell>
        </row>
        <row r="167">
          <cell r="A167">
            <v>2000.12</v>
          </cell>
          <cell r="B167">
            <v>36861</v>
          </cell>
          <cell r="C167">
            <v>121100</v>
          </cell>
          <cell r="D167">
            <v>7.41</v>
          </cell>
          <cell r="E167">
            <v>671</v>
          </cell>
          <cell r="F167">
            <v>14.9</v>
          </cell>
          <cell r="G167">
            <v>54203</v>
          </cell>
          <cell r="H167">
            <v>32208</v>
          </cell>
          <cell r="I167">
            <v>168.3</v>
          </cell>
          <cell r="J167">
            <v>165.9</v>
          </cell>
          <cell r="K167">
            <v>157.9</v>
          </cell>
        </row>
        <row r="168">
          <cell r="A168">
            <v>2001.01</v>
          </cell>
          <cell r="B168">
            <v>36892</v>
          </cell>
          <cell r="C168">
            <v>122200</v>
          </cell>
          <cell r="D168">
            <v>7.4</v>
          </cell>
          <cell r="E168">
            <v>677</v>
          </cell>
          <cell r="F168">
            <v>15</v>
          </cell>
          <cell r="G168">
            <v>54194</v>
          </cell>
          <cell r="H168">
            <v>32496</v>
          </cell>
          <cell r="I168">
            <v>166.8</v>
          </cell>
          <cell r="J168">
            <v>168.3</v>
          </cell>
          <cell r="K168">
            <v>152.5</v>
          </cell>
        </row>
        <row r="169">
          <cell r="A169">
            <v>2001.02</v>
          </cell>
          <cell r="B169">
            <v>36923</v>
          </cell>
          <cell r="C169">
            <v>122600</v>
          </cell>
          <cell r="D169">
            <v>7.23</v>
          </cell>
          <cell r="E169">
            <v>668</v>
          </cell>
          <cell r="F169">
            <v>14.8</v>
          </cell>
          <cell r="G169">
            <v>54185</v>
          </cell>
          <cell r="H169">
            <v>32064</v>
          </cell>
          <cell r="I169">
            <v>169</v>
          </cell>
          <cell r="J169">
            <v>166.8</v>
          </cell>
          <cell r="K169">
            <v>158</v>
          </cell>
        </row>
        <row r="170">
          <cell r="A170">
            <v>2001.03</v>
          </cell>
          <cell r="B170">
            <v>36951</v>
          </cell>
          <cell r="C170">
            <v>125200</v>
          </cell>
          <cell r="D170">
            <v>7.18</v>
          </cell>
          <cell r="E170">
            <v>679</v>
          </cell>
          <cell r="F170">
            <v>15</v>
          </cell>
          <cell r="G170">
            <v>54176</v>
          </cell>
          <cell r="H170">
            <v>32592</v>
          </cell>
          <cell r="I170">
            <v>166.2</v>
          </cell>
          <cell r="J170">
            <v>169</v>
          </cell>
          <cell r="K170">
            <v>157.2</v>
          </cell>
        </row>
        <row r="171">
          <cell r="A171">
            <v>2001.04</v>
          </cell>
          <cell r="B171">
            <v>36982</v>
          </cell>
          <cell r="C171">
            <v>122100</v>
          </cell>
          <cell r="D171">
            <v>7.12</v>
          </cell>
          <cell r="E171">
            <v>658</v>
          </cell>
          <cell r="F171">
            <v>14.6</v>
          </cell>
          <cell r="G171">
            <v>54167</v>
          </cell>
          <cell r="H171">
            <v>31584</v>
          </cell>
          <cell r="I171">
            <v>171.5</v>
          </cell>
          <cell r="J171">
            <v>166.2</v>
          </cell>
          <cell r="K171">
            <v>154.9</v>
          </cell>
        </row>
        <row r="172">
          <cell r="A172">
            <v>2001.05</v>
          </cell>
          <cell r="B172">
            <v>37012</v>
          </cell>
          <cell r="C172">
            <v>125000</v>
          </cell>
          <cell r="D172">
            <v>7.23</v>
          </cell>
          <cell r="E172">
            <v>681</v>
          </cell>
          <cell r="F172">
            <v>15.1</v>
          </cell>
          <cell r="G172">
            <v>54158</v>
          </cell>
          <cell r="H172">
            <v>32688</v>
          </cell>
          <cell r="I172">
            <v>165.7</v>
          </cell>
          <cell r="J172">
            <v>171.5</v>
          </cell>
          <cell r="K172">
            <v>150.6</v>
          </cell>
        </row>
        <row r="173">
          <cell r="A173">
            <v>2001.06</v>
          </cell>
          <cell r="B173">
            <v>37043</v>
          </cell>
          <cell r="C173">
            <v>129900</v>
          </cell>
          <cell r="D173">
            <v>7.24</v>
          </cell>
          <cell r="E173">
            <v>708</v>
          </cell>
          <cell r="F173">
            <v>15.7</v>
          </cell>
          <cell r="G173">
            <v>54150</v>
          </cell>
          <cell r="H173">
            <v>33984</v>
          </cell>
          <cell r="I173">
            <v>159.3</v>
          </cell>
          <cell r="J173">
            <v>165.7</v>
          </cell>
          <cell r="K173">
            <v>145.4</v>
          </cell>
        </row>
        <row r="174">
          <cell r="A174">
            <v>2001.07</v>
          </cell>
          <cell r="B174">
            <v>37073</v>
          </cell>
          <cell r="C174">
            <v>137600</v>
          </cell>
          <cell r="D174">
            <v>7.26</v>
          </cell>
          <cell r="E174">
            <v>752</v>
          </cell>
          <cell r="F174">
            <v>16.7</v>
          </cell>
          <cell r="G174">
            <v>54141</v>
          </cell>
          <cell r="H174">
            <v>36096</v>
          </cell>
          <cell r="I174">
            <v>150</v>
          </cell>
          <cell r="J174">
            <v>159.3</v>
          </cell>
          <cell r="K174">
            <v>145.2</v>
          </cell>
        </row>
        <row r="175">
          <cell r="A175">
            <v>2001.08</v>
          </cell>
          <cell r="B175">
            <v>37104</v>
          </cell>
          <cell r="C175">
            <v>134000</v>
          </cell>
          <cell r="D175">
            <v>7.15</v>
          </cell>
          <cell r="E175">
            <v>724</v>
          </cell>
          <cell r="F175">
            <v>16</v>
          </cell>
          <cell r="G175">
            <v>54132</v>
          </cell>
          <cell r="H175">
            <v>34752</v>
          </cell>
          <cell r="I175">
            <v>155.8</v>
          </cell>
          <cell r="J175">
            <v>150</v>
          </cell>
          <cell r="K175">
            <v>146.5</v>
          </cell>
        </row>
        <row r="176">
          <cell r="A176">
            <v>2001.09</v>
          </cell>
          <cell r="B176">
            <v>37135</v>
          </cell>
          <cell r="C176">
            <v>130000</v>
          </cell>
          <cell r="D176">
            <v>6.99</v>
          </cell>
          <cell r="E176">
            <v>691</v>
          </cell>
          <cell r="F176">
            <v>15.3</v>
          </cell>
          <cell r="G176">
            <v>54123</v>
          </cell>
          <cell r="H176">
            <v>33168</v>
          </cell>
          <cell r="I176">
            <v>163.2</v>
          </cell>
          <cell r="J176">
            <v>155.8</v>
          </cell>
          <cell r="K176">
            <v>148.9</v>
          </cell>
        </row>
        <row r="177">
          <cell r="A177">
            <v>2001.1</v>
          </cell>
          <cell r="B177">
            <v>37165</v>
          </cell>
          <cell r="C177">
            <v>125000</v>
          </cell>
          <cell r="D177">
            <v>6.74</v>
          </cell>
          <cell r="E177">
            <v>648</v>
          </cell>
          <cell r="F177">
            <v>14.4</v>
          </cell>
          <cell r="G177">
            <v>54114</v>
          </cell>
          <cell r="H177">
            <v>31104</v>
          </cell>
          <cell r="I177">
            <v>174</v>
          </cell>
          <cell r="J177">
            <v>163.2</v>
          </cell>
          <cell r="K177">
            <v>160.3</v>
          </cell>
        </row>
        <row r="178">
          <cell r="A178">
            <v>2001.11</v>
          </cell>
          <cell r="B178">
            <v>37196</v>
          </cell>
          <cell r="C178">
            <v>123600</v>
          </cell>
          <cell r="D178">
            <v>6.67</v>
          </cell>
          <cell r="E178">
            <v>636</v>
          </cell>
          <cell r="F178">
            <v>14.1</v>
          </cell>
          <cell r="G178">
            <v>54105</v>
          </cell>
          <cell r="H178">
            <v>30528</v>
          </cell>
          <cell r="I178">
            <v>177.2</v>
          </cell>
          <cell r="J178">
            <v>174</v>
          </cell>
          <cell r="K178">
            <v>165.9</v>
          </cell>
        </row>
        <row r="179">
          <cell r="A179">
            <v>2001.12</v>
          </cell>
          <cell r="B179">
            <v>37226</v>
          </cell>
          <cell r="C179">
            <v>131200</v>
          </cell>
          <cell r="D179">
            <v>6.78</v>
          </cell>
          <cell r="E179">
            <v>683</v>
          </cell>
          <cell r="F179">
            <v>15.2</v>
          </cell>
          <cell r="G179">
            <v>54096</v>
          </cell>
          <cell r="H179">
            <v>32784</v>
          </cell>
          <cell r="I179">
            <v>165</v>
          </cell>
          <cell r="J179">
            <v>177.2</v>
          </cell>
          <cell r="K179">
            <v>168.3</v>
          </cell>
        </row>
        <row r="180">
          <cell r="A180">
            <v>2002.01</v>
          </cell>
          <cell r="B180">
            <v>37257</v>
          </cell>
          <cell r="C180">
            <v>128500</v>
          </cell>
          <cell r="D180">
            <v>6.94</v>
          </cell>
          <cell r="E180">
            <v>680</v>
          </cell>
          <cell r="F180">
            <v>15.1</v>
          </cell>
          <cell r="G180">
            <v>54191</v>
          </cell>
          <cell r="H180">
            <v>32640</v>
          </cell>
          <cell r="I180">
            <v>166</v>
          </cell>
          <cell r="J180">
            <v>165</v>
          </cell>
          <cell r="K180">
            <v>166.8</v>
          </cell>
        </row>
        <row r="181">
          <cell r="A181">
            <v>2002.02</v>
          </cell>
          <cell r="B181">
            <v>37288</v>
          </cell>
          <cell r="C181">
            <v>128200</v>
          </cell>
          <cell r="D181">
            <v>6.88</v>
          </cell>
          <cell r="E181">
            <v>674</v>
          </cell>
          <cell r="F181">
            <v>14.9</v>
          </cell>
          <cell r="G181">
            <v>54285</v>
          </cell>
          <cell r="H181">
            <v>32352</v>
          </cell>
          <cell r="I181">
            <v>167.8</v>
          </cell>
          <cell r="J181">
            <v>166</v>
          </cell>
          <cell r="K181">
            <v>169</v>
          </cell>
        </row>
        <row r="182">
          <cell r="A182">
            <v>2002.03</v>
          </cell>
          <cell r="B182">
            <v>37316</v>
          </cell>
          <cell r="C182">
            <v>127600</v>
          </cell>
          <cell r="D182">
            <v>6.93</v>
          </cell>
          <cell r="E182">
            <v>674</v>
          </cell>
          <cell r="F182">
            <v>14.9</v>
          </cell>
          <cell r="G182">
            <v>54380</v>
          </cell>
          <cell r="H182">
            <v>32352</v>
          </cell>
          <cell r="I182">
            <v>168.1</v>
          </cell>
          <cell r="J182">
            <v>167.8</v>
          </cell>
          <cell r="K182">
            <v>166.2</v>
          </cell>
        </row>
        <row r="183">
          <cell r="A183">
            <v>2002.04</v>
          </cell>
          <cell r="B183">
            <v>37347</v>
          </cell>
          <cell r="C183">
            <v>129400</v>
          </cell>
          <cell r="D183">
            <v>7.04</v>
          </cell>
          <cell r="E183">
            <v>692</v>
          </cell>
          <cell r="F183">
            <v>15.2</v>
          </cell>
          <cell r="G183">
            <v>54475</v>
          </cell>
          <cell r="H183">
            <v>33216</v>
          </cell>
          <cell r="I183">
            <v>164</v>
          </cell>
          <cell r="J183">
            <v>168.1</v>
          </cell>
          <cell r="K183">
            <v>171.5</v>
          </cell>
        </row>
        <row r="184">
          <cell r="A184">
            <v>2002.05</v>
          </cell>
          <cell r="B184">
            <v>37377</v>
          </cell>
          <cell r="C184">
            <v>131400</v>
          </cell>
          <cell r="D184">
            <v>6.92</v>
          </cell>
          <cell r="E184">
            <v>694</v>
          </cell>
          <cell r="F184">
            <v>15.3</v>
          </cell>
          <cell r="G184">
            <v>54569</v>
          </cell>
          <cell r="H184">
            <v>33312</v>
          </cell>
          <cell r="I184">
            <v>163.8</v>
          </cell>
          <cell r="J184">
            <v>164</v>
          </cell>
          <cell r="K184">
            <v>165.7</v>
          </cell>
        </row>
        <row r="185">
          <cell r="A185">
            <v>2002.06</v>
          </cell>
          <cell r="B185">
            <v>37408</v>
          </cell>
          <cell r="C185">
            <v>137600</v>
          </cell>
          <cell r="D185">
            <v>6.82</v>
          </cell>
          <cell r="E185">
            <v>719</v>
          </cell>
          <cell r="F185">
            <v>15.8</v>
          </cell>
          <cell r="G185">
            <v>54664</v>
          </cell>
          <cell r="H185">
            <v>34512</v>
          </cell>
          <cell r="I185">
            <v>158.4</v>
          </cell>
          <cell r="J185">
            <v>163.8</v>
          </cell>
          <cell r="K185">
            <v>159.3</v>
          </cell>
        </row>
        <row r="186">
          <cell r="A186">
            <v>2002.07</v>
          </cell>
          <cell r="B186">
            <v>37438</v>
          </cell>
          <cell r="C186">
            <v>140600</v>
          </cell>
          <cell r="D186">
            <v>6.61</v>
          </cell>
          <cell r="E186">
            <v>719</v>
          </cell>
          <cell r="F186">
            <v>15.8</v>
          </cell>
          <cell r="G186">
            <v>54759</v>
          </cell>
          <cell r="H186">
            <v>34512</v>
          </cell>
          <cell r="I186">
            <v>158.7</v>
          </cell>
          <cell r="J186">
            <v>158.4</v>
          </cell>
          <cell r="K186">
            <v>150</v>
          </cell>
        </row>
        <row r="187">
          <cell r="A187">
            <v>2002.08</v>
          </cell>
          <cell r="B187">
            <v>37469</v>
          </cell>
          <cell r="C187">
            <v>138500</v>
          </cell>
          <cell r="D187">
            <v>6.44</v>
          </cell>
          <cell r="E187">
            <v>696</v>
          </cell>
          <cell r="F187">
            <v>15.2</v>
          </cell>
          <cell r="G187">
            <v>54853</v>
          </cell>
          <cell r="H187">
            <v>33408</v>
          </cell>
          <cell r="I187">
            <v>164.2</v>
          </cell>
          <cell r="J187">
            <v>158.7</v>
          </cell>
          <cell r="K187">
            <v>155.8</v>
          </cell>
        </row>
        <row r="188">
          <cell r="A188">
            <v>2002.09</v>
          </cell>
          <cell r="B188">
            <v>37500</v>
          </cell>
          <cell r="C188">
            <v>139300</v>
          </cell>
          <cell r="D188">
            <v>6.3</v>
          </cell>
          <cell r="E188">
            <v>690</v>
          </cell>
          <cell r="F188">
            <v>15.1</v>
          </cell>
          <cell r="G188">
            <v>54948</v>
          </cell>
          <cell r="H188">
            <v>33120</v>
          </cell>
          <cell r="I188">
            <v>165.9</v>
          </cell>
          <cell r="J188">
            <v>164.2</v>
          </cell>
          <cell r="K188">
            <v>163.2</v>
          </cell>
        </row>
        <row r="189">
          <cell r="A189">
            <v>2002.1</v>
          </cell>
          <cell r="B189">
            <v>37530</v>
          </cell>
          <cell r="C189">
            <v>137700</v>
          </cell>
          <cell r="D189">
            <v>6.16</v>
          </cell>
          <cell r="E189">
            <v>672</v>
          </cell>
          <cell r="F189">
            <v>14.7</v>
          </cell>
          <cell r="G189">
            <v>55043</v>
          </cell>
          <cell r="H189">
            <v>32256</v>
          </cell>
          <cell r="I189">
            <v>170.6</v>
          </cell>
          <cell r="J189">
            <v>165.9</v>
          </cell>
          <cell r="K189">
            <v>174</v>
          </cell>
        </row>
        <row r="190">
          <cell r="A190">
            <v>2002.11</v>
          </cell>
          <cell r="B190">
            <v>37561</v>
          </cell>
          <cell r="C190">
            <v>138600</v>
          </cell>
          <cell r="D190">
            <v>6.1</v>
          </cell>
          <cell r="E190">
            <v>672</v>
          </cell>
          <cell r="F190">
            <v>14.6</v>
          </cell>
          <cell r="G190">
            <v>55137</v>
          </cell>
          <cell r="H190">
            <v>32256</v>
          </cell>
          <cell r="I190">
            <v>170.9</v>
          </cell>
          <cell r="J190">
            <v>170.6</v>
          </cell>
          <cell r="K190">
            <v>177.2</v>
          </cell>
        </row>
        <row r="191">
          <cell r="A191">
            <v>2002.12</v>
          </cell>
          <cell r="B191">
            <v>37591</v>
          </cell>
          <cell r="C191">
            <v>138200</v>
          </cell>
          <cell r="D191">
            <v>6.11</v>
          </cell>
          <cell r="E191">
            <v>671</v>
          </cell>
          <cell r="F191">
            <v>14.6</v>
          </cell>
          <cell r="G191">
            <v>55232</v>
          </cell>
          <cell r="H191">
            <v>32208</v>
          </cell>
          <cell r="I191">
            <v>171.5</v>
          </cell>
          <cell r="J191">
            <v>170.9</v>
          </cell>
          <cell r="K191">
            <v>165</v>
          </cell>
        </row>
        <row r="192">
          <cell r="A192">
            <v>2003.01</v>
          </cell>
          <cell r="B192">
            <v>37622</v>
          </cell>
          <cell r="C192">
            <v>132300</v>
          </cell>
          <cell r="D192">
            <v>5.94</v>
          </cell>
          <cell r="E192">
            <v>630</v>
          </cell>
          <cell r="F192">
            <v>13.7</v>
          </cell>
          <cell r="G192">
            <v>55356</v>
          </cell>
          <cell r="H192">
            <v>30240</v>
          </cell>
          <cell r="I192">
            <v>183.1</v>
          </cell>
          <cell r="J192">
            <v>171.5</v>
          </cell>
          <cell r="K192">
            <v>166</v>
          </cell>
        </row>
        <row r="193">
          <cell r="A193">
            <v>2003.02</v>
          </cell>
          <cell r="B193">
            <v>37653</v>
          </cell>
          <cell r="C193">
            <v>133900</v>
          </cell>
          <cell r="D193">
            <v>5.89</v>
          </cell>
          <cell r="E193">
            <v>635</v>
          </cell>
          <cell r="F193">
            <v>13.7</v>
          </cell>
          <cell r="G193">
            <v>55481</v>
          </cell>
          <cell r="H193">
            <v>30480</v>
          </cell>
          <cell r="I193">
            <v>182</v>
          </cell>
          <cell r="J193">
            <v>183.1</v>
          </cell>
          <cell r="K193">
            <v>167.8</v>
          </cell>
        </row>
        <row r="194">
          <cell r="A194">
            <v>2003.03</v>
          </cell>
          <cell r="B194">
            <v>37681</v>
          </cell>
          <cell r="C194">
            <v>137400</v>
          </cell>
          <cell r="D194">
            <v>5.77</v>
          </cell>
          <cell r="E194">
            <v>643</v>
          </cell>
          <cell r="F194">
            <v>13.9</v>
          </cell>
          <cell r="G194">
            <v>55605</v>
          </cell>
          <cell r="H194">
            <v>30864</v>
          </cell>
          <cell r="I194">
            <v>180.2</v>
          </cell>
          <cell r="J194">
            <v>182</v>
          </cell>
          <cell r="K194">
            <v>168.1</v>
          </cell>
        </row>
        <row r="195">
          <cell r="A195">
            <v>2003.04</v>
          </cell>
          <cell r="B195">
            <v>37712</v>
          </cell>
          <cell r="C195">
            <v>136000</v>
          </cell>
          <cell r="D195">
            <v>5.71</v>
          </cell>
          <cell r="E195">
            <v>632</v>
          </cell>
          <cell r="F195">
            <v>13.6</v>
          </cell>
          <cell r="G195">
            <v>55729</v>
          </cell>
          <cell r="H195">
            <v>30336</v>
          </cell>
          <cell r="I195">
            <v>183.7</v>
          </cell>
          <cell r="J195">
            <v>180.2</v>
          </cell>
          <cell r="K195">
            <v>164</v>
          </cell>
        </row>
        <row r="196">
          <cell r="A196">
            <v>2003.05</v>
          </cell>
          <cell r="B196">
            <v>37742</v>
          </cell>
          <cell r="C196">
            <v>138600</v>
          </cell>
          <cell r="D196">
            <v>5.58</v>
          </cell>
          <cell r="E196">
            <v>635</v>
          </cell>
          <cell r="F196">
            <v>13.6</v>
          </cell>
          <cell r="G196">
            <v>55853</v>
          </cell>
          <cell r="H196">
            <v>30480</v>
          </cell>
          <cell r="I196">
            <v>183.2</v>
          </cell>
          <cell r="J196">
            <v>183.7</v>
          </cell>
          <cell r="K196">
            <v>163.8</v>
          </cell>
        </row>
        <row r="197">
          <cell r="A197">
            <v>2003.06</v>
          </cell>
          <cell r="B197">
            <v>37773</v>
          </cell>
          <cell r="C197">
            <v>146400</v>
          </cell>
          <cell r="D197">
            <v>5.33</v>
          </cell>
          <cell r="E197">
            <v>653</v>
          </cell>
          <cell r="F197">
            <v>14</v>
          </cell>
          <cell r="G197">
            <v>55978</v>
          </cell>
          <cell r="H197">
            <v>31344</v>
          </cell>
          <cell r="I197">
            <v>178.6</v>
          </cell>
          <cell r="J197">
            <v>183.2</v>
          </cell>
          <cell r="K197">
            <v>158.4</v>
          </cell>
        </row>
        <row r="198">
          <cell r="A198">
            <v>2003.07</v>
          </cell>
          <cell r="B198">
            <v>37803</v>
          </cell>
          <cell r="C198">
            <v>147500</v>
          </cell>
          <cell r="D198">
            <v>5.33</v>
          </cell>
          <cell r="E198">
            <v>657</v>
          </cell>
          <cell r="F198">
            <v>14.1</v>
          </cell>
          <cell r="G198">
            <v>56102</v>
          </cell>
          <cell r="H198">
            <v>31536</v>
          </cell>
          <cell r="I198">
            <v>177.9</v>
          </cell>
          <cell r="J198">
            <v>178.6</v>
          </cell>
          <cell r="K198">
            <v>158.7</v>
          </cell>
        </row>
        <row r="199">
          <cell r="A199">
            <v>2003.08</v>
          </cell>
          <cell r="B199">
            <v>37834</v>
          </cell>
          <cell r="C199">
            <v>149700</v>
          </cell>
          <cell r="D199">
            <v>5.77</v>
          </cell>
          <cell r="E199">
            <v>700</v>
          </cell>
          <cell r="F199">
            <v>14.9</v>
          </cell>
          <cell r="G199">
            <v>56226</v>
          </cell>
          <cell r="H199">
            <v>33600</v>
          </cell>
          <cell r="I199">
            <v>167.3</v>
          </cell>
          <cell r="J199">
            <v>177.9</v>
          </cell>
          <cell r="K199">
            <v>164.2</v>
          </cell>
        </row>
        <row r="200">
          <cell r="A200">
            <v>2003.09</v>
          </cell>
          <cell r="B200">
            <v>37865</v>
          </cell>
          <cell r="C200">
            <v>143700</v>
          </cell>
          <cell r="D200">
            <v>5.94</v>
          </cell>
          <cell r="E200">
            <v>685</v>
          </cell>
          <cell r="F200">
            <v>14.6</v>
          </cell>
          <cell r="G200">
            <v>56350</v>
          </cell>
          <cell r="H200">
            <v>32880</v>
          </cell>
          <cell r="I200">
            <v>171.4</v>
          </cell>
          <cell r="J200">
            <v>167.3</v>
          </cell>
          <cell r="K200">
            <v>165.9</v>
          </cell>
        </row>
        <row r="201">
          <cell r="A201">
            <v>2003.1</v>
          </cell>
          <cell r="B201">
            <v>37895</v>
          </cell>
          <cell r="C201">
            <v>140300</v>
          </cell>
          <cell r="D201">
            <v>5.89</v>
          </cell>
          <cell r="E201">
            <v>665</v>
          </cell>
          <cell r="F201">
            <v>14.1</v>
          </cell>
          <cell r="G201">
            <v>56475</v>
          </cell>
          <cell r="H201">
            <v>31920</v>
          </cell>
          <cell r="I201">
            <v>176.9</v>
          </cell>
          <cell r="J201">
            <v>171.4</v>
          </cell>
          <cell r="K201">
            <v>170.6</v>
          </cell>
        </row>
        <row r="202">
          <cell r="A202">
            <v>2003.11</v>
          </cell>
          <cell r="B202">
            <v>37926</v>
          </cell>
          <cell r="C202">
            <v>141100</v>
          </cell>
          <cell r="D202">
            <v>5.86</v>
          </cell>
          <cell r="E202">
            <v>667</v>
          </cell>
          <cell r="F202">
            <v>14.1</v>
          </cell>
          <cell r="G202">
            <v>56599</v>
          </cell>
          <cell r="H202">
            <v>32016</v>
          </cell>
          <cell r="I202">
            <v>176.8</v>
          </cell>
          <cell r="J202">
            <v>176.9</v>
          </cell>
          <cell r="K202">
            <v>170.9</v>
          </cell>
        </row>
        <row r="203">
          <cell r="A203">
            <v>2003.12</v>
          </cell>
          <cell r="B203">
            <v>37956</v>
          </cell>
          <cell r="C203">
            <v>141900</v>
          </cell>
          <cell r="D203">
            <v>5.86</v>
          </cell>
          <cell r="E203">
            <v>670</v>
          </cell>
          <cell r="F203">
            <v>14.2</v>
          </cell>
          <cell r="G203">
            <v>56723</v>
          </cell>
          <cell r="H203">
            <v>32160</v>
          </cell>
          <cell r="I203">
            <v>176.4</v>
          </cell>
          <cell r="J203">
            <v>176.8</v>
          </cell>
          <cell r="K203">
            <v>171.5</v>
          </cell>
        </row>
        <row r="204">
          <cell r="A204">
            <v>2004.01</v>
          </cell>
          <cell r="B204">
            <v>37987</v>
          </cell>
          <cell r="C204">
            <v>134300</v>
          </cell>
          <cell r="D204">
            <v>5.7</v>
          </cell>
          <cell r="E204">
            <v>624</v>
          </cell>
          <cell r="F204">
            <v>13.1</v>
          </cell>
          <cell r="G204">
            <v>57017</v>
          </cell>
          <cell r="H204">
            <v>29952</v>
          </cell>
          <cell r="I204">
            <v>190.4</v>
          </cell>
          <cell r="J204">
            <v>176.4</v>
          </cell>
          <cell r="K204">
            <v>183.1</v>
          </cell>
        </row>
        <row r="205">
          <cell r="A205">
            <v>2004.02</v>
          </cell>
          <cell r="B205">
            <v>38018</v>
          </cell>
          <cell r="C205">
            <v>136700</v>
          </cell>
          <cell r="D205">
            <v>5.73</v>
          </cell>
          <cell r="E205">
            <v>637</v>
          </cell>
          <cell r="F205">
            <v>13.4</v>
          </cell>
          <cell r="G205">
            <v>57145</v>
          </cell>
          <cell r="H205">
            <v>30576</v>
          </cell>
          <cell r="I205">
            <v>186.9</v>
          </cell>
          <cell r="J205">
            <v>190.4</v>
          </cell>
          <cell r="K205">
            <v>182</v>
          </cell>
        </row>
        <row r="206">
          <cell r="A206">
            <v>2004.03</v>
          </cell>
          <cell r="B206">
            <v>38047</v>
          </cell>
          <cell r="C206">
            <v>139600</v>
          </cell>
          <cell r="D206">
            <v>5.43</v>
          </cell>
          <cell r="E206">
            <v>629</v>
          </cell>
          <cell r="F206">
            <v>13.2</v>
          </cell>
          <cell r="G206">
            <v>57273</v>
          </cell>
          <cell r="H206">
            <v>30192</v>
          </cell>
          <cell r="I206">
            <v>189.7</v>
          </cell>
          <cell r="J206">
            <v>186.9</v>
          </cell>
          <cell r="K206">
            <v>180.2</v>
          </cell>
        </row>
        <row r="207">
          <cell r="A207">
            <v>2004.04</v>
          </cell>
          <cell r="B207">
            <v>38078</v>
          </cell>
          <cell r="C207">
            <v>143900</v>
          </cell>
          <cell r="D207">
            <v>5.38</v>
          </cell>
          <cell r="E207">
            <v>645</v>
          </cell>
          <cell r="F207">
            <v>13.5</v>
          </cell>
          <cell r="G207">
            <v>57401</v>
          </cell>
          <cell r="H207">
            <v>30960</v>
          </cell>
          <cell r="I207">
            <v>185.4</v>
          </cell>
          <cell r="J207">
            <v>189.7</v>
          </cell>
          <cell r="K207">
            <v>183.7</v>
          </cell>
        </row>
        <row r="208">
          <cell r="A208">
            <v>2004.05</v>
          </cell>
          <cell r="B208">
            <v>38108</v>
          </cell>
          <cell r="C208">
            <v>150300</v>
          </cell>
          <cell r="D208">
            <v>5.75</v>
          </cell>
          <cell r="E208">
            <v>702</v>
          </cell>
          <cell r="F208">
            <v>14.6</v>
          </cell>
          <cell r="G208">
            <v>57529</v>
          </cell>
          <cell r="H208">
            <v>33696</v>
          </cell>
          <cell r="I208">
            <v>170.7</v>
          </cell>
          <cell r="J208">
            <v>185.4</v>
          </cell>
          <cell r="K208">
            <v>183.2</v>
          </cell>
        </row>
        <row r="209">
          <cell r="A209">
            <v>2004.06</v>
          </cell>
          <cell r="B209">
            <v>38139</v>
          </cell>
          <cell r="C209">
            <v>154900</v>
          </cell>
          <cell r="D209">
            <v>6.03</v>
          </cell>
          <cell r="E209">
            <v>745</v>
          </cell>
          <cell r="F209">
            <v>15.5</v>
          </cell>
          <cell r="G209">
            <v>57657</v>
          </cell>
          <cell r="H209">
            <v>35760</v>
          </cell>
          <cell r="I209">
            <v>161.2</v>
          </cell>
          <cell r="J209">
            <v>170.7</v>
          </cell>
          <cell r="K209">
            <v>178.6</v>
          </cell>
        </row>
        <row r="210">
          <cell r="A210">
            <v>2004.07</v>
          </cell>
          <cell r="B210">
            <v>38169</v>
          </cell>
          <cell r="C210">
            <v>155000</v>
          </cell>
          <cell r="D210">
            <v>5.96</v>
          </cell>
          <cell r="E210">
            <v>740</v>
          </cell>
          <cell r="F210">
            <v>15.4</v>
          </cell>
          <cell r="G210">
            <v>57785</v>
          </cell>
          <cell r="H210">
            <v>35520</v>
          </cell>
          <cell r="I210">
            <v>162.7</v>
          </cell>
          <cell r="J210">
            <v>161.2</v>
          </cell>
          <cell r="K210">
            <v>177.9</v>
          </cell>
        </row>
        <row r="211">
          <cell r="A211">
            <v>2004.08</v>
          </cell>
          <cell r="B211">
            <v>38200</v>
          </cell>
          <cell r="C211">
            <v>155100</v>
          </cell>
          <cell r="D211">
            <v>5.8</v>
          </cell>
          <cell r="E211">
            <v>728</v>
          </cell>
          <cell r="F211">
            <v>15.1</v>
          </cell>
          <cell r="G211">
            <v>57913</v>
          </cell>
          <cell r="H211">
            <v>34944</v>
          </cell>
          <cell r="I211">
            <v>165.7</v>
          </cell>
          <cell r="J211">
            <v>162.7</v>
          </cell>
          <cell r="K211">
            <v>167.3</v>
          </cell>
        </row>
        <row r="212">
          <cell r="A212">
            <v>2004.09</v>
          </cell>
          <cell r="B212">
            <v>38231</v>
          </cell>
          <cell r="C212">
            <v>149400</v>
          </cell>
          <cell r="D212">
            <v>5.71</v>
          </cell>
          <cell r="E212">
            <v>694</v>
          </cell>
          <cell r="F212">
            <v>14.3</v>
          </cell>
          <cell r="G212">
            <v>58041</v>
          </cell>
          <cell r="H212">
            <v>33312</v>
          </cell>
          <cell r="I212">
            <v>174.2</v>
          </cell>
          <cell r="J212">
            <v>165.7</v>
          </cell>
          <cell r="K212">
            <v>171.4</v>
          </cell>
        </row>
        <row r="213">
          <cell r="A213">
            <v>2004.1</v>
          </cell>
          <cell r="B213">
            <v>38261</v>
          </cell>
          <cell r="C213">
            <v>152100</v>
          </cell>
          <cell r="D213">
            <v>5.75</v>
          </cell>
          <cell r="E213">
            <v>710</v>
          </cell>
          <cell r="F213">
            <v>14.6</v>
          </cell>
          <cell r="G213">
            <v>58169</v>
          </cell>
          <cell r="H213">
            <v>34080</v>
          </cell>
          <cell r="I213">
            <v>170.7</v>
          </cell>
          <cell r="J213">
            <v>174.2</v>
          </cell>
          <cell r="K213">
            <v>176.9</v>
          </cell>
        </row>
        <row r="214">
          <cell r="G214">
            <v>58297</v>
          </cell>
        </row>
        <row r="215">
          <cell r="G215">
            <v>58425</v>
          </cell>
        </row>
      </sheetData>
      <sheetData sheetId="17">
        <row r="1">
          <cell r="A1" t="str">
            <v>South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84400</v>
          </cell>
          <cell r="D8">
            <v>10.2</v>
          </cell>
          <cell r="E8">
            <v>603</v>
          </cell>
          <cell r="F8">
            <v>23.7</v>
          </cell>
          <cell r="G8">
            <v>30499</v>
          </cell>
          <cell r="H8">
            <v>28944</v>
          </cell>
          <cell r="I8">
            <v>105.4</v>
          </cell>
        </row>
        <row r="9">
          <cell r="A9">
            <v>1990</v>
          </cell>
          <cell r="B9">
            <v>1990</v>
          </cell>
          <cell r="C9">
            <v>85100</v>
          </cell>
          <cell r="D9">
            <v>10.13</v>
          </cell>
          <cell r="E9">
            <v>604</v>
          </cell>
          <cell r="F9">
            <v>22.8</v>
          </cell>
          <cell r="G9">
            <v>31727</v>
          </cell>
          <cell r="H9">
            <v>28992</v>
          </cell>
          <cell r="I9">
            <v>109.4</v>
          </cell>
        </row>
        <row r="10">
          <cell r="A10">
            <v>1991</v>
          </cell>
          <cell r="B10">
            <v>1991</v>
          </cell>
          <cell r="C10">
            <v>88500</v>
          </cell>
          <cell r="D10">
            <v>9.21</v>
          </cell>
          <cell r="E10">
            <v>580</v>
          </cell>
          <cell r="F10">
            <v>21.8</v>
          </cell>
          <cell r="G10">
            <v>31940</v>
          </cell>
          <cell r="H10">
            <v>27840</v>
          </cell>
          <cell r="I10">
            <v>114.7</v>
          </cell>
        </row>
        <row r="11">
          <cell r="A11">
            <v>1992</v>
          </cell>
          <cell r="B11">
            <v>1992</v>
          </cell>
          <cell r="C11">
            <v>91500</v>
          </cell>
          <cell r="D11">
            <v>8.08</v>
          </cell>
          <cell r="E11">
            <v>541</v>
          </cell>
          <cell r="F11">
            <v>19.7</v>
          </cell>
          <cell r="G11">
            <v>32786</v>
          </cell>
          <cell r="H11">
            <v>25968</v>
          </cell>
          <cell r="I11">
            <v>126.3</v>
          </cell>
        </row>
        <row r="12">
          <cell r="A12">
            <v>1993</v>
          </cell>
          <cell r="B12">
            <v>1993</v>
          </cell>
          <cell r="C12">
            <v>94300</v>
          </cell>
          <cell r="D12">
            <v>6.95</v>
          </cell>
          <cell r="E12">
            <v>499</v>
          </cell>
          <cell r="F12">
            <v>18</v>
          </cell>
          <cell r="G12">
            <v>33365</v>
          </cell>
          <cell r="H12">
            <v>23952</v>
          </cell>
          <cell r="I12">
            <v>139.3</v>
          </cell>
        </row>
        <row r="13">
          <cell r="A13">
            <v>1994</v>
          </cell>
          <cell r="B13">
            <v>1994</v>
          </cell>
          <cell r="C13">
            <v>95700</v>
          </cell>
          <cell r="D13">
            <v>7.5</v>
          </cell>
          <cell r="E13">
            <v>535</v>
          </cell>
          <cell r="F13">
            <v>18.2</v>
          </cell>
          <cell r="G13">
            <v>35388</v>
          </cell>
          <cell r="H13">
            <v>25680</v>
          </cell>
          <cell r="I13">
            <v>137.8</v>
          </cell>
        </row>
        <row r="14">
          <cell r="A14">
            <v>1995</v>
          </cell>
          <cell r="B14">
            <v>1995</v>
          </cell>
          <cell r="C14">
            <v>97700</v>
          </cell>
          <cell r="D14">
            <v>7.59</v>
          </cell>
          <cell r="E14">
            <v>551</v>
          </cell>
          <cell r="F14">
            <v>18.1</v>
          </cell>
          <cell r="G14">
            <v>36628</v>
          </cell>
          <cell r="H14">
            <v>26448</v>
          </cell>
          <cell r="I14">
            <v>138.5</v>
          </cell>
        </row>
        <row r="15">
          <cell r="A15">
            <v>1996</v>
          </cell>
          <cell r="B15" t="str">
            <v>1996</v>
          </cell>
          <cell r="C15">
            <v>103400</v>
          </cell>
          <cell r="D15">
            <v>7.51</v>
          </cell>
          <cell r="E15">
            <v>579</v>
          </cell>
          <cell r="F15">
            <v>17.9</v>
          </cell>
          <cell r="G15">
            <v>38710</v>
          </cell>
          <cell r="H15">
            <v>27792</v>
          </cell>
          <cell r="I15">
            <v>139.3</v>
          </cell>
        </row>
        <row r="16">
          <cell r="A16">
            <v>1997</v>
          </cell>
          <cell r="B16">
            <v>1997</v>
          </cell>
          <cell r="C16">
            <v>109600</v>
          </cell>
          <cell r="D16">
            <v>7.4</v>
          </cell>
          <cell r="E16">
            <v>607</v>
          </cell>
          <cell r="F16">
            <v>17.8</v>
          </cell>
          <cell r="G16">
            <v>41001</v>
          </cell>
          <cell r="H16">
            <v>29136</v>
          </cell>
          <cell r="I16">
            <v>140.7</v>
          </cell>
        </row>
        <row r="17">
          <cell r="A17">
            <v>1998</v>
          </cell>
          <cell r="B17">
            <v>1998</v>
          </cell>
          <cell r="C17">
            <v>116200</v>
          </cell>
          <cell r="D17">
            <v>6.91</v>
          </cell>
          <cell r="E17">
            <v>613</v>
          </cell>
          <cell r="F17">
            <v>17.2</v>
          </cell>
          <cell r="G17">
            <v>42711</v>
          </cell>
          <cell r="H17">
            <v>29424</v>
          </cell>
          <cell r="I17">
            <v>145.2</v>
          </cell>
        </row>
        <row r="18">
          <cell r="A18">
            <v>1999</v>
          </cell>
          <cell r="B18">
            <v>1999</v>
          </cell>
          <cell r="C18">
            <v>120300</v>
          </cell>
          <cell r="D18">
            <v>7.28</v>
          </cell>
          <cell r="E18">
            <v>658</v>
          </cell>
          <cell r="F18">
            <v>17.6</v>
          </cell>
          <cell r="G18">
            <v>44979</v>
          </cell>
          <cell r="H18">
            <v>31584</v>
          </cell>
          <cell r="I18">
            <v>142.4</v>
          </cell>
        </row>
        <row r="19">
          <cell r="A19">
            <v>2000</v>
          </cell>
          <cell r="B19">
            <v>2000</v>
          </cell>
          <cell r="C19">
            <v>128300</v>
          </cell>
          <cell r="D19">
            <v>7.92</v>
          </cell>
          <cell r="E19">
            <v>747</v>
          </cell>
          <cell r="F19">
            <v>19.5</v>
          </cell>
          <cell r="G19">
            <v>45881</v>
          </cell>
          <cell r="H19">
            <v>35856</v>
          </cell>
          <cell r="I19">
            <v>128</v>
          </cell>
        </row>
        <row r="20">
          <cell r="A20">
            <v>2001</v>
          </cell>
          <cell r="B20">
            <v>2001</v>
          </cell>
          <cell r="C20">
            <v>137400</v>
          </cell>
          <cell r="D20">
            <v>7.05</v>
          </cell>
          <cell r="E20">
            <v>735</v>
          </cell>
          <cell r="F20">
            <v>18.9</v>
          </cell>
          <cell r="G20">
            <v>46688</v>
          </cell>
          <cell r="H20">
            <v>35280</v>
          </cell>
          <cell r="I20">
            <v>132.3</v>
          </cell>
        </row>
        <row r="21">
          <cell r="A21">
            <v>2002</v>
          </cell>
          <cell r="B21">
            <v>2002</v>
          </cell>
          <cell r="C21">
            <v>147300</v>
          </cell>
          <cell r="D21">
            <v>6.63</v>
          </cell>
          <cell r="E21">
            <v>755</v>
          </cell>
          <cell r="F21">
            <v>19.1</v>
          </cell>
          <cell r="G21">
            <v>47371</v>
          </cell>
          <cell r="H21">
            <v>36240</v>
          </cell>
          <cell r="I21">
            <v>130.7</v>
          </cell>
        </row>
        <row r="22">
          <cell r="A22">
            <v>2003</v>
          </cell>
          <cell r="B22">
            <v>2003</v>
          </cell>
          <cell r="C22">
            <v>157100</v>
          </cell>
          <cell r="D22">
            <v>5.84</v>
          </cell>
          <cell r="E22">
            <v>741</v>
          </cell>
          <cell r="F22">
            <v>18.3</v>
          </cell>
          <cell r="G22">
            <v>48651</v>
          </cell>
          <cell r="H22">
            <v>35568</v>
          </cell>
          <cell r="I22">
            <v>136.8</v>
          </cell>
        </row>
        <row r="24">
          <cell r="A24">
            <v>1989.01</v>
          </cell>
          <cell r="B24" t="str">
            <v>Jan 89</v>
          </cell>
          <cell r="C24">
            <v>81700</v>
          </cell>
          <cell r="D24">
            <v>9.8</v>
          </cell>
          <cell r="E24">
            <v>564</v>
          </cell>
          <cell r="F24">
            <v>23.3</v>
          </cell>
          <cell r="G24">
            <v>29080</v>
          </cell>
          <cell r="I24">
            <v>107.4</v>
          </cell>
        </row>
        <row r="25">
          <cell r="A25">
            <v>1989.02</v>
          </cell>
          <cell r="B25" t="str">
            <v>Feb 89</v>
          </cell>
          <cell r="C25">
            <v>85500</v>
          </cell>
          <cell r="D25">
            <v>10.04</v>
          </cell>
          <cell r="E25">
            <v>602</v>
          </cell>
          <cell r="F25">
            <v>24.7</v>
          </cell>
          <cell r="G25">
            <v>29209</v>
          </cell>
          <cell r="H25">
            <v>28896</v>
          </cell>
          <cell r="I25">
            <v>101</v>
          </cell>
          <cell r="J25">
            <v>107.4</v>
          </cell>
        </row>
        <row r="26">
          <cell r="A26">
            <v>1989.03</v>
          </cell>
          <cell r="B26" t="str">
            <v>Mar 89</v>
          </cell>
          <cell r="C26">
            <v>83000</v>
          </cell>
          <cell r="D26">
            <v>10.15</v>
          </cell>
          <cell r="E26">
            <v>590</v>
          </cell>
          <cell r="F26">
            <v>24.1</v>
          </cell>
          <cell r="G26">
            <v>29338</v>
          </cell>
          <cell r="H26">
            <v>28320</v>
          </cell>
          <cell r="I26">
            <v>103.6</v>
          </cell>
          <cell r="J26">
            <v>101</v>
          </cell>
        </row>
        <row r="27">
          <cell r="A27">
            <v>1989.04</v>
          </cell>
          <cell r="B27" t="str">
            <v>Apr 89</v>
          </cell>
          <cell r="C27">
            <v>84700</v>
          </cell>
          <cell r="D27">
            <v>10.34</v>
          </cell>
          <cell r="E27">
            <v>612</v>
          </cell>
          <cell r="F27">
            <v>24.9</v>
          </cell>
          <cell r="G27">
            <v>29467</v>
          </cell>
          <cell r="H27">
            <v>29376</v>
          </cell>
          <cell r="I27">
            <v>100.4</v>
          </cell>
          <cell r="J27">
            <v>103.6</v>
          </cell>
        </row>
        <row r="28">
          <cell r="A28">
            <v>1989.05</v>
          </cell>
          <cell r="B28" t="str">
            <v>May 89</v>
          </cell>
          <cell r="C28">
            <v>83900</v>
          </cell>
          <cell r="D28">
            <v>10.6</v>
          </cell>
          <cell r="E28">
            <v>619</v>
          </cell>
          <cell r="F28">
            <v>25.1</v>
          </cell>
          <cell r="G28">
            <v>29596</v>
          </cell>
          <cell r="H28">
            <v>29712</v>
          </cell>
          <cell r="I28">
            <v>99.6</v>
          </cell>
          <cell r="J28">
            <v>100.4</v>
          </cell>
        </row>
        <row r="29">
          <cell r="A29">
            <v>1989.06</v>
          </cell>
          <cell r="B29" t="str">
            <v>Jun 89</v>
          </cell>
          <cell r="C29">
            <v>84500</v>
          </cell>
          <cell r="D29">
            <v>10.6</v>
          </cell>
          <cell r="E29">
            <v>623</v>
          </cell>
          <cell r="F29">
            <v>25.2</v>
          </cell>
          <cell r="G29">
            <v>29725</v>
          </cell>
          <cell r="H29">
            <v>29904</v>
          </cell>
          <cell r="I29">
            <v>99.3</v>
          </cell>
          <cell r="J29">
            <v>99.6</v>
          </cell>
        </row>
        <row r="30">
          <cell r="A30">
            <v>1989.07</v>
          </cell>
          <cell r="B30" t="str">
            <v>Jul 89</v>
          </cell>
          <cell r="C30">
            <v>86600</v>
          </cell>
          <cell r="D30">
            <v>10.47</v>
          </cell>
          <cell r="E30">
            <v>632</v>
          </cell>
          <cell r="F30">
            <v>25.4</v>
          </cell>
          <cell r="G30">
            <v>29854</v>
          </cell>
          <cell r="H30">
            <v>30336</v>
          </cell>
          <cell r="I30">
            <v>98.4</v>
          </cell>
          <cell r="J30">
            <v>99.3</v>
          </cell>
        </row>
        <row r="31">
          <cell r="A31">
            <v>1989.08</v>
          </cell>
          <cell r="B31" t="str">
            <v>Aug 89</v>
          </cell>
          <cell r="C31">
            <v>86900</v>
          </cell>
          <cell r="D31">
            <v>10.19</v>
          </cell>
          <cell r="E31">
            <v>620</v>
          </cell>
          <cell r="F31">
            <v>24.8</v>
          </cell>
          <cell r="G31">
            <v>29983</v>
          </cell>
          <cell r="H31">
            <v>29760</v>
          </cell>
          <cell r="I31">
            <v>100.8</v>
          </cell>
          <cell r="J31">
            <v>98.4</v>
          </cell>
        </row>
        <row r="32">
          <cell r="A32">
            <v>1989.09</v>
          </cell>
          <cell r="B32" t="str">
            <v>Sep 89</v>
          </cell>
          <cell r="C32">
            <v>84200</v>
          </cell>
          <cell r="D32">
            <v>10.26</v>
          </cell>
          <cell r="E32">
            <v>604</v>
          </cell>
          <cell r="F32">
            <v>24.1</v>
          </cell>
          <cell r="G32">
            <v>30112</v>
          </cell>
          <cell r="H32">
            <v>28992</v>
          </cell>
          <cell r="I32">
            <v>103.8</v>
          </cell>
          <cell r="J32">
            <v>100.8</v>
          </cell>
        </row>
        <row r="33">
          <cell r="A33">
            <v>1989.1</v>
          </cell>
          <cell r="B33" t="str">
            <v>Oct 89</v>
          </cell>
          <cell r="C33">
            <v>83400</v>
          </cell>
          <cell r="D33">
            <v>10.14</v>
          </cell>
          <cell r="E33">
            <v>592</v>
          </cell>
          <cell r="F33">
            <v>23.5</v>
          </cell>
          <cell r="G33">
            <v>30241</v>
          </cell>
          <cell r="H33">
            <v>28416</v>
          </cell>
          <cell r="I33">
            <v>106.3</v>
          </cell>
          <cell r="J33">
            <v>103.8</v>
          </cell>
        </row>
        <row r="34">
          <cell r="A34">
            <v>1989.11</v>
          </cell>
          <cell r="B34" t="str">
            <v>Nov 89</v>
          </cell>
          <cell r="C34">
            <v>83300</v>
          </cell>
          <cell r="D34">
            <v>10.13</v>
          </cell>
          <cell r="E34">
            <v>591</v>
          </cell>
          <cell r="F34">
            <v>23.4</v>
          </cell>
          <cell r="G34">
            <v>30370</v>
          </cell>
          <cell r="H34">
            <v>28368</v>
          </cell>
          <cell r="I34">
            <v>107</v>
          </cell>
          <cell r="J34">
            <v>106.3</v>
          </cell>
        </row>
        <row r="35">
          <cell r="A35">
            <v>1989.12</v>
          </cell>
          <cell r="B35" t="str">
            <v>Dec 89</v>
          </cell>
          <cell r="C35">
            <v>83700</v>
          </cell>
          <cell r="D35">
            <v>10.02</v>
          </cell>
          <cell r="E35">
            <v>589</v>
          </cell>
          <cell r="F35">
            <v>23.2</v>
          </cell>
          <cell r="G35">
            <v>30499</v>
          </cell>
          <cell r="H35">
            <v>28272</v>
          </cell>
          <cell r="I35">
            <v>107.9</v>
          </cell>
          <cell r="J35">
            <v>107</v>
          </cell>
        </row>
        <row r="36">
          <cell r="A36">
            <v>1990.01</v>
          </cell>
          <cell r="B36" t="str">
            <v>Jan 90</v>
          </cell>
          <cell r="C36">
            <v>85200</v>
          </cell>
          <cell r="D36">
            <v>9.9</v>
          </cell>
          <cell r="E36">
            <v>593</v>
          </cell>
          <cell r="F36">
            <v>23.3</v>
          </cell>
          <cell r="G36">
            <v>30601</v>
          </cell>
          <cell r="H36">
            <v>28464</v>
          </cell>
          <cell r="I36">
            <v>107.5</v>
          </cell>
          <cell r="J36">
            <v>107.9</v>
          </cell>
          <cell r="K36">
            <v>107.4</v>
          </cell>
        </row>
        <row r="37">
          <cell r="A37">
            <v>1990.02</v>
          </cell>
          <cell r="B37" t="str">
            <v>Feb 90</v>
          </cell>
          <cell r="C37">
            <v>85000</v>
          </cell>
          <cell r="D37">
            <v>10.1</v>
          </cell>
          <cell r="E37">
            <v>602</v>
          </cell>
          <cell r="F37">
            <v>23.5</v>
          </cell>
          <cell r="G37">
            <v>30704</v>
          </cell>
          <cell r="H37">
            <v>28896</v>
          </cell>
          <cell r="I37">
            <v>106.3</v>
          </cell>
          <cell r="J37">
            <v>107.5</v>
          </cell>
          <cell r="K37">
            <v>101</v>
          </cell>
        </row>
        <row r="38">
          <cell r="A38">
            <v>1990.03</v>
          </cell>
          <cell r="B38" t="str">
            <v>Mar 90</v>
          </cell>
          <cell r="C38">
            <v>85600</v>
          </cell>
          <cell r="D38">
            <v>10.12</v>
          </cell>
          <cell r="E38">
            <v>607</v>
          </cell>
          <cell r="F38">
            <v>23.6</v>
          </cell>
          <cell r="G38">
            <v>30806</v>
          </cell>
          <cell r="H38">
            <v>29136</v>
          </cell>
          <cell r="I38">
            <v>105.7</v>
          </cell>
          <cell r="J38">
            <v>106.3</v>
          </cell>
          <cell r="K38">
            <v>103.6</v>
          </cell>
        </row>
        <row r="39">
          <cell r="A39">
            <v>1990.04</v>
          </cell>
          <cell r="B39" t="str">
            <v>Apr 90</v>
          </cell>
          <cell r="C39">
            <v>85300</v>
          </cell>
          <cell r="D39">
            <v>10.24</v>
          </cell>
          <cell r="E39">
            <v>611</v>
          </cell>
          <cell r="F39">
            <v>23.7</v>
          </cell>
          <cell r="G39">
            <v>30908</v>
          </cell>
          <cell r="H39">
            <v>29328</v>
          </cell>
          <cell r="I39">
            <v>105.4</v>
          </cell>
          <cell r="J39">
            <v>105.7</v>
          </cell>
          <cell r="K39">
            <v>100.4</v>
          </cell>
        </row>
        <row r="40">
          <cell r="A40">
            <v>1990.05</v>
          </cell>
          <cell r="B40" t="str">
            <v>May 90</v>
          </cell>
          <cell r="C40">
            <v>84500</v>
          </cell>
          <cell r="D40">
            <v>10.22</v>
          </cell>
          <cell r="E40">
            <v>604</v>
          </cell>
          <cell r="F40">
            <v>23.4</v>
          </cell>
          <cell r="G40">
            <v>31011</v>
          </cell>
          <cell r="H40">
            <v>28992</v>
          </cell>
          <cell r="I40">
            <v>106.9</v>
          </cell>
          <cell r="J40">
            <v>105.4</v>
          </cell>
          <cell r="K40">
            <v>99.6</v>
          </cell>
        </row>
        <row r="41">
          <cell r="A41">
            <v>1990.06</v>
          </cell>
          <cell r="B41" t="str">
            <v>Jun 90</v>
          </cell>
          <cell r="C41">
            <v>89000</v>
          </cell>
          <cell r="D41">
            <v>10.33</v>
          </cell>
          <cell r="E41">
            <v>642</v>
          </cell>
          <cell r="F41">
            <v>24.8</v>
          </cell>
          <cell r="G41">
            <v>31113</v>
          </cell>
          <cell r="H41">
            <v>30816</v>
          </cell>
          <cell r="I41">
            <v>100.9</v>
          </cell>
          <cell r="J41">
            <v>106.9</v>
          </cell>
          <cell r="K41">
            <v>99.3</v>
          </cell>
        </row>
        <row r="42">
          <cell r="A42">
            <v>1990.07</v>
          </cell>
          <cell r="B42" t="str">
            <v>Jul 90</v>
          </cell>
          <cell r="C42">
            <v>88200</v>
          </cell>
          <cell r="D42">
            <v>10.3</v>
          </cell>
          <cell r="E42">
            <v>635</v>
          </cell>
          <cell r="F42">
            <v>24.4</v>
          </cell>
          <cell r="G42">
            <v>31215</v>
          </cell>
          <cell r="H42">
            <v>30480</v>
          </cell>
          <cell r="I42">
            <v>102.4</v>
          </cell>
          <cell r="J42">
            <v>100.9</v>
          </cell>
          <cell r="K42">
            <v>98.4</v>
          </cell>
        </row>
        <row r="43">
          <cell r="A43">
            <v>1990.08</v>
          </cell>
          <cell r="B43" t="str">
            <v>Aug 90</v>
          </cell>
          <cell r="C43">
            <v>83100</v>
          </cell>
          <cell r="D43">
            <v>10.05</v>
          </cell>
          <cell r="E43">
            <v>586</v>
          </cell>
          <cell r="F43">
            <v>22.4</v>
          </cell>
          <cell r="G43">
            <v>31318</v>
          </cell>
          <cell r="H43">
            <v>28128</v>
          </cell>
          <cell r="I43">
            <v>111.4</v>
          </cell>
          <cell r="J43">
            <v>102.4</v>
          </cell>
          <cell r="K43">
            <v>100.8</v>
          </cell>
        </row>
        <row r="44">
          <cell r="A44">
            <v>1990.09</v>
          </cell>
          <cell r="B44" t="str">
            <v>Sep 90</v>
          </cell>
          <cell r="C44">
            <v>85400</v>
          </cell>
          <cell r="D44">
            <v>10.04</v>
          </cell>
          <cell r="E44">
            <v>602</v>
          </cell>
          <cell r="F44">
            <v>23</v>
          </cell>
          <cell r="G44">
            <v>31420</v>
          </cell>
          <cell r="H44">
            <v>28896</v>
          </cell>
          <cell r="I44">
            <v>108.8</v>
          </cell>
          <cell r="J44">
            <v>111.4</v>
          </cell>
          <cell r="K44">
            <v>103.8</v>
          </cell>
        </row>
        <row r="45">
          <cell r="A45">
            <v>1990.1</v>
          </cell>
          <cell r="B45" t="str">
            <v>Oct 90</v>
          </cell>
          <cell r="C45">
            <v>82700</v>
          </cell>
          <cell r="D45">
            <v>10.05</v>
          </cell>
          <cell r="E45">
            <v>583</v>
          </cell>
          <cell r="F45">
            <v>22.2</v>
          </cell>
          <cell r="G45">
            <v>31522</v>
          </cell>
          <cell r="H45">
            <v>27984</v>
          </cell>
          <cell r="I45">
            <v>112.6</v>
          </cell>
          <cell r="J45">
            <v>108.8</v>
          </cell>
          <cell r="K45">
            <v>106.3</v>
          </cell>
        </row>
        <row r="46">
          <cell r="A46">
            <v>1990.11</v>
          </cell>
          <cell r="B46" t="str">
            <v>Nov 90</v>
          </cell>
          <cell r="C46">
            <v>82900</v>
          </cell>
          <cell r="D46">
            <v>9.97</v>
          </cell>
          <cell r="E46">
            <v>581</v>
          </cell>
          <cell r="F46">
            <v>22</v>
          </cell>
          <cell r="G46">
            <v>31625</v>
          </cell>
          <cell r="H46">
            <v>27888</v>
          </cell>
          <cell r="I46">
            <v>113.5</v>
          </cell>
          <cell r="J46">
            <v>112.6</v>
          </cell>
          <cell r="K46">
            <v>107</v>
          </cell>
        </row>
        <row r="47">
          <cell r="A47">
            <v>1990.12</v>
          </cell>
          <cell r="B47" t="str">
            <v>Dec 90</v>
          </cell>
          <cell r="C47">
            <v>82400</v>
          </cell>
          <cell r="D47">
            <v>10.15</v>
          </cell>
          <cell r="E47">
            <v>586</v>
          </cell>
          <cell r="F47">
            <v>22.2</v>
          </cell>
          <cell r="G47">
            <v>31727</v>
          </cell>
          <cell r="H47">
            <v>28128</v>
          </cell>
          <cell r="I47">
            <v>112.8</v>
          </cell>
          <cell r="J47">
            <v>113.5</v>
          </cell>
          <cell r="K47">
            <v>107.9</v>
          </cell>
        </row>
        <row r="48">
          <cell r="A48">
            <v>1991.01</v>
          </cell>
          <cell r="B48" t="str">
            <v>Jan 91</v>
          </cell>
          <cell r="C48">
            <v>84700</v>
          </cell>
          <cell r="D48">
            <v>9.9</v>
          </cell>
          <cell r="E48">
            <v>590</v>
          </cell>
          <cell r="F48">
            <v>22.3</v>
          </cell>
          <cell r="G48">
            <v>31745</v>
          </cell>
          <cell r="H48">
            <v>28320</v>
          </cell>
          <cell r="I48">
            <v>112.2</v>
          </cell>
          <cell r="J48">
            <v>112.8</v>
          </cell>
          <cell r="K48">
            <v>107.5</v>
          </cell>
        </row>
        <row r="49">
          <cell r="A49">
            <v>1991.02</v>
          </cell>
          <cell r="B49" t="str">
            <v>Feb 91</v>
          </cell>
          <cell r="C49">
            <v>83800</v>
          </cell>
          <cell r="D49">
            <v>9.92</v>
          </cell>
          <cell r="E49">
            <v>584</v>
          </cell>
          <cell r="F49">
            <v>22.1</v>
          </cell>
          <cell r="G49">
            <v>31763</v>
          </cell>
          <cell r="H49">
            <v>28032</v>
          </cell>
          <cell r="I49">
            <v>113.2</v>
          </cell>
          <cell r="J49">
            <v>112.2</v>
          </cell>
          <cell r="K49">
            <v>106.3</v>
          </cell>
        </row>
        <row r="50">
          <cell r="A50">
            <v>1991.03</v>
          </cell>
          <cell r="B50" t="str">
            <v>Mar 91</v>
          </cell>
          <cell r="C50">
            <v>87400</v>
          </cell>
          <cell r="D50">
            <v>9.73</v>
          </cell>
          <cell r="E50">
            <v>600</v>
          </cell>
          <cell r="F50">
            <v>22.6</v>
          </cell>
          <cell r="G50">
            <v>31781</v>
          </cell>
          <cell r="H50">
            <v>28800</v>
          </cell>
          <cell r="I50">
            <v>110.4</v>
          </cell>
          <cell r="J50">
            <v>113.2</v>
          </cell>
          <cell r="K50">
            <v>105.7</v>
          </cell>
        </row>
        <row r="51">
          <cell r="A51">
            <v>1991.04</v>
          </cell>
          <cell r="B51" t="str">
            <v>Apr 91</v>
          </cell>
          <cell r="C51">
            <v>88000</v>
          </cell>
          <cell r="D51">
            <v>9.74</v>
          </cell>
          <cell r="E51">
            <v>604</v>
          </cell>
          <cell r="F51">
            <v>22.8</v>
          </cell>
          <cell r="G51">
            <v>31799</v>
          </cell>
          <cell r="H51">
            <v>28992</v>
          </cell>
          <cell r="I51">
            <v>109.6</v>
          </cell>
          <cell r="J51">
            <v>110.4</v>
          </cell>
          <cell r="K51">
            <v>105.4</v>
          </cell>
        </row>
        <row r="52">
          <cell r="A52">
            <v>1991.05</v>
          </cell>
          <cell r="B52" t="str">
            <v>May 91</v>
          </cell>
          <cell r="C52">
            <v>88900</v>
          </cell>
          <cell r="D52">
            <v>9.78</v>
          </cell>
          <cell r="E52">
            <v>613</v>
          </cell>
          <cell r="F52">
            <v>23.1</v>
          </cell>
          <cell r="G52">
            <v>31817</v>
          </cell>
          <cell r="H52">
            <v>29424</v>
          </cell>
          <cell r="I52">
            <v>108.2</v>
          </cell>
          <cell r="J52">
            <v>109.6</v>
          </cell>
          <cell r="K52">
            <v>106.9</v>
          </cell>
        </row>
        <row r="53">
          <cell r="A53">
            <v>1991.06</v>
          </cell>
          <cell r="B53" t="str">
            <v>Jun 91</v>
          </cell>
          <cell r="C53">
            <v>90100</v>
          </cell>
          <cell r="D53">
            <v>9.35</v>
          </cell>
          <cell r="E53">
            <v>598</v>
          </cell>
          <cell r="F53">
            <v>22.5</v>
          </cell>
          <cell r="G53">
            <v>31835</v>
          </cell>
          <cell r="H53">
            <v>28704</v>
          </cell>
          <cell r="I53">
            <v>110.9</v>
          </cell>
          <cell r="J53">
            <v>108.2</v>
          </cell>
          <cell r="K53">
            <v>100.9</v>
          </cell>
        </row>
        <row r="54">
          <cell r="A54">
            <v>1991.07</v>
          </cell>
          <cell r="B54" t="str">
            <v>Jul 91</v>
          </cell>
          <cell r="C54">
            <v>93000</v>
          </cell>
          <cell r="D54">
            <v>9.33</v>
          </cell>
          <cell r="E54">
            <v>616</v>
          </cell>
          <cell r="F54">
            <v>23.2</v>
          </cell>
          <cell r="G54">
            <v>31853</v>
          </cell>
          <cell r="H54">
            <v>29568</v>
          </cell>
          <cell r="I54">
            <v>107.7</v>
          </cell>
          <cell r="J54">
            <v>110.9</v>
          </cell>
          <cell r="K54">
            <v>102.4</v>
          </cell>
        </row>
        <row r="55">
          <cell r="A55">
            <v>1991.08</v>
          </cell>
          <cell r="B55" t="str">
            <v>Aug 91</v>
          </cell>
          <cell r="C55">
            <v>89000</v>
          </cell>
          <cell r="D55">
            <v>8.93</v>
          </cell>
          <cell r="E55">
            <v>569</v>
          </cell>
          <cell r="F55">
            <v>21.4</v>
          </cell>
          <cell r="G55">
            <v>31871</v>
          </cell>
          <cell r="H55">
            <v>27312</v>
          </cell>
          <cell r="I55">
            <v>116.6</v>
          </cell>
          <cell r="J55">
            <v>107.7</v>
          </cell>
          <cell r="K55">
            <v>111.4</v>
          </cell>
        </row>
        <row r="56">
          <cell r="A56">
            <v>1991.09</v>
          </cell>
          <cell r="B56" t="str">
            <v>Sep 91</v>
          </cell>
          <cell r="C56">
            <v>89400</v>
          </cell>
          <cell r="D56">
            <v>8.77</v>
          </cell>
          <cell r="E56">
            <v>564</v>
          </cell>
          <cell r="F56">
            <v>21.2</v>
          </cell>
          <cell r="G56">
            <v>31889</v>
          </cell>
          <cell r="H56">
            <v>27072</v>
          </cell>
          <cell r="I56">
            <v>117.9</v>
          </cell>
          <cell r="J56">
            <v>116.6</v>
          </cell>
          <cell r="K56">
            <v>108.8</v>
          </cell>
        </row>
        <row r="57">
          <cell r="A57">
            <v>1991.1</v>
          </cell>
          <cell r="B57" t="str">
            <v>Oct 91</v>
          </cell>
          <cell r="C57">
            <v>87700</v>
          </cell>
          <cell r="D57">
            <v>8.56</v>
          </cell>
          <cell r="E57">
            <v>542</v>
          </cell>
          <cell r="F57">
            <v>20.4</v>
          </cell>
          <cell r="G57">
            <v>31906</v>
          </cell>
          <cell r="H57">
            <v>26016</v>
          </cell>
          <cell r="I57">
            <v>122.5</v>
          </cell>
          <cell r="J57">
            <v>117.9</v>
          </cell>
          <cell r="K57">
            <v>112.6</v>
          </cell>
        </row>
        <row r="58">
          <cell r="A58">
            <v>1991.11</v>
          </cell>
          <cell r="B58" t="str">
            <v>Nov 91</v>
          </cell>
          <cell r="C58">
            <v>87000</v>
          </cell>
          <cell r="D58">
            <v>8.31</v>
          </cell>
          <cell r="E58">
            <v>526</v>
          </cell>
          <cell r="F58">
            <v>19.8</v>
          </cell>
          <cell r="G58">
            <v>31923</v>
          </cell>
          <cell r="H58">
            <v>25248</v>
          </cell>
          <cell r="I58">
            <v>126.5</v>
          </cell>
          <cell r="J58">
            <v>122.5</v>
          </cell>
          <cell r="K58">
            <v>113.5</v>
          </cell>
        </row>
        <row r="59">
          <cell r="A59">
            <v>1991.12</v>
          </cell>
          <cell r="B59" t="str">
            <v>Dec 91</v>
          </cell>
          <cell r="C59">
            <v>89600</v>
          </cell>
          <cell r="D59">
            <v>8.15</v>
          </cell>
          <cell r="E59">
            <v>533</v>
          </cell>
          <cell r="F59">
            <v>20</v>
          </cell>
          <cell r="G59">
            <v>31940</v>
          </cell>
          <cell r="H59">
            <v>25584</v>
          </cell>
          <cell r="I59">
            <v>124.7</v>
          </cell>
          <cell r="J59">
            <v>126.5</v>
          </cell>
          <cell r="K59">
            <v>112.8</v>
          </cell>
        </row>
        <row r="60">
          <cell r="A60">
            <v>1992.01</v>
          </cell>
          <cell r="B60" t="str">
            <v>Jan 92</v>
          </cell>
          <cell r="C60">
            <v>88800</v>
          </cell>
          <cell r="D60">
            <v>8.27</v>
          </cell>
          <cell r="E60">
            <v>535</v>
          </cell>
          <cell r="F60">
            <v>20</v>
          </cell>
          <cell r="G60">
            <v>32031</v>
          </cell>
          <cell r="H60">
            <v>25680</v>
          </cell>
          <cell r="I60">
            <v>124.8</v>
          </cell>
          <cell r="J60">
            <v>124.7</v>
          </cell>
          <cell r="K60">
            <v>112.2</v>
          </cell>
        </row>
        <row r="61">
          <cell r="A61">
            <v>1992.02</v>
          </cell>
          <cell r="B61" t="str">
            <v>Feb 92</v>
          </cell>
          <cell r="C61">
            <v>90200</v>
          </cell>
          <cell r="D61">
            <v>8.55</v>
          </cell>
          <cell r="E61">
            <v>557</v>
          </cell>
          <cell r="F61">
            <v>20.8</v>
          </cell>
          <cell r="G61">
            <v>32121</v>
          </cell>
          <cell r="H61">
            <v>26736</v>
          </cell>
          <cell r="I61">
            <v>120.1</v>
          </cell>
          <cell r="J61">
            <v>124.8</v>
          </cell>
          <cell r="K61">
            <v>113.2</v>
          </cell>
        </row>
        <row r="62">
          <cell r="A62">
            <v>1992.03</v>
          </cell>
          <cell r="B62" t="str">
            <v>Mar 92</v>
          </cell>
          <cell r="C62">
            <v>91300</v>
          </cell>
          <cell r="D62">
            <v>8.57</v>
          </cell>
          <cell r="E62">
            <v>565</v>
          </cell>
          <cell r="F62">
            <v>21.1</v>
          </cell>
          <cell r="G62">
            <v>32212</v>
          </cell>
          <cell r="H62">
            <v>27120</v>
          </cell>
          <cell r="I62">
            <v>118.7</v>
          </cell>
          <cell r="J62">
            <v>120.1</v>
          </cell>
          <cell r="K62">
            <v>110.4</v>
          </cell>
        </row>
        <row r="63">
          <cell r="A63">
            <v>1992.04</v>
          </cell>
          <cell r="B63" t="str">
            <v>Apr 92</v>
          </cell>
          <cell r="C63">
            <v>90900</v>
          </cell>
          <cell r="D63">
            <v>8.59</v>
          </cell>
          <cell r="E63">
            <v>564</v>
          </cell>
          <cell r="F63">
            <v>20.9</v>
          </cell>
          <cell r="G63">
            <v>32303</v>
          </cell>
          <cell r="H63">
            <v>27072</v>
          </cell>
          <cell r="I63">
            <v>119.4</v>
          </cell>
          <cell r="J63">
            <v>118.7</v>
          </cell>
          <cell r="K63">
            <v>109.6</v>
          </cell>
        </row>
        <row r="64">
          <cell r="A64">
            <v>1992.05</v>
          </cell>
          <cell r="B64" t="str">
            <v>May 92</v>
          </cell>
          <cell r="C64">
            <v>91600</v>
          </cell>
          <cell r="D64">
            <v>8.36</v>
          </cell>
          <cell r="E64">
            <v>556</v>
          </cell>
          <cell r="F64">
            <v>20.6</v>
          </cell>
          <cell r="G64">
            <v>32393</v>
          </cell>
          <cell r="H64">
            <v>26688</v>
          </cell>
          <cell r="I64">
            <v>121.3</v>
          </cell>
          <cell r="J64">
            <v>119.4</v>
          </cell>
          <cell r="K64">
            <v>108.2</v>
          </cell>
        </row>
        <row r="65">
          <cell r="A65">
            <v>1992.06</v>
          </cell>
          <cell r="B65" t="str">
            <v>Jun 92</v>
          </cell>
          <cell r="C65">
            <v>92600</v>
          </cell>
          <cell r="D65">
            <v>8.14</v>
          </cell>
          <cell r="E65">
            <v>551</v>
          </cell>
          <cell r="F65">
            <v>20.3</v>
          </cell>
          <cell r="G65">
            <v>32484</v>
          </cell>
          <cell r="H65">
            <v>26448</v>
          </cell>
          <cell r="I65">
            <v>122.9</v>
          </cell>
          <cell r="J65">
            <v>121.3</v>
          </cell>
          <cell r="K65">
            <v>110.9</v>
          </cell>
        </row>
        <row r="66">
          <cell r="A66">
            <v>1992.07</v>
          </cell>
          <cell r="B66" t="str">
            <v>Jul 92</v>
          </cell>
          <cell r="C66">
            <v>91000</v>
          </cell>
          <cell r="D66">
            <v>7.87</v>
          </cell>
          <cell r="E66">
            <v>528</v>
          </cell>
          <cell r="F66">
            <v>19.4</v>
          </cell>
          <cell r="G66">
            <v>32575</v>
          </cell>
          <cell r="H66">
            <v>25344</v>
          </cell>
          <cell r="I66">
            <v>128.6</v>
          </cell>
          <cell r="J66">
            <v>122.9</v>
          </cell>
          <cell r="K66">
            <v>107.7</v>
          </cell>
        </row>
        <row r="67">
          <cell r="A67">
            <v>1992.08</v>
          </cell>
          <cell r="B67" t="str">
            <v>Aug 92</v>
          </cell>
          <cell r="C67">
            <v>94300</v>
          </cell>
          <cell r="D67">
            <v>7.67</v>
          </cell>
          <cell r="E67">
            <v>536</v>
          </cell>
          <cell r="F67">
            <v>19.7</v>
          </cell>
          <cell r="G67">
            <v>32665</v>
          </cell>
          <cell r="H67">
            <v>25728</v>
          </cell>
          <cell r="I67">
            <v>126.9</v>
          </cell>
          <cell r="J67">
            <v>128.6</v>
          </cell>
          <cell r="K67">
            <v>116.6</v>
          </cell>
        </row>
        <row r="68">
          <cell r="A68">
            <v>1992.09</v>
          </cell>
          <cell r="B68" t="str">
            <v>Sep 92</v>
          </cell>
          <cell r="C68">
            <v>91500</v>
          </cell>
          <cell r="D68">
            <v>7.51</v>
          </cell>
          <cell r="E68">
            <v>512</v>
          </cell>
          <cell r="F68">
            <v>18.8</v>
          </cell>
          <cell r="G68">
            <v>32756</v>
          </cell>
          <cell r="H68">
            <v>24576</v>
          </cell>
          <cell r="I68">
            <v>133.2</v>
          </cell>
          <cell r="J68">
            <v>126.9</v>
          </cell>
          <cell r="K68">
            <v>117.9</v>
          </cell>
        </row>
        <row r="69">
          <cell r="A69">
            <v>1992.1</v>
          </cell>
          <cell r="B69" t="str">
            <v>Oct 92</v>
          </cell>
          <cell r="C69">
            <v>91600</v>
          </cell>
          <cell r="D69">
            <v>7.74</v>
          </cell>
          <cell r="E69">
            <v>524</v>
          </cell>
          <cell r="F69">
            <v>19.2</v>
          </cell>
          <cell r="G69">
            <v>32847</v>
          </cell>
          <cell r="H69">
            <v>25152</v>
          </cell>
          <cell r="I69">
            <v>130.5</v>
          </cell>
          <cell r="J69">
            <v>133.2</v>
          </cell>
          <cell r="K69">
            <v>122.5</v>
          </cell>
        </row>
        <row r="70">
          <cell r="A70">
            <v>1992.11</v>
          </cell>
          <cell r="B70" t="str">
            <v>Nov 92</v>
          </cell>
          <cell r="C70">
            <v>91500</v>
          </cell>
          <cell r="D70">
            <v>7.96</v>
          </cell>
          <cell r="E70">
            <v>535</v>
          </cell>
          <cell r="F70">
            <v>19.5</v>
          </cell>
          <cell r="G70">
            <v>32937</v>
          </cell>
          <cell r="H70">
            <v>25680</v>
          </cell>
          <cell r="I70">
            <v>128.2</v>
          </cell>
          <cell r="J70">
            <v>130.5</v>
          </cell>
          <cell r="K70">
            <v>126.5</v>
          </cell>
        </row>
        <row r="71">
          <cell r="A71">
            <v>1992.12</v>
          </cell>
          <cell r="B71" t="str">
            <v>Dec 92</v>
          </cell>
          <cell r="C71">
            <v>92100</v>
          </cell>
          <cell r="D71">
            <v>7.75</v>
          </cell>
          <cell r="E71">
            <v>528</v>
          </cell>
          <cell r="F71">
            <v>19.2</v>
          </cell>
          <cell r="G71">
            <v>33028</v>
          </cell>
          <cell r="H71">
            <v>25344</v>
          </cell>
          <cell r="I71">
            <v>130.4</v>
          </cell>
          <cell r="J71">
            <v>128.2</v>
          </cell>
          <cell r="K71">
            <v>124.7</v>
          </cell>
        </row>
        <row r="72">
          <cell r="A72">
            <v>1993.01</v>
          </cell>
          <cell r="B72" t="str">
            <v>Jan 93</v>
          </cell>
          <cell r="C72">
            <v>89300</v>
          </cell>
          <cell r="D72">
            <v>7.5</v>
          </cell>
          <cell r="E72">
            <v>500</v>
          </cell>
          <cell r="F72">
            <v>18.1</v>
          </cell>
          <cell r="G72">
            <v>33056</v>
          </cell>
          <cell r="H72">
            <v>24000</v>
          </cell>
          <cell r="I72">
            <v>137.9</v>
          </cell>
          <cell r="J72">
            <v>130.4</v>
          </cell>
          <cell r="K72">
            <v>124.8</v>
          </cell>
        </row>
        <row r="73">
          <cell r="A73">
            <v>1993.02</v>
          </cell>
          <cell r="B73" t="str">
            <v>Feb 93</v>
          </cell>
          <cell r="C73">
            <v>89000</v>
          </cell>
          <cell r="D73">
            <v>7.23</v>
          </cell>
          <cell r="E73">
            <v>485</v>
          </cell>
          <cell r="F73">
            <v>17.6</v>
          </cell>
          <cell r="G73">
            <v>33084</v>
          </cell>
          <cell r="H73">
            <v>23280</v>
          </cell>
          <cell r="I73">
            <v>142.2</v>
          </cell>
          <cell r="J73">
            <v>137.9</v>
          </cell>
          <cell r="K73">
            <v>120.1</v>
          </cell>
        </row>
        <row r="74">
          <cell r="A74">
            <v>1993.03</v>
          </cell>
          <cell r="B74" t="str">
            <v>Mar 93</v>
          </cell>
          <cell r="C74">
            <v>90200</v>
          </cell>
          <cell r="D74">
            <v>7.17</v>
          </cell>
          <cell r="E74">
            <v>488</v>
          </cell>
          <cell r="F74">
            <v>17.7</v>
          </cell>
          <cell r="G74">
            <v>33112</v>
          </cell>
          <cell r="H74">
            <v>23424</v>
          </cell>
          <cell r="I74">
            <v>141.3</v>
          </cell>
          <cell r="J74">
            <v>142.2</v>
          </cell>
          <cell r="K74">
            <v>118.7</v>
          </cell>
        </row>
        <row r="75">
          <cell r="A75">
            <v>1993.04</v>
          </cell>
          <cell r="B75" t="str">
            <v>Apr 93</v>
          </cell>
          <cell r="C75">
            <v>91400</v>
          </cell>
          <cell r="D75">
            <v>7.05</v>
          </cell>
          <cell r="E75">
            <v>489</v>
          </cell>
          <cell r="F75">
            <v>17.7</v>
          </cell>
          <cell r="G75">
            <v>33140</v>
          </cell>
          <cell r="H75">
            <v>23472</v>
          </cell>
          <cell r="I75">
            <v>141.2</v>
          </cell>
          <cell r="J75">
            <v>141.3</v>
          </cell>
          <cell r="K75">
            <v>119.4</v>
          </cell>
        </row>
        <row r="76">
          <cell r="A76">
            <v>1993.05</v>
          </cell>
          <cell r="B76" t="str">
            <v>May 93</v>
          </cell>
          <cell r="C76">
            <v>94300</v>
          </cell>
          <cell r="D76">
            <v>7.09</v>
          </cell>
          <cell r="E76">
            <v>506</v>
          </cell>
          <cell r="F76">
            <v>18.3</v>
          </cell>
          <cell r="G76">
            <v>33168</v>
          </cell>
          <cell r="H76">
            <v>24288</v>
          </cell>
          <cell r="I76">
            <v>136.4</v>
          </cell>
          <cell r="J76">
            <v>141.2</v>
          </cell>
          <cell r="K76">
            <v>121.3</v>
          </cell>
        </row>
        <row r="77">
          <cell r="A77">
            <v>1993.06</v>
          </cell>
          <cell r="B77" t="str">
            <v>Jun 93</v>
          </cell>
          <cell r="C77">
            <v>97500</v>
          </cell>
          <cell r="D77">
            <v>6.97</v>
          </cell>
          <cell r="E77">
            <v>517</v>
          </cell>
          <cell r="F77">
            <v>18.7</v>
          </cell>
          <cell r="G77">
            <v>33197</v>
          </cell>
          <cell r="H77">
            <v>24816</v>
          </cell>
          <cell r="I77">
            <v>133.7</v>
          </cell>
          <cell r="J77">
            <v>136.4</v>
          </cell>
          <cell r="K77">
            <v>122.9</v>
          </cell>
        </row>
        <row r="78">
          <cell r="A78">
            <v>1993.07</v>
          </cell>
          <cell r="B78" t="str">
            <v>Jul 93</v>
          </cell>
          <cell r="C78">
            <v>97100</v>
          </cell>
          <cell r="D78">
            <v>6.86</v>
          </cell>
          <cell r="E78">
            <v>510</v>
          </cell>
          <cell r="F78">
            <v>18.4</v>
          </cell>
          <cell r="G78">
            <v>33225</v>
          </cell>
          <cell r="H78">
            <v>24480</v>
          </cell>
          <cell r="I78">
            <v>135.8</v>
          </cell>
          <cell r="J78">
            <v>133.7</v>
          </cell>
          <cell r="K78">
            <v>128.6</v>
          </cell>
        </row>
        <row r="79">
          <cell r="A79">
            <v>1993.08</v>
          </cell>
          <cell r="B79" t="str">
            <v>Aug 93</v>
          </cell>
          <cell r="C79">
            <v>97300</v>
          </cell>
          <cell r="D79">
            <v>6.85</v>
          </cell>
          <cell r="E79">
            <v>510</v>
          </cell>
          <cell r="F79">
            <v>18.4</v>
          </cell>
          <cell r="G79">
            <v>33253</v>
          </cell>
          <cell r="H79">
            <v>24480</v>
          </cell>
          <cell r="I79">
            <v>135.8</v>
          </cell>
          <cell r="J79">
            <v>135.8</v>
          </cell>
          <cell r="K79">
            <v>126.9</v>
          </cell>
        </row>
        <row r="80">
          <cell r="A80">
            <v>1993.09</v>
          </cell>
          <cell r="B80" t="str">
            <v>Sep 93</v>
          </cell>
          <cell r="C80">
            <v>95200</v>
          </cell>
          <cell r="D80">
            <v>6.59</v>
          </cell>
          <cell r="E80">
            <v>486</v>
          </cell>
          <cell r="F80">
            <v>17.5</v>
          </cell>
          <cell r="G80">
            <v>33281</v>
          </cell>
          <cell r="H80">
            <v>23328</v>
          </cell>
          <cell r="I80">
            <v>142.7</v>
          </cell>
          <cell r="J80">
            <v>135.8</v>
          </cell>
          <cell r="K80">
            <v>133.2</v>
          </cell>
        </row>
        <row r="81">
          <cell r="A81">
            <v>1993.1</v>
          </cell>
          <cell r="B81" t="str">
            <v>Oct 93</v>
          </cell>
          <cell r="C81">
            <v>94600</v>
          </cell>
          <cell r="D81">
            <v>6.54</v>
          </cell>
          <cell r="E81">
            <v>480</v>
          </cell>
          <cell r="F81">
            <v>17.3</v>
          </cell>
          <cell r="G81">
            <v>33309</v>
          </cell>
          <cell r="H81">
            <v>23040</v>
          </cell>
          <cell r="I81">
            <v>144.5</v>
          </cell>
          <cell r="J81">
            <v>142.7</v>
          </cell>
          <cell r="K81">
            <v>130.5</v>
          </cell>
        </row>
        <row r="82">
          <cell r="A82">
            <v>1993.11</v>
          </cell>
          <cell r="B82" t="str">
            <v>Nov 93</v>
          </cell>
          <cell r="C82">
            <v>95200</v>
          </cell>
          <cell r="D82">
            <v>6.83</v>
          </cell>
          <cell r="E82">
            <v>498</v>
          </cell>
          <cell r="F82">
            <v>17.9</v>
          </cell>
          <cell r="G82">
            <v>33337</v>
          </cell>
          <cell r="H82">
            <v>23904</v>
          </cell>
          <cell r="I82">
            <v>139.5</v>
          </cell>
          <cell r="J82">
            <v>144.5</v>
          </cell>
          <cell r="K82">
            <v>128.2</v>
          </cell>
        </row>
        <row r="83">
          <cell r="A83">
            <v>1993.12</v>
          </cell>
          <cell r="B83" t="str">
            <v>Dec 93</v>
          </cell>
          <cell r="C83">
            <v>94900</v>
          </cell>
          <cell r="D83">
            <v>6.73</v>
          </cell>
          <cell r="E83">
            <v>491</v>
          </cell>
          <cell r="F83">
            <v>17.7</v>
          </cell>
          <cell r="G83">
            <v>33365</v>
          </cell>
          <cell r="H83">
            <v>23568</v>
          </cell>
          <cell r="I83">
            <v>141.5</v>
          </cell>
          <cell r="J83">
            <v>139.5</v>
          </cell>
          <cell r="K83">
            <v>130.4</v>
          </cell>
        </row>
        <row r="84">
          <cell r="A84">
            <v>1994.01</v>
          </cell>
          <cell r="B84" t="str">
            <v>Jan 94</v>
          </cell>
          <cell r="C84">
            <v>95000</v>
          </cell>
          <cell r="D84">
            <v>6.66</v>
          </cell>
          <cell r="E84">
            <v>488</v>
          </cell>
          <cell r="F84">
            <v>17.5</v>
          </cell>
          <cell r="G84">
            <v>33534</v>
          </cell>
          <cell r="H84">
            <v>23424</v>
          </cell>
          <cell r="I84">
            <v>143</v>
          </cell>
          <cell r="J84">
            <v>141.5</v>
          </cell>
          <cell r="K84">
            <v>137.9</v>
          </cell>
        </row>
        <row r="85">
          <cell r="A85">
            <v>1994.02</v>
          </cell>
          <cell r="B85" t="str">
            <v>Feb 94</v>
          </cell>
          <cell r="C85">
            <v>94000</v>
          </cell>
          <cell r="D85">
            <v>6.81</v>
          </cell>
          <cell r="E85">
            <v>491</v>
          </cell>
          <cell r="F85">
            <v>17.5</v>
          </cell>
          <cell r="G85">
            <v>33702</v>
          </cell>
          <cell r="H85">
            <v>23568</v>
          </cell>
          <cell r="I85">
            <v>143</v>
          </cell>
          <cell r="J85">
            <v>143</v>
          </cell>
          <cell r="K85">
            <v>142.2</v>
          </cell>
        </row>
        <row r="86">
          <cell r="A86">
            <v>1994.03</v>
          </cell>
          <cell r="B86" t="str">
            <v>Mar 94</v>
          </cell>
          <cell r="C86">
            <v>93500</v>
          </cell>
          <cell r="D86">
            <v>7.23</v>
          </cell>
          <cell r="E86">
            <v>509</v>
          </cell>
          <cell r="F86">
            <v>18</v>
          </cell>
          <cell r="G86">
            <v>33871</v>
          </cell>
          <cell r="H86">
            <v>24432</v>
          </cell>
          <cell r="I86">
            <v>138.5</v>
          </cell>
          <cell r="J86">
            <v>143</v>
          </cell>
          <cell r="K86">
            <v>141.3</v>
          </cell>
        </row>
        <row r="87">
          <cell r="A87">
            <v>1994.04</v>
          </cell>
          <cell r="B87" t="str">
            <v>Apr 94</v>
          </cell>
          <cell r="C87">
            <v>94500</v>
          </cell>
          <cell r="D87">
            <v>7.57</v>
          </cell>
          <cell r="E87">
            <v>532</v>
          </cell>
          <cell r="F87">
            <v>18.8</v>
          </cell>
          <cell r="G87">
            <v>34039</v>
          </cell>
          <cell r="H87">
            <v>25536</v>
          </cell>
          <cell r="I87">
            <v>133.2</v>
          </cell>
          <cell r="J87">
            <v>138.5</v>
          </cell>
          <cell r="K87">
            <v>141.2</v>
          </cell>
        </row>
        <row r="88">
          <cell r="A88">
            <v>1994.05</v>
          </cell>
          <cell r="B88" t="str">
            <v>May 94</v>
          </cell>
          <cell r="C88">
            <v>96100</v>
          </cell>
          <cell r="D88">
            <v>7.75</v>
          </cell>
          <cell r="E88">
            <v>551</v>
          </cell>
          <cell r="F88">
            <v>19.3</v>
          </cell>
          <cell r="G88">
            <v>34208</v>
          </cell>
          <cell r="H88">
            <v>26448</v>
          </cell>
          <cell r="I88">
            <v>129.4</v>
          </cell>
          <cell r="J88">
            <v>133.2</v>
          </cell>
          <cell r="K88">
            <v>136.4</v>
          </cell>
        </row>
        <row r="89">
          <cell r="A89">
            <v>1994.06</v>
          </cell>
          <cell r="B89" t="str">
            <v>Jun 94</v>
          </cell>
          <cell r="C89">
            <v>99600</v>
          </cell>
          <cell r="D89">
            <v>7.42</v>
          </cell>
          <cell r="E89">
            <v>553</v>
          </cell>
          <cell r="F89">
            <v>19.3</v>
          </cell>
          <cell r="G89">
            <v>34377</v>
          </cell>
          <cell r="H89">
            <v>26544</v>
          </cell>
          <cell r="I89">
            <v>129.5</v>
          </cell>
          <cell r="J89">
            <v>129.4</v>
          </cell>
          <cell r="K89">
            <v>133.7</v>
          </cell>
        </row>
        <row r="90">
          <cell r="A90">
            <v>1994.07</v>
          </cell>
          <cell r="B90" t="str">
            <v>Jul 94</v>
          </cell>
          <cell r="C90">
            <v>96900</v>
          </cell>
          <cell r="D90">
            <v>7.63</v>
          </cell>
          <cell r="E90">
            <v>549</v>
          </cell>
          <cell r="F90">
            <v>19.1</v>
          </cell>
          <cell r="G90">
            <v>34545</v>
          </cell>
          <cell r="H90">
            <v>26352</v>
          </cell>
          <cell r="I90">
            <v>131.1</v>
          </cell>
          <cell r="J90">
            <v>129.5</v>
          </cell>
          <cell r="K90">
            <v>135.8</v>
          </cell>
        </row>
        <row r="91">
          <cell r="A91">
            <v>1994.08</v>
          </cell>
          <cell r="B91" t="str">
            <v>Aug 94</v>
          </cell>
          <cell r="C91">
            <v>98000</v>
          </cell>
          <cell r="D91">
            <v>7.6</v>
          </cell>
          <cell r="E91">
            <v>553</v>
          </cell>
          <cell r="F91">
            <v>19.1</v>
          </cell>
          <cell r="G91">
            <v>34714</v>
          </cell>
          <cell r="H91">
            <v>26544</v>
          </cell>
          <cell r="I91">
            <v>130.7</v>
          </cell>
          <cell r="J91">
            <v>131.1</v>
          </cell>
          <cell r="K91">
            <v>135.8</v>
          </cell>
        </row>
        <row r="92">
          <cell r="A92">
            <v>1994.09</v>
          </cell>
          <cell r="B92" t="str">
            <v>Sep 94</v>
          </cell>
          <cell r="C92">
            <v>95000</v>
          </cell>
          <cell r="D92">
            <v>7.57</v>
          </cell>
          <cell r="E92">
            <v>535</v>
          </cell>
          <cell r="F92">
            <v>18.4</v>
          </cell>
          <cell r="G92">
            <v>34882</v>
          </cell>
          <cell r="H92">
            <v>25680</v>
          </cell>
          <cell r="I92">
            <v>135.8</v>
          </cell>
          <cell r="J92">
            <v>130.7</v>
          </cell>
          <cell r="K92">
            <v>142.7</v>
          </cell>
        </row>
        <row r="93">
          <cell r="A93">
            <v>1994.1</v>
          </cell>
          <cell r="B93" t="str">
            <v>Oct 94</v>
          </cell>
          <cell r="C93">
            <v>94500</v>
          </cell>
          <cell r="D93">
            <v>7.74</v>
          </cell>
          <cell r="E93">
            <v>541</v>
          </cell>
          <cell r="F93">
            <v>18.5</v>
          </cell>
          <cell r="G93">
            <v>35051</v>
          </cell>
          <cell r="H93">
            <v>25968</v>
          </cell>
          <cell r="I93">
            <v>134.9</v>
          </cell>
          <cell r="J93">
            <v>135.8</v>
          </cell>
          <cell r="K93">
            <v>144.5</v>
          </cell>
        </row>
        <row r="94">
          <cell r="A94">
            <v>1994.11</v>
          </cell>
          <cell r="B94" t="str">
            <v>Nov 94</v>
          </cell>
          <cell r="C94">
            <v>94900</v>
          </cell>
          <cell r="D94">
            <v>7.85</v>
          </cell>
          <cell r="E94">
            <v>549</v>
          </cell>
          <cell r="F94">
            <v>18.7</v>
          </cell>
          <cell r="G94">
            <v>35219</v>
          </cell>
          <cell r="H94">
            <v>26352</v>
          </cell>
          <cell r="I94">
            <v>133.7</v>
          </cell>
          <cell r="J94">
            <v>134.9</v>
          </cell>
          <cell r="K94">
            <v>139.5</v>
          </cell>
        </row>
        <row r="95">
          <cell r="A95">
            <v>1994.12</v>
          </cell>
          <cell r="B95" t="str">
            <v>Dec 94</v>
          </cell>
          <cell r="C95">
            <v>94300</v>
          </cell>
          <cell r="D95">
            <v>8.11</v>
          </cell>
          <cell r="E95">
            <v>559</v>
          </cell>
          <cell r="F95">
            <v>19</v>
          </cell>
          <cell r="G95">
            <v>35388</v>
          </cell>
          <cell r="H95">
            <v>26832</v>
          </cell>
          <cell r="I95">
            <v>131.8</v>
          </cell>
          <cell r="J95">
            <v>133.7</v>
          </cell>
          <cell r="K95">
            <v>141.5</v>
          </cell>
        </row>
        <row r="96">
          <cell r="A96">
            <v>1995.01</v>
          </cell>
          <cell r="B96" t="str">
            <v>Jan 95</v>
          </cell>
          <cell r="C96">
            <v>93600</v>
          </cell>
          <cell r="D96">
            <v>8</v>
          </cell>
          <cell r="E96">
            <v>549</v>
          </cell>
          <cell r="F96">
            <v>18.6</v>
          </cell>
          <cell r="G96">
            <v>35491</v>
          </cell>
          <cell r="H96">
            <v>26352</v>
          </cell>
          <cell r="I96">
            <v>134.6</v>
          </cell>
          <cell r="J96">
            <v>131.8</v>
          </cell>
          <cell r="K96">
            <v>143</v>
          </cell>
        </row>
        <row r="97">
          <cell r="A97">
            <v>1995.02</v>
          </cell>
          <cell r="B97" t="str">
            <v>Feb 95</v>
          </cell>
          <cell r="C97">
            <v>92300</v>
          </cell>
          <cell r="D97">
            <v>7.97</v>
          </cell>
          <cell r="E97">
            <v>540</v>
          </cell>
          <cell r="F97">
            <v>18.2</v>
          </cell>
          <cell r="G97">
            <v>35595</v>
          </cell>
          <cell r="H97">
            <v>25920</v>
          </cell>
          <cell r="I97">
            <v>137.3</v>
          </cell>
          <cell r="J97">
            <v>134.6</v>
          </cell>
          <cell r="K97">
            <v>143</v>
          </cell>
        </row>
        <row r="98">
          <cell r="A98">
            <v>1995.03</v>
          </cell>
          <cell r="B98" t="str">
            <v>Mar 95</v>
          </cell>
          <cell r="C98">
            <v>92700</v>
          </cell>
          <cell r="D98">
            <v>7.88</v>
          </cell>
          <cell r="E98">
            <v>538</v>
          </cell>
          <cell r="F98">
            <v>18.1</v>
          </cell>
          <cell r="G98">
            <v>35698</v>
          </cell>
          <cell r="H98">
            <v>25824</v>
          </cell>
          <cell r="I98">
            <v>138.2</v>
          </cell>
          <cell r="J98">
            <v>137.3</v>
          </cell>
          <cell r="K98">
            <v>138.5</v>
          </cell>
        </row>
        <row r="99">
          <cell r="A99">
            <v>1995.04</v>
          </cell>
          <cell r="B99" t="str">
            <v>Apr 95</v>
          </cell>
          <cell r="C99">
            <v>93400</v>
          </cell>
          <cell r="D99">
            <v>7.79</v>
          </cell>
          <cell r="E99">
            <v>537</v>
          </cell>
          <cell r="F99">
            <v>18</v>
          </cell>
          <cell r="G99">
            <v>35801</v>
          </cell>
          <cell r="H99">
            <v>25776</v>
          </cell>
          <cell r="I99">
            <v>138.8</v>
          </cell>
          <cell r="J99">
            <v>138.2</v>
          </cell>
          <cell r="K99">
            <v>133.2</v>
          </cell>
        </row>
        <row r="100">
          <cell r="A100">
            <v>1995.05</v>
          </cell>
          <cell r="B100" t="str">
            <v>May 95</v>
          </cell>
          <cell r="C100">
            <v>94800</v>
          </cell>
          <cell r="D100">
            <v>7.54</v>
          </cell>
          <cell r="E100">
            <v>532</v>
          </cell>
          <cell r="F100">
            <v>17.8</v>
          </cell>
          <cell r="G100">
            <v>35905</v>
          </cell>
          <cell r="H100">
            <v>25536</v>
          </cell>
          <cell r="I100">
            <v>140.5</v>
          </cell>
          <cell r="J100">
            <v>138.8</v>
          </cell>
          <cell r="K100">
            <v>129.4</v>
          </cell>
        </row>
        <row r="101">
          <cell r="A101">
            <v>1995.06</v>
          </cell>
          <cell r="B101" t="str">
            <v>Jun 95</v>
          </cell>
          <cell r="C101">
            <v>100900</v>
          </cell>
          <cell r="D101">
            <v>7.42</v>
          </cell>
          <cell r="E101">
            <v>560</v>
          </cell>
          <cell r="F101">
            <v>18.7</v>
          </cell>
          <cell r="G101">
            <v>36008</v>
          </cell>
          <cell r="H101">
            <v>26880</v>
          </cell>
          <cell r="I101">
            <v>134</v>
          </cell>
          <cell r="J101">
            <v>140.5</v>
          </cell>
          <cell r="K101">
            <v>129.5</v>
          </cell>
        </row>
        <row r="102">
          <cell r="A102">
            <v>1995.07</v>
          </cell>
          <cell r="B102" t="str">
            <v>Jul 95</v>
          </cell>
          <cell r="C102">
            <v>102100</v>
          </cell>
          <cell r="D102">
            <v>7.51</v>
          </cell>
          <cell r="E102">
            <v>572</v>
          </cell>
          <cell r="F102">
            <v>19</v>
          </cell>
          <cell r="G102">
            <v>36111</v>
          </cell>
          <cell r="H102">
            <v>27456</v>
          </cell>
          <cell r="I102">
            <v>131.6</v>
          </cell>
          <cell r="J102">
            <v>134</v>
          </cell>
          <cell r="K102">
            <v>131.1</v>
          </cell>
        </row>
        <row r="103">
          <cell r="A103">
            <v>1995.08</v>
          </cell>
          <cell r="B103" t="str">
            <v>Aug 95</v>
          </cell>
          <cell r="C103">
            <v>102100</v>
          </cell>
          <cell r="D103">
            <v>7.7</v>
          </cell>
          <cell r="E103">
            <v>582</v>
          </cell>
          <cell r="F103">
            <v>19.3</v>
          </cell>
          <cell r="G103">
            <v>36215</v>
          </cell>
          <cell r="H103">
            <v>27936</v>
          </cell>
          <cell r="I103">
            <v>129.6</v>
          </cell>
          <cell r="J103">
            <v>131.6</v>
          </cell>
          <cell r="K103">
            <v>130.7</v>
          </cell>
        </row>
        <row r="104">
          <cell r="A104">
            <v>1995.09</v>
          </cell>
          <cell r="B104" t="str">
            <v>Sep 95</v>
          </cell>
          <cell r="C104">
            <v>98600</v>
          </cell>
          <cell r="D104">
            <v>7.47</v>
          </cell>
          <cell r="E104">
            <v>550</v>
          </cell>
          <cell r="F104">
            <v>18.2</v>
          </cell>
          <cell r="G104">
            <v>36318</v>
          </cell>
          <cell r="H104">
            <v>26400</v>
          </cell>
          <cell r="I104">
            <v>137.6</v>
          </cell>
          <cell r="J104">
            <v>129.6</v>
          </cell>
          <cell r="K104">
            <v>135.8</v>
          </cell>
        </row>
        <row r="105">
          <cell r="A105">
            <v>1995.1</v>
          </cell>
          <cell r="B105" t="str">
            <v>Oct 95</v>
          </cell>
          <cell r="C105">
            <v>98300</v>
          </cell>
          <cell r="D105">
            <v>7.39</v>
          </cell>
          <cell r="E105">
            <v>544</v>
          </cell>
          <cell r="F105">
            <v>17.9</v>
          </cell>
          <cell r="G105">
            <v>36421</v>
          </cell>
          <cell r="H105">
            <v>26112</v>
          </cell>
          <cell r="I105">
            <v>139.5</v>
          </cell>
          <cell r="J105">
            <v>137.6</v>
          </cell>
          <cell r="K105">
            <v>134.9</v>
          </cell>
        </row>
        <row r="106">
          <cell r="A106">
            <v>1995.11</v>
          </cell>
          <cell r="B106" t="str">
            <v>Nov 95</v>
          </cell>
          <cell r="C106">
            <v>99200</v>
          </cell>
          <cell r="D106">
            <v>7.37</v>
          </cell>
          <cell r="E106">
            <v>548</v>
          </cell>
          <cell r="F106">
            <v>18</v>
          </cell>
          <cell r="G106">
            <v>36525</v>
          </cell>
          <cell r="H106">
            <v>26304</v>
          </cell>
          <cell r="I106">
            <v>138.9</v>
          </cell>
          <cell r="J106">
            <v>139.5</v>
          </cell>
          <cell r="K106">
            <v>133.7</v>
          </cell>
        </row>
        <row r="107">
          <cell r="A107">
            <v>1995.12</v>
          </cell>
          <cell r="B107" t="str">
            <v>Dec 95</v>
          </cell>
          <cell r="C107">
            <v>98800</v>
          </cell>
          <cell r="D107">
            <v>7.03</v>
          </cell>
          <cell r="E107">
            <v>527</v>
          </cell>
          <cell r="F107">
            <v>17.3</v>
          </cell>
          <cell r="G107">
            <v>36628</v>
          </cell>
          <cell r="H107">
            <v>25296</v>
          </cell>
          <cell r="I107">
            <v>144.7</v>
          </cell>
          <cell r="J107">
            <v>138.9</v>
          </cell>
          <cell r="K107">
            <v>131.8</v>
          </cell>
        </row>
        <row r="108">
          <cell r="A108">
            <v>1996.01</v>
          </cell>
          <cell r="B108" t="str">
            <v>Jan 96</v>
          </cell>
          <cell r="C108">
            <v>100400</v>
          </cell>
          <cell r="D108">
            <v>7.07</v>
          </cell>
          <cell r="E108">
            <v>538</v>
          </cell>
          <cell r="F108">
            <v>17.5</v>
          </cell>
          <cell r="G108">
            <v>36802</v>
          </cell>
          <cell r="H108">
            <v>25824</v>
          </cell>
          <cell r="I108">
            <v>142.5</v>
          </cell>
          <cell r="J108">
            <v>144.7</v>
          </cell>
          <cell r="K108">
            <v>134.6</v>
          </cell>
        </row>
        <row r="109">
          <cell r="A109">
            <v>1996.02</v>
          </cell>
          <cell r="B109" t="str">
            <v>Feb 96</v>
          </cell>
          <cell r="C109">
            <v>98700</v>
          </cell>
          <cell r="D109">
            <v>7.09</v>
          </cell>
          <cell r="E109">
            <v>530</v>
          </cell>
          <cell r="F109">
            <v>17.2</v>
          </cell>
          <cell r="G109">
            <v>36975</v>
          </cell>
          <cell r="H109">
            <v>25440</v>
          </cell>
          <cell r="I109">
            <v>145.3</v>
          </cell>
          <cell r="J109">
            <v>142.5</v>
          </cell>
          <cell r="K109">
            <v>137.3</v>
          </cell>
        </row>
        <row r="110">
          <cell r="A110">
            <v>1996.03</v>
          </cell>
          <cell r="B110" t="str">
            <v>Mar 96</v>
          </cell>
          <cell r="C110">
            <v>100200</v>
          </cell>
          <cell r="D110">
            <v>7.54</v>
          </cell>
          <cell r="E110">
            <v>563</v>
          </cell>
          <cell r="F110">
            <v>18.2</v>
          </cell>
          <cell r="G110">
            <v>37149</v>
          </cell>
          <cell r="H110">
            <v>27024</v>
          </cell>
          <cell r="I110">
            <v>137.5</v>
          </cell>
          <cell r="J110">
            <v>145.3</v>
          </cell>
          <cell r="K110">
            <v>138.2</v>
          </cell>
        </row>
        <row r="111">
          <cell r="A111">
            <v>1996.04</v>
          </cell>
          <cell r="B111" t="str">
            <v>Apr 96</v>
          </cell>
          <cell r="C111">
            <v>101100</v>
          </cell>
          <cell r="D111">
            <v>7.71</v>
          </cell>
          <cell r="E111">
            <v>577</v>
          </cell>
          <cell r="F111">
            <v>18.6</v>
          </cell>
          <cell r="G111">
            <v>37322</v>
          </cell>
          <cell r="H111">
            <v>27696</v>
          </cell>
          <cell r="I111">
            <v>134.7</v>
          </cell>
          <cell r="J111">
            <v>137.5</v>
          </cell>
          <cell r="K111">
            <v>138.8</v>
          </cell>
        </row>
        <row r="112">
          <cell r="A112">
            <v>1996.05</v>
          </cell>
          <cell r="B112" t="str">
            <v>May 96</v>
          </cell>
          <cell r="C112">
            <v>102500</v>
          </cell>
          <cell r="D112">
            <v>7.64</v>
          </cell>
          <cell r="E112">
            <v>581</v>
          </cell>
          <cell r="F112">
            <v>18.6</v>
          </cell>
          <cell r="G112">
            <v>37496</v>
          </cell>
          <cell r="H112">
            <v>27888</v>
          </cell>
          <cell r="I112">
            <v>134.4</v>
          </cell>
          <cell r="J112">
            <v>134.7</v>
          </cell>
          <cell r="K112">
            <v>140.5</v>
          </cell>
        </row>
        <row r="113">
          <cell r="A113">
            <v>1996.06</v>
          </cell>
          <cell r="B113" t="str">
            <v>Jun 96</v>
          </cell>
          <cell r="C113">
            <v>107100</v>
          </cell>
          <cell r="D113">
            <v>7.88</v>
          </cell>
          <cell r="E113">
            <v>622</v>
          </cell>
          <cell r="F113">
            <v>19.8</v>
          </cell>
          <cell r="G113">
            <v>37669</v>
          </cell>
          <cell r="H113">
            <v>29856</v>
          </cell>
          <cell r="I113">
            <v>126.3</v>
          </cell>
          <cell r="J113">
            <v>134.4</v>
          </cell>
          <cell r="K113">
            <v>134</v>
          </cell>
        </row>
        <row r="114">
          <cell r="A114">
            <v>1996.07</v>
          </cell>
          <cell r="B114" t="str">
            <v>Jul 96</v>
          </cell>
          <cell r="C114">
            <v>106900</v>
          </cell>
          <cell r="D114">
            <v>7.71</v>
          </cell>
          <cell r="E114">
            <v>610</v>
          </cell>
          <cell r="F114">
            <v>19.4</v>
          </cell>
          <cell r="G114">
            <v>37842</v>
          </cell>
          <cell r="H114">
            <v>29280</v>
          </cell>
          <cell r="I114">
            <v>129.2</v>
          </cell>
          <cell r="J114">
            <v>126.3</v>
          </cell>
          <cell r="K114">
            <v>131.6</v>
          </cell>
        </row>
        <row r="115">
          <cell r="A115">
            <v>1996.08</v>
          </cell>
          <cell r="B115" t="str">
            <v>Aug 96</v>
          </cell>
          <cell r="C115">
            <v>106200</v>
          </cell>
          <cell r="D115">
            <v>7.63</v>
          </cell>
          <cell r="E115">
            <v>602</v>
          </cell>
          <cell r="F115">
            <v>19</v>
          </cell>
          <cell r="G115">
            <v>38016</v>
          </cell>
          <cell r="H115">
            <v>28896</v>
          </cell>
          <cell r="I115">
            <v>131.6</v>
          </cell>
          <cell r="J115">
            <v>129.2</v>
          </cell>
          <cell r="K115">
            <v>129.6</v>
          </cell>
        </row>
        <row r="116">
          <cell r="A116">
            <v>1996.09</v>
          </cell>
          <cell r="B116" t="str">
            <v>Sep 96</v>
          </cell>
          <cell r="C116">
            <v>103400</v>
          </cell>
          <cell r="D116">
            <v>7.74</v>
          </cell>
          <cell r="E116">
            <v>592</v>
          </cell>
          <cell r="F116">
            <v>18.6</v>
          </cell>
          <cell r="G116">
            <v>38189</v>
          </cell>
          <cell r="H116">
            <v>28416</v>
          </cell>
          <cell r="I116">
            <v>134.4</v>
          </cell>
          <cell r="J116">
            <v>131.6</v>
          </cell>
          <cell r="K116">
            <v>137.6</v>
          </cell>
        </row>
        <row r="117">
          <cell r="A117">
            <v>1996.1</v>
          </cell>
          <cell r="B117" t="str">
            <v>Oct 96</v>
          </cell>
          <cell r="C117">
            <v>102900</v>
          </cell>
          <cell r="D117">
            <v>7.47</v>
          </cell>
          <cell r="E117">
            <v>574</v>
          </cell>
          <cell r="F117">
            <v>18</v>
          </cell>
          <cell r="G117">
            <v>38363</v>
          </cell>
          <cell r="H117">
            <v>27552</v>
          </cell>
          <cell r="I117">
            <v>139.3</v>
          </cell>
          <cell r="J117">
            <v>134.4</v>
          </cell>
          <cell r="K117">
            <v>139.5</v>
          </cell>
        </row>
        <row r="118">
          <cell r="A118">
            <v>1996.11</v>
          </cell>
          <cell r="B118" t="str">
            <v>Nov 96</v>
          </cell>
          <cell r="C118">
            <v>103500</v>
          </cell>
          <cell r="D118">
            <v>7.31</v>
          </cell>
          <cell r="E118">
            <v>568</v>
          </cell>
          <cell r="F118">
            <v>17.7</v>
          </cell>
          <cell r="G118">
            <v>38536</v>
          </cell>
          <cell r="H118">
            <v>27264</v>
          </cell>
          <cell r="I118">
            <v>141.3</v>
          </cell>
          <cell r="J118">
            <v>139.3</v>
          </cell>
          <cell r="K118">
            <v>138.9</v>
          </cell>
        </row>
        <row r="119">
          <cell r="A119">
            <v>1996.12</v>
          </cell>
          <cell r="B119" t="str">
            <v>Dec 96</v>
          </cell>
          <cell r="C119">
            <v>104300</v>
          </cell>
          <cell r="D119">
            <v>7.35</v>
          </cell>
          <cell r="E119">
            <v>575</v>
          </cell>
          <cell r="F119">
            <v>17.8</v>
          </cell>
          <cell r="G119">
            <v>38710</v>
          </cell>
          <cell r="H119">
            <v>27600</v>
          </cell>
          <cell r="I119">
            <v>140.3</v>
          </cell>
          <cell r="J119">
            <v>141.3</v>
          </cell>
          <cell r="K119">
            <v>144.7</v>
          </cell>
        </row>
        <row r="120">
          <cell r="A120">
            <v>1997.01</v>
          </cell>
          <cell r="B120" t="str">
            <v> Jan 97</v>
          </cell>
          <cell r="C120">
            <v>104200</v>
          </cell>
          <cell r="D120">
            <v>7.47</v>
          </cell>
          <cell r="E120">
            <v>581</v>
          </cell>
          <cell r="F120">
            <v>17.9</v>
          </cell>
          <cell r="G120">
            <v>38901</v>
          </cell>
          <cell r="H120">
            <v>27888</v>
          </cell>
          <cell r="I120">
            <v>139.5</v>
          </cell>
          <cell r="J120">
            <v>140.3</v>
          </cell>
          <cell r="K120">
            <v>142.5</v>
          </cell>
        </row>
        <row r="121">
          <cell r="A121">
            <v>1997.02</v>
          </cell>
          <cell r="B121" t="str">
            <v> Feb 97</v>
          </cell>
          <cell r="C121">
            <v>102700</v>
          </cell>
          <cell r="D121">
            <v>7.35</v>
          </cell>
          <cell r="E121">
            <v>566</v>
          </cell>
          <cell r="F121">
            <v>17.4</v>
          </cell>
          <cell r="G121">
            <v>39092</v>
          </cell>
          <cell r="H121">
            <v>27168</v>
          </cell>
          <cell r="I121">
            <v>143.9</v>
          </cell>
          <cell r="J121">
            <v>139.5</v>
          </cell>
          <cell r="K121">
            <v>145.3</v>
          </cell>
        </row>
        <row r="122">
          <cell r="A122">
            <v>1997.03</v>
          </cell>
          <cell r="B122" t="str">
            <v> Mar 97</v>
          </cell>
          <cell r="C122">
            <v>105100</v>
          </cell>
          <cell r="D122">
            <v>7.63</v>
          </cell>
          <cell r="E122">
            <v>595</v>
          </cell>
          <cell r="F122">
            <v>18.2</v>
          </cell>
          <cell r="G122">
            <v>39283</v>
          </cell>
          <cell r="H122">
            <v>28560</v>
          </cell>
          <cell r="I122">
            <v>137.5</v>
          </cell>
          <cell r="J122">
            <v>143.9</v>
          </cell>
          <cell r="K122">
            <v>137.5</v>
          </cell>
        </row>
        <row r="123">
          <cell r="A123">
            <v>1997.04</v>
          </cell>
          <cell r="B123" t="str">
            <v> Apr 97</v>
          </cell>
          <cell r="C123">
            <v>105300</v>
          </cell>
          <cell r="D123">
            <v>7.8</v>
          </cell>
          <cell r="E123">
            <v>606</v>
          </cell>
          <cell r="F123">
            <v>18.4</v>
          </cell>
          <cell r="G123">
            <v>39474</v>
          </cell>
          <cell r="H123">
            <v>29088</v>
          </cell>
          <cell r="I123">
            <v>135.7</v>
          </cell>
          <cell r="J123">
            <v>137.5</v>
          </cell>
          <cell r="K123">
            <v>134.7</v>
          </cell>
        </row>
        <row r="124">
          <cell r="A124">
            <v>1997.05</v>
          </cell>
          <cell r="B124" t="str">
            <v>May 97</v>
          </cell>
          <cell r="C124">
            <v>109400</v>
          </cell>
          <cell r="D124">
            <v>7.67</v>
          </cell>
          <cell r="E124">
            <v>622</v>
          </cell>
          <cell r="F124">
            <v>18.8</v>
          </cell>
          <cell r="G124">
            <v>39665</v>
          </cell>
          <cell r="H124">
            <v>29856</v>
          </cell>
          <cell r="I124">
            <v>132.9</v>
          </cell>
          <cell r="J124">
            <v>135.7</v>
          </cell>
          <cell r="K124">
            <v>134.4</v>
          </cell>
        </row>
        <row r="125">
          <cell r="A125">
            <v>1997.06</v>
          </cell>
          <cell r="B125" t="str">
            <v>June 97</v>
          </cell>
          <cell r="C125">
            <v>112600</v>
          </cell>
          <cell r="D125">
            <v>7.48</v>
          </cell>
          <cell r="E125">
            <v>629</v>
          </cell>
          <cell r="F125">
            <v>18.9</v>
          </cell>
          <cell r="G125">
            <v>39856</v>
          </cell>
          <cell r="H125">
            <v>30192</v>
          </cell>
          <cell r="I125">
            <v>132</v>
          </cell>
          <cell r="J125">
            <v>132.9</v>
          </cell>
          <cell r="K125">
            <v>126.3</v>
          </cell>
        </row>
        <row r="126">
          <cell r="A126">
            <v>1997.07</v>
          </cell>
          <cell r="B126" t="str">
            <v>July 97</v>
          </cell>
          <cell r="C126">
            <v>113000</v>
          </cell>
          <cell r="D126">
            <v>7.34</v>
          </cell>
          <cell r="E126">
            <v>622</v>
          </cell>
          <cell r="F126">
            <v>18.6</v>
          </cell>
          <cell r="G126">
            <v>40046</v>
          </cell>
          <cell r="H126">
            <v>29856</v>
          </cell>
          <cell r="I126">
            <v>134.1</v>
          </cell>
          <cell r="J126">
            <v>132</v>
          </cell>
          <cell r="K126">
            <v>129.2</v>
          </cell>
        </row>
        <row r="127">
          <cell r="A127">
            <v>1997.08</v>
          </cell>
          <cell r="B127" t="str">
            <v>Aug 97</v>
          </cell>
          <cell r="C127">
            <v>113300</v>
          </cell>
          <cell r="D127">
            <v>7.34</v>
          </cell>
          <cell r="E127">
            <v>624</v>
          </cell>
          <cell r="F127">
            <v>18.6</v>
          </cell>
          <cell r="G127">
            <v>40237</v>
          </cell>
          <cell r="H127">
            <v>29952</v>
          </cell>
          <cell r="I127">
            <v>134.3</v>
          </cell>
          <cell r="J127">
            <v>134.1</v>
          </cell>
          <cell r="K127">
            <v>131.6</v>
          </cell>
        </row>
        <row r="128">
          <cell r="A128">
            <v>1997.09</v>
          </cell>
          <cell r="B128" t="str">
            <v>Sep 97</v>
          </cell>
          <cell r="C128">
            <v>111300</v>
          </cell>
          <cell r="D128">
            <v>7.3</v>
          </cell>
          <cell r="E128">
            <v>610</v>
          </cell>
          <cell r="F128">
            <v>18.1</v>
          </cell>
          <cell r="G128">
            <v>40428</v>
          </cell>
          <cell r="H128">
            <v>29280</v>
          </cell>
          <cell r="I128">
            <v>138.1</v>
          </cell>
          <cell r="J128">
            <v>134.3</v>
          </cell>
          <cell r="K128">
            <v>134.4</v>
          </cell>
        </row>
        <row r="129">
          <cell r="A129">
            <v>1997.1</v>
          </cell>
          <cell r="B129" t="str">
            <v>Oct 97</v>
          </cell>
          <cell r="C129">
            <v>110000</v>
          </cell>
          <cell r="D129">
            <v>7.21</v>
          </cell>
          <cell r="E129">
            <v>598</v>
          </cell>
          <cell r="F129">
            <v>17.7</v>
          </cell>
          <cell r="G129">
            <v>40619</v>
          </cell>
          <cell r="H129">
            <v>28704</v>
          </cell>
          <cell r="I129">
            <v>141.5</v>
          </cell>
          <cell r="J129">
            <v>138.1</v>
          </cell>
          <cell r="K129">
            <v>139.3</v>
          </cell>
        </row>
        <row r="130">
          <cell r="A130">
            <v>1997.11</v>
          </cell>
          <cell r="B130" t="str">
            <v>Nov 97</v>
          </cell>
          <cell r="C130">
            <v>109800</v>
          </cell>
          <cell r="D130">
            <v>7.17</v>
          </cell>
          <cell r="E130">
            <v>594</v>
          </cell>
          <cell r="F130">
            <v>17.5</v>
          </cell>
          <cell r="G130">
            <v>40810</v>
          </cell>
          <cell r="H130">
            <v>28512</v>
          </cell>
          <cell r="I130">
            <v>143.1</v>
          </cell>
          <cell r="J130">
            <v>141.5</v>
          </cell>
          <cell r="K130">
            <v>141.3</v>
          </cell>
        </row>
        <row r="131">
          <cell r="A131">
            <v>1997.12</v>
          </cell>
          <cell r="B131" t="str">
            <v>Dec 97</v>
          </cell>
          <cell r="C131">
            <v>112100</v>
          </cell>
          <cell r="D131">
            <v>7.12</v>
          </cell>
          <cell r="E131">
            <v>604</v>
          </cell>
          <cell r="F131">
            <v>17.7</v>
          </cell>
          <cell r="G131">
            <v>41001</v>
          </cell>
          <cell r="H131">
            <v>28992</v>
          </cell>
          <cell r="I131">
            <v>141.4</v>
          </cell>
          <cell r="J131">
            <v>143.1</v>
          </cell>
          <cell r="K131">
            <v>140.3</v>
          </cell>
        </row>
        <row r="132">
          <cell r="A132">
            <v>1998.01</v>
          </cell>
          <cell r="B132" t="str">
            <v>Jan 98</v>
          </cell>
          <cell r="C132">
            <v>111400</v>
          </cell>
          <cell r="D132">
            <v>7.02</v>
          </cell>
          <cell r="E132">
            <v>594</v>
          </cell>
          <cell r="F132">
            <v>17.3</v>
          </cell>
          <cell r="G132">
            <v>41144</v>
          </cell>
          <cell r="H132">
            <v>28512</v>
          </cell>
          <cell r="I132">
            <v>144.3</v>
          </cell>
          <cell r="J132">
            <v>141.4</v>
          </cell>
          <cell r="K132">
            <v>139.5</v>
          </cell>
        </row>
        <row r="133">
          <cell r="A133">
            <v>1998.02</v>
          </cell>
          <cell r="B133" t="str">
            <v>Feb 98</v>
          </cell>
          <cell r="C133">
            <v>111400</v>
          </cell>
          <cell r="D133">
            <v>7.03</v>
          </cell>
          <cell r="E133">
            <v>595</v>
          </cell>
          <cell r="F133">
            <v>17.3</v>
          </cell>
          <cell r="G133">
            <v>41286</v>
          </cell>
          <cell r="H133">
            <v>28560</v>
          </cell>
          <cell r="I133">
            <v>144.6</v>
          </cell>
          <cell r="J133">
            <v>144.3</v>
          </cell>
          <cell r="K133">
            <v>143.9</v>
          </cell>
        </row>
        <row r="134">
          <cell r="A134">
            <v>1998.03</v>
          </cell>
          <cell r="B134" t="str">
            <v>Mar 98</v>
          </cell>
          <cell r="C134">
            <v>112300</v>
          </cell>
          <cell r="D134">
            <v>7.06</v>
          </cell>
          <cell r="E134">
            <v>601</v>
          </cell>
          <cell r="F134">
            <v>17.4</v>
          </cell>
          <cell r="G134">
            <v>41429</v>
          </cell>
          <cell r="H134">
            <v>28848</v>
          </cell>
          <cell r="I134">
            <v>143.6</v>
          </cell>
          <cell r="J134">
            <v>144.6</v>
          </cell>
          <cell r="K134">
            <v>137.5</v>
          </cell>
        </row>
        <row r="135">
          <cell r="A135">
            <v>1998.04</v>
          </cell>
          <cell r="B135" t="str">
            <v>Apr 98</v>
          </cell>
          <cell r="C135">
            <v>112600</v>
          </cell>
          <cell r="D135">
            <v>7.05</v>
          </cell>
          <cell r="E135">
            <v>602</v>
          </cell>
          <cell r="F135">
            <v>17.4</v>
          </cell>
          <cell r="G135">
            <v>41571</v>
          </cell>
          <cell r="H135">
            <v>28896</v>
          </cell>
          <cell r="I135">
            <v>143.9</v>
          </cell>
          <cell r="J135">
            <v>143.6</v>
          </cell>
          <cell r="K135">
            <v>135.7</v>
          </cell>
        </row>
        <row r="136">
          <cell r="A136">
            <v>1998.05</v>
          </cell>
          <cell r="B136" t="str">
            <v>May 98</v>
          </cell>
          <cell r="C136">
            <v>116100</v>
          </cell>
          <cell r="D136">
            <v>7.05</v>
          </cell>
          <cell r="E136">
            <v>621</v>
          </cell>
          <cell r="F136">
            <v>17.9</v>
          </cell>
          <cell r="G136">
            <v>41714</v>
          </cell>
          <cell r="H136">
            <v>29808</v>
          </cell>
          <cell r="I136">
            <v>139.9</v>
          </cell>
          <cell r="J136">
            <v>143.9</v>
          </cell>
          <cell r="K136">
            <v>132.9</v>
          </cell>
        </row>
        <row r="137">
          <cell r="A137">
            <v>1998.06</v>
          </cell>
          <cell r="B137" t="str">
            <v>Jun 98</v>
          </cell>
          <cell r="C137">
            <v>120600</v>
          </cell>
          <cell r="D137">
            <v>6.95</v>
          </cell>
          <cell r="E137">
            <v>639</v>
          </cell>
          <cell r="F137">
            <v>18.3</v>
          </cell>
          <cell r="G137">
            <v>41856</v>
          </cell>
          <cell r="H137">
            <v>30672</v>
          </cell>
          <cell r="I137">
            <v>136.5</v>
          </cell>
          <cell r="J137">
            <v>139.9</v>
          </cell>
          <cell r="K137">
            <v>132</v>
          </cell>
        </row>
        <row r="138">
          <cell r="A138">
            <v>1998.07</v>
          </cell>
          <cell r="B138" t="str">
            <v>Jul 98</v>
          </cell>
          <cell r="C138">
            <v>119400</v>
          </cell>
          <cell r="D138">
            <v>6.93</v>
          </cell>
          <cell r="E138">
            <v>631</v>
          </cell>
          <cell r="F138">
            <v>18</v>
          </cell>
          <cell r="G138">
            <v>41999</v>
          </cell>
          <cell r="H138">
            <v>30288</v>
          </cell>
          <cell r="I138">
            <v>138.7</v>
          </cell>
          <cell r="J138">
            <v>136.5</v>
          </cell>
          <cell r="K138">
            <v>134.1</v>
          </cell>
        </row>
        <row r="139">
          <cell r="A139">
            <v>1998.08</v>
          </cell>
          <cell r="B139" t="str">
            <v>Aug 98</v>
          </cell>
          <cell r="C139">
            <v>120000</v>
          </cell>
          <cell r="D139">
            <v>6.9</v>
          </cell>
          <cell r="E139">
            <v>632</v>
          </cell>
          <cell r="F139">
            <v>18</v>
          </cell>
          <cell r="G139">
            <v>42141</v>
          </cell>
          <cell r="H139">
            <v>30336</v>
          </cell>
          <cell r="I139">
            <v>138.9</v>
          </cell>
          <cell r="J139">
            <v>138.7</v>
          </cell>
          <cell r="K139">
            <v>134.3</v>
          </cell>
        </row>
        <row r="140">
          <cell r="A140">
            <v>1998.09</v>
          </cell>
          <cell r="B140" t="str">
            <v>Sep 98</v>
          </cell>
          <cell r="C140">
            <v>115700</v>
          </cell>
          <cell r="D140">
            <v>6.67</v>
          </cell>
          <cell r="E140">
            <v>595</v>
          </cell>
          <cell r="F140">
            <v>16.9</v>
          </cell>
          <cell r="G140">
            <v>42284</v>
          </cell>
          <cell r="H140">
            <v>28560</v>
          </cell>
          <cell r="I140">
            <v>148.1</v>
          </cell>
          <cell r="J140">
            <v>138.9</v>
          </cell>
          <cell r="K140">
            <v>138.1</v>
          </cell>
        </row>
        <row r="141">
          <cell r="A141">
            <v>1998.1</v>
          </cell>
          <cell r="B141" t="str">
            <v>Oct 98</v>
          </cell>
          <cell r="C141">
            <v>116700</v>
          </cell>
          <cell r="D141">
            <v>6.72</v>
          </cell>
          <cell r="E141">
            <v>604</v>
          </cell>
          <cell r="F141">
            <v>17.1</v>
          </cell>
          <cell r="G141">
            <v>42426</v>
          </cell>
          <cell r="H141">
            <v>28992</v>
          </cell>
          <cell r="I141">
            <v>146.3</v>
          </cell>
          <cell r="J141">
            <v>148.1</v>
          </cell>
          <cell r="K141">
            <v>141.5</v>
          </cell>
        </row>
        <row r="142">
          <cell r="A142">
            <v>1998.11</v>
          </cell>
          <cell r="B142" t="str">
            <v>Nov 98</v>
          </cell>
          <cell r="C142">
            <v>117100</v>
          </cell>
          <cell r="D142">
            <v>6.82</v>
          </cell>
          <cell r="E142">
            <v>612</v>
          </cell>
          <cell r="F142">
            <v>17.3</v>
          </cell>
          <cell r="G142">
            <v>42569</v>
          </cell>
          <cell r="H142">
            <v>29376</v>
          </cell>
          <cell r="I142">
            <v>144.9</v>
          </cell>
          <cell r="J142">
            <v>146.3</v>
          </cell>
          <cell r="K142">
            <v>143.1</v>
          </cell>
        </row>
        <row r="143">
          <cell r="A143">
            <v>1998.12</v>
          </cell>
          <cell r="B143" t="str">
            <v>Dec 98</v>
          </cell>
          <cell r="C143">
            <v>115700</v>
          </cell>
          <cell r="D143">
            <v>6.74</v>
          </cell>
          <cell r="E143">
            <v>600</v>
          </cell>
          <cell r="F143">
            <v>16.9</v>
          </cell>
          <cell r="G143">
            <v>42711</v>
          </cell>
          <cell r="H143">
            <v>28800</v>
          </cell>
          <cell r="I143">
            <v>148.3</v>
          </cell>
          <cell r="J143">
            <v>144.9</v>
          </cell>
          <cell r="K143">
            <v>141.4</v>
          </cell>
        </row>
        <row r="144">
          <cell r="A144">
            <v>1999.01</v>
          </cell>
          <cell r="B144" t="str">
            <v>Jan 99</v>
          </cell>
          <cell r="C144">
            <v>116300</v>
          </cell>
          <cell r="D144">
            <v>6.75</v>
          </cell>
          <cell r="E144">
            <v>603</v>
          </cell>
          <cell r="F144">
            <v>16.9</v>
          </cell>
          <cell r="G144">
            <v>42900</v>
          </cell>
          <cell r="H144">
            <v>28944</v>
          </cell>
          <cell r="I144">
            <v>148.2</v>
          </cell>
          <cell r="J144">
            <v>148.3</v>
          </cell>
          <cell r="K144">
            <v>144.3</v>
          </cell>
        </row>
        <row r="145">
          <cell r="A145">
            <v>1999.02</v>
          </cell>
          <cell r="B145" t="str">
            <v>Feb 99</v>
          </cell>
          <cell r="C145">
            <v>113700</v>
          </cell>
          <cell r="D145">
            <v>6.83</v>
          </cell>
          <cell r="E145">
            <v>595</v>
          </cell>
          <cell r="F145">
            <v>16.6</v>
          </cell>
          <cell r="G145">
            <v>43089</v>
          </cell>
          <cell r="H145">
            <v>28560</v>
          </cell>
          <cell r="I145">
            <v>150.9</v>
          </cell>
          <cell r="J145">
            <v>148.2</v>
          </cell>
          <cell r="K145">
            <v>144.6</v>
          </cell>
        </row>
        <row r="146">
          <cell r="A146">
            <v>1999.03</v>
          </cell>
          <cell r="B146" t="str">
            <v>Mar 99</v>
          </cell>
          <cell r="C146">
            <v>115800</v>
          </cell>
          <cell r="D146">
            <v>6.99</v>
          </cell>
          <cell r="E146">
            <v>616</v>
          </cell>
          <cell r="F146">
            <v>17.1</v>
          </cell>
          <cell r="G146">
            <v>43278</v>
          </cell>
          <cell r="H146">
            <v>29568</v>
          </cell>
          <cell r="I146">
            <v>146.4</v>
          </cell>
          <cell r="J146">
            <v>150.9</v>
          </cell>
          <cell r="K146">
            <v>143.6</v>
          </cell>
        </row>
        <row r="147">
          <cell r="A147">
            <v>1999.04</v>
          </cell>
          <cell r="B147" t="str">
            <v>Apr 99</v>
          </cell>
          <cell r="C147">
            <v>117900</v>
          </cell>
          <cell r="D147">
            <v>6.89</v>
          </cell>
          <cell r="E147">
            <v>621</v>
          </cell>
          <cell r="F147">
            <v>17.1</v>
          </cell>
          <cell r="G147">
            <v>43467</v>
          </cell>
          <cell r="H147">
            <v>29808</v>
          </cell>
          <cell r="I147">
            <v>145.8</v>
          </cell>
          <cell r="J147">
            <v>146.4</v>
          </cell>
          <cell r="K147">
            <v>143.9</v>
          </cell>
        </row>
        <row r="148">
          <cell r="A148">
            <v>1999.05</v>
          </cell>
          <cell r="B148" t="str">
            <v>May 99</v>
          </cell>
          <cell r="C148">
            <v>120200</v>
          </cell>
          <cell r="D148">
            <v>7.08</v>
          </cell>
          <cell r="E148">
            <v>645</v>
          </cell>
          <cell r="F148">
            <v>17.7</v>
          </cell>
          <cell r="G148">
            <v>43656</v>
          </cell>
          <cell r="H148">
            <v>30960</v>
          </cell>
          <cell r="I148">
            <v>141</v>
          </cell>
          <cell r="J148">
            <v>145.8</v>
          </cell>
          <cell r="K148">
            <v>139.9</v>
          </cell>
        </row>
        <row r="149">
          <cell r="A149">
            <v>1999.06</v>
          </cell>
          <cell r="B149" t="str">
            <v>Jun 99</v>
          </cell>
          <cell r="C149">
            <v>127000</v>
          </cell>
          <cell r="D149">
            <v>7.41</v>
          </cell>
          <cell r="E149">
            <v>704</v>
          </cell>
          <cell r="F149">
            <v>19.3</v>
          </cell>
          <cell r="G149">
            <v>43845</v>
          </cell>
          <cell r="H149">
            <v>33792</v>
          </cell>
          <cell r="I149">
            <v>129.7</v>
          </cell>
          <cell r="J149">
            <v>141</v>
          </cell>
          <cell r="K149">
            <v>136.5</v>
          </cell>
        </row>
        <row r="150">
          <cell r="A150">
            <v>1999.07</v>
          </cell>
          <cell r="B150" t="str">
            <v>Jul 99</v>
          </cell>
          <cell r="C150">
            <v>124400</v>
          </cell>
          <cell r="D150">
            <v>7.36</v>
          </cell>
          <cell r="E150">
            <v>686</v>
          </cell>
          <cell r="F150">
            <v>18.7</v>
          </cell>
          <cell r="G150">
            <v>44034</v>
          </cell>
          <cell r="H150">
            <v>32928</v>
          </cell>
          <cell r="I150">
            <v>133.7</v>
          </cell>
          <cell r="J150">
            <v>129.7</v>
          </cell>
          <cell r="K150">
            <v>138.7</v>
          </cell>
        </row>
        <row r="151">
          <cell r="A151">
            <v>1999.08</v>
          </cell>
          <cell r="B151" t="str">
            <v>Aug 99</v>
          </cell>
          <cell r="C151">
            <v>124200</v>
          </cell>
          <cell r="D151">
            <v>7.65</v>
          </cell>
          <cell r="E151">
            <v>705</v>
          </cell>
          <cell r="F151">
            <v>19.1</v>
          </cell>
          <cell r="G151">
            <v>44223</v>
          </cell>
          <cell r="H151">
            <v>33840</v>
          </cell>
          <cell r="I151">
            <v>130.7</v>
          </cell>
          <cell r="J151">
            <v>133.7</v>
          </cell>
          <cell r="K151">
            <v>138.9</v>
          </cell>
        </row>
        <row r="152">
          <cell r="A152">
            <v>1999.09</v>
          </cell>
          <cell r="B152" t="str">
            <v>Sep 99</v>
          </cell>
          <cell r="C152">
            <v>120400</v>
          </cell>
          <cell r="D152">
            <v>7.55</v>
          </cell>
          <cell r="E152">
            <v>677</v>
          </cell>
          <cell r="F152">
            <v>18.3</v>
          </cell>
          <cell r="G152">
            <v>44412</v>
          </cell>
          <cell r="H152">
            <v>32496</v>
          </cell>
          <cell r="I152">
            <v>136.7</v>
          </cell>
          <cell r="J152">
            <v>130.7</v>
          </cell>
          <cell r="K152">
            <v>148.1</v>
          </cell>
        </row>
        <row r="153">
          <cell r="A153">
            <v>1999.1</v>
          </cell>
          <cell r="B153" t="str">
            <v>Oct 99</v>
          </cell>
          <cell r="C153">
            <v>120400</v>
          </cell>
          <cell r="D153">
            <v>7.62</v>
          </cell>
          <cell r="E153">
            <v>681</v>
          </cell>
          <cell r="F153">
            <v>18.3</v>
          </cell>
          <cell r="G153">
            <v>44601</v>
          </cell>
          <cell r="H153">
            <v>32688</v>
          </cell>
          <cell r="I153">
            <v>136.4</v>
          </cell>
          <cell r="J153">
            <v>136.7</v>
          </cell>
          <cell r="K153">
            <v>146.3</v>
          </cell>
        </row>
        <row r="154">
          <cell r="A154">
            <v>1999.11</v>
          </cell>
          <cell r="B154" t="str">
            <v>Nov 99</v>
          </cell>
          <cell r="C154">
            <v>121000</v>
          </cell>
          <cell r="D154">
            <v>7.52</v>
          </cell>
          <cell r="E154">
            <v>678</v>
          </cell>
          <cell r="F154">
            <v>18.2</v>
          </cell>
          <cell r="G154">
            <v>44790</v>
          </cell>
          <cell r="H154">
            <v>32544</v>
          </cell>
          <cell r="I154">
            <v>137.6</v>
          </cell>
          <cell r="J154">
            <v>136.4</v>
          </cell>
          <cell r="K154">
            <v>144.9</v>
          </cell>
        </row>
        <row r="155">
          <cell r="A155">
            <v>1999.12</v>
          </cell>
          <cell r="B155" t="str">
            <v>Dec 99</v>
          </cell>
          <cell r="C155">
            <v>120600</v>
          </cell>
          <cell r="D155">
            <v>7.65</v>
          </cell>
          <cell r="E155">
            <v>685</v>
          </cell>
          <cell r="F155">
            <v>18.3</v>
          </cell>
          <cell r="G155">
            <v>44979</v>
          </cell>
          <cell r="H155">
            <v>32880</v>
          </cell>
          <cell r="I155">
            <v>136.8</v>
          </cell>
          <cell r="J155">
            <v>137.6</v>
          </cell>
          <cell r="K155">
            <v>148.3</v>
          </cell>
        </row>
        <row r="156">
          <cell r="A156">
            <v>2000.01</v>
          </cell>
          <cell r="B156" t="str">
            <v>Jan 00</v>
          </cell>
          <cell r="C156">
            <v>118800</v>
          </cell>
          <cell r="D156">
            <v>7.91</v>
          </cell>
          <cell r="E156">
            <v>691</v>
          </cell>
          <cell r="F156">
            <v>18.4</v>
          </cell>
          <cell r="G156">
            <v>45054</v>
          </cell>
          <cell r="H156">
            <v>33168</v>
          </cell>
          <cell r="I156">
            <v>135.8</v>
          </cell>
          <cell r="J156">
            <v>136.8</v>
          </cell>
          <cell r="K156">
            <v>148.2</v>
          </cell>
        </row>
        <row r="157">
          <cell r="A157">
            <v>2000.02</v>
          </cell>
          <cell r="B157" t="str">
            <v>Feb 00</v>
          </cell>
          <cell r="C157">
            <v>123900</v>
          </cell>
          <cell r="D157">
            <v>8</v>
          </cell>
          <cell r="E157">
            <v>727</v>
          </cell>
          <cell r="F157">
            <v>19.3</v>
          </cell>
          <cell r="G157">
            <v>45129</v>
          </cell>
          <cell r="H157">
            <v>34896</v>
          </cell>
          <cell r="I157">
            <v>129.3</v>
          </cell>
          <cell r="J157">
            <v>135.8</v>
          </cell>
          <cell r="K157">
            <v>150.9</v>
          </cell>
        </row>
        <row r="158">
          <cell r="A158">
            <v>2000.03</v>
          </cell>
          <cell r="B158" t="str">
            <v>Mar 00</v>
          </cell>
          <cell r="C158">
            <v>122300</v>
          </cell>
          <cell r="D158">
            <v>7.88</v>
          </cell>
          <cell r="E158">
            <v>710</v>
          </cell>
          <cell r="F158">
            <v>18.8</v>
          </cell>
          <cell r="G158">
            <v>45205</v>
          </cell>
          <cell r="H158">
            <v>34080</v>
          </cell>
          <cell r="I158">
            <v>132.6</v>
          </cell>
          <cell r="J158">
            <v>129.3</v>
          </cell>
          <cell r="K158">
            <v>146.4</v>
          </cell>
        </row>
        <row r="159">
          <cell r="A159">
            <v>2000.04</v>
          </cell>
          <cell r="B159">
            <v>36617</v>
          </cell>
          <cell r="C159">
            <v>124500</v>
          </cell>
          <cell r="D159">
            <v>7.99</v>
          </cell>
          <cell r="E159">
            <v>730</v>
          </cell>
          <cell r="F159">
            <v>19.3</v>
          </cell>
          <cell r="G159">
            <v>45280</v>
          </cell>
          <cell r="H159">
            <v>35040</v>
          </cell>
          <cell r="I159">
            <v>129.2</v>
          </cell>
          <cell r="J159">
            <v>132.6</v>
          </cell>
          <cell r="K159">
            <v>145.8</v>
          </cell>
        </row>
        <row r="160">
          <cell r="A160">
            <v>2000.05</v>
          </cell>
          <cell r="B160">
            <v>36647</v>
          </cell>
          <cell r="C160">
            <v>126500</v>
          </cell>
          <cell r="D160">
            <v>8.3</v>
          </cell>
          <cell r="E160">
            <v>764</v>
          </cell>
          <cell r="F160">
            <v>20.2</v>
          </cell>
          <cell r="G160">
            <v>45355</v>
          </cell>
          <cell r="H160">
            <v>36672</v>
          </cell>
          <cell r="I160">
            <v>123.7</v>
          </cell>
          <cell r="J160">
            <v>129.2</v>
          </cell>
          <cell r="K160">
            <v>141</v>
          </cell>
        </row>
        <row r="161">
          <cell r="A161">
            <v>2000.06</v>
          </cell>
          <cell r="B161">
            <v>36678</v>
          </cell>
          <cell r="C161">
            <v>128400</v>
          </cell>
          <cell r="D161">
            <v>8.09</v>
          </cell>
          <cell r="E161">
            <v>760</v>
          </cell>
          <cell r="F161">
            <v>20.1</v>
          </cell>
          <cell r="G161">
            <v>45430</v>
          </cell>
          <cell r="H161">
            <v>36480</v>
          </cell>
          <cell r="I161">
            <v>124.5</v>
          </cell>
          <cell r="J161">
            <v>123.7</v>
          </cell>
          <cell r="K161">
            <v>129.7</v>
          </cell>
        </row>
        <row r="162">
          <cell r="A162">
            <v>2000.07</v>
          </cell>
          <cell r="B162">
            <v>36708</v>
          </cell>
          <cell r="C162">
            <v>132700</v>
          </cell>
          <cell r="D162">
            <v>7.99</v>
          </cell>
          <cell r="E162">
            <v>778</v>
          </cell>
          <cell r="F162">
            <v>20.5</v>
          </cell>
          <cell r="G162">
            <v>45505</v>
          </cell>
          <cell r="H162">
            <v>37344</v>
          </cell>
          <cell r="I162">
            <v>121.9</v>
          </cell>
          <cell r="J162">
            <v>124.5</v>
          </cell>
          <cell r="K162">
            <v>133.7</v>
          </cell>
        </row>
        <row r="163">
          <cell r="A163">
            <v>2000.08</v>
          </cell>
          <cell r="B163">
            <v>36739</v>
          </cell>
          <cell r="C163">
            <v>131400</v>
          </cell>
          <cell r="D163">
            <v>7.93</v>
          </cell>
          <cell r="E163">
            <v>766</v>
          </cell>
          <cell r="F163">
            <v>20.2</v>
          </cell>
          <cell r="G163">
            <v>45580</v>
          </cell>
          <cell r="H163">
            <v>36768</v>
          </cell>
          <cell r="I163">
            <v>124</v>
          </cell>
          <cell r="J163">
            <v>121.9</v>
          </cell>
          <cell r="K163">
            <v>130.7</v>
          </cell>
        </row>
        <row r="164">
          <cell r="A164">
            <v>2000.09</v>
          </cell>
          <cell r="B164">
            <v>36770</v>
          </cell>
          <cell r="C164">
            <v>130100</v>
          </cell>
          <cell r="D164">
            <v>7.92</v>
          </cell>
          <cell r="E164">
            <v>758</v>
          </cell>
          <cell r="F164">
            <v>19.9</v>
          </cell>
          <cell r="G164">
            <v>45656</v>
          </cell>
          <cell r="H164">
            <v>36384</v>
          </cell>
          <cell r="I164">
            <v>125.5</v>
          </cell>
          <cell r="J164">
            <v>124</v>
          </cell>
          <cell r="K164">
            <v>136.7</v>
          </cell>
        </row>
        <row r="165">
          <cell r="A165">
            <v>2000.1</v>
          </cell>
          <cell r="B165">
            <v>36800</v>
          </cell>
          <cell r="C165">
            <v>127600</v>
          </cell>
          <cell r="D165">
            <v>7.85</v>
          </cell>
          <cell r="E165">
            <v>738</v>
          </cell>
          <cell r="F165">
            <v>19.4</v>
          </cell>
          <cell r="G165">
            <v>45731</v>
          </cell>
          <cell r="H165">
            <v>35424</v>
          </cell>
          <cell r="I165">
            <v>129.1</v>
          </cell>
          <cell r="J165">
            <v>125.5</v>
          </cell>
          <cell r="K165">
            <v>136.4</v>
          </cell>
        </row>
        <row r="166">
          <cell r="A166">
            <v>2000.11</v>
          </cell>
          <cell r="B166">
            <v>36831</v>
          </cell>
          <cell r="C166">
            <v>130100</v>
          </cell>
          <cell r="D166">
            <v>7.78</v>
          </cell>
          <cell r="E166">
            <v>748</v>
          </cell>
          <cell r="F166">
            <v>19.6</v>
          </cell>
          <cell r="G166">
            <v>45806</v>
          </cell>
          <cell r="H166">
            <v>35904</v>
          </cell>
          <cell r="I166">
            <v>127.6</v>
          </cell>
          <cell r="J166">
            <v>129.1</v>
          </cell>
          <cell r="K166">
            <v>137.6</v>
          </cell>
        </row>
        <row r="167">
          <cell r="A167">
            <v>2000.12</v>
          </cell>
          <cell r="B167">
            <v>36861</v>
          </cell>
          <cell r="C167">
            <v>131500</v>
          </cell>
          <cell r="D167">
            <v>7.37</v>
          </cell>
          <cell r="E167">
            <v>726</v>
          </cell>
          <cell r="F167">
            <v>19</v>
          </cell>
          <cell r="G167">
            <v>45881</v>
          </cell>
          <cell r="H167">
            <v>34848</v>
          </cell>
          <cell r="I167">
            <v>131.7</v>
          </cell>
          <cell r="J167">
            <v>127.6</v>
          </cell>
          <cell r="K167">
            <v>136.8</v>
          </cell>
        </row>
        <row r="168">
          <cell r="A168">
            <v>2001.01</v>
          </cell>
          <cell r="B168">
            <v>36892</v>
          </cell>
          <cell r="C168">
            <v>128700</v>
          </cell>
          <cell r="D168">
            <v>7.37</v>
          </cell>
          <cell r="E168">
            <v>711</v>
          </cell>
          <cell r="F168">
            <v>18.6</v>
          </cell>
          <cell r="G168">
            <v>45948</v>
          </cell>
          <cell r="H168">
            <v>34128</v>
          </cell>
          <cell r="I168">
            <v>134.6</v>
          </cell>
          <cell r="J168">
            <v>131.7</v>
          </cell>
          <cell r="K168">
            <v>135.8</v>
          </cell>
        </row>
        <row r="169">
          <cell r="A169">
            <v>2001.02</v>
          </cell>
          <cell r="B169">
            <v>36923</v>
          </cell>
          <cell r="C169">
            <v>128500</v>
          </cell>
          <cell r="D169">
            <v>7.18</v>
          </cell>
          <cell r="E169">
            <v>696</v>
          </cell>
          <cell r="F169">
            <v>18.2</v>
          </cell>
          <cell r="G169">
            <v>46016</v>
          </cell>
          <cell r="H169">
            <v>33408</v>
          </cell>
          <cell r="I169">
            <v>137.7</v>
          </cell>
          <cell r="J169">
            <v>134.6</v>
          </cell>
          <cell r="K169">
            <v>129.3</v>
          </cell>
        </row>
        <row r="170">
          <cell r="A170">
            <v>2001.03</v>
          </cell>
          <cell r="B170">
            <v>36951</v>
          </cell>
          <cell r="C170">
            <v>133200</v>
          </cell>
          <cell r="D170">
            <v>7.11</v>
          </cell>
          <cell r="E170">
            <v>717</v>
          </cell>
          <cell r="F170">
            <v>18.7</v>
          </cell>
          <cell r="G170">
            <v>46083</v>
          </cell>
          <cell r="H170">
            <v>34416</v>
          </cell>
          <cell r="I170">
            <v>133.9</v>
          </cell>
          <cell r="J170">
            <v>137.7</v>
          </cell>
          <cell r="K170">
            <v>132.6</v>
          </cell>
        </row>
        <row r="171">
          <cell r="A171">
            <v>2001.04</v>
          </cell>
          <cell r="B171">
            <v>36982</v>
          </cell>
          <cell r="C171">
            <v>135700</v>
          </cell>
          <cell r="D171">
            <v>7.11</v>
          </cell>
          <cell r="E171">
            <v>730</v>
          </cell>
          <cell r="F171">
            <v>19</v>
          </cell>
          <cell r="G171">
            <v>46150</v>
          </cell>
          <cell r="H171">
            <v>35040</v>
          </cell>
          <cell r="I171">
            <v>131.7</v>
          </cell>
          <cell r="J171">
            <v>133.9</v>
          </cell>
          <cell r="K171">
            <v>129.2</v>
          </cell>
        </row>
        <row r="172">
          <cell r="A172">
            <v>2001.05</v>
          </cell>
          <cell r="B172">
            <v>37012</v>
          </cell>
          <cell r="C172">
            <v>137400</v>
          </cell>
          <cell r="D172">
            <v>7.19</v>
          </cell>
          <cell r="E172">
            <v>745</v>
          </cell>
          <cell r="F172">
            <v>19.3</v>
          </cell>
          <cell r="G172">
            <v>46217</v>
          </cell>
          <cell r="H172">
            <v>35760</v>
          </cell>
          <cell r="I172">
            <v>129.2</v>
          </cell>
          <cell r="J172">
            <v>131.7</v>
          </cell>
          <cell r="K172">
            <v>123.7</v>
          </cell>
        </row>
        <row r="173">
          <cell r="A173">
            <v>2001.06</v>
          </cell>
          <cell r="B173">
            <v>37043</v>
          </cell>
          <cell r="C173">
            <v>145600</v>
          </cell>
          <cell r="D173">
            <v>7.2</v>
          </cell>
          <cell r="E173">
            <v>791</v>
          </cell>
          <cell r="F173">
            <v>20.5</v>
          </cell>
          <cell r="G173">
            <v>46285</v>
          </cell>
          <cell r="H173">
            <v>37968</v>
          </cell>
          <cell r="I173">
            <v>121.9</v>
          </cell>
          <cell r="J173">
            <v>129.2</v>
          </cell>
          <cell r="K173">
            <v>124.5</v>
          </cell>
        </row>
        <row r="174">
          <cell r="A174">
            <v>2001.07</v>
          </cell>
          <cell r="B174">
            <v>37073</v>
          </cell>
          <cell r="C174">
            <v>140100</v>
          </cell>
          <cell r="D174">
            <v>7.21</v>
          </cell>
          <cell r="E174">
            <v>762</v>
          </cell>
          <cell r="F174">
            <v>19.7</v>
          </cell>
          <cell r="G174">
            <v>46352</v>
          </cell>
          <cell r="H174">
            <v>36576</v>
          </cell>
          <cell r="I174">
            <v>126.7</v>
          </cell>
          <cell r="J174">
            <v>121.9</v>
          </cell>
          <cell r="K174">
            <v>121.9</v>
          </cell>
        </row>
        <row r="175">
          <cell r="A175">
            <v>2001.08</v>
          </cell>
          <cell r="B175">
            <v>37104</v>
          </cell>
          <cell r="C175">
            <v>143700</v>
          </cell>
          <cell r="D175">
            <v>7.09</v>
          </cell>
          <cell r="E175">
            <v>772</v>
          </cell>
          <cell r="F175">
            <v>20</v>
          </cell>
          <cell r="G175">
            <v>46419</v>
          </cell>
          <cell r="H175">
            <v>37056</v>
          </cell>
          <cell r="I175">
            <v>125.3</v>
          </cell>
          <cell r="J175">
            <v>126.7</v>
          </cell>
          <cell r="K175">
            <v>124</v>
          </cell>
        </row>
        <row r="176">
          <cell r="A176">
            <v>2001.09</v>
          </cell>
          <cell r="B176">
            <v>37135</v>
          </cell>
          <cell r="C176">
            <v>135800</v>
          </cell>
          <cell r="D176">
            <v>6.95</v>
          </cell>
          <cell r="E176">
            <v>719</v>
          </cell>
          <cell r="F176">
            <v>18.6</v>
          </cell>
          <cell r="G176">
            <v>46486</v>
          </cell>
          <cell r="H176">
            <v>34512</v>
          </cell>
          <cell r="I176">
            <v>134.7</v>
          </cell>
          <cell r="J176">
            <v>125.3</v>
          </cell>
          <cell r="K176">
            <v>125.5</v>
          </cell>
        </row>
        <row r="177">
          <cell r="A177">
            <v>2001.1</v>
          </cell>
          <cell r="B177">
            <v>37165</v>
          </cell>
          <cell r="C177">
            <v>135700</v>
          </cell>
          <cell r="D177">
            <v>6.75</v>
          </cell>
          <cell r="E177">
            <v>704</v>
          </cell>
          <cell r="F177">
            <v>18.1</v>
          </cell>
          <cell r="G177">
            <v>46554</v>
          </cell>
          <cell r="H177">
            <v>33792</v>
          </cell>
          <cell r="I177">
            <v>137.8</v>
          </cell>
          <cell r="J177">
            <v>134.7</v>
          </cell>
          <cell r="K177">
            <v>129.1</v>
          </cell>
        </row>
        <row r="178">
          <cell r="A178">
            <v>2001.11</v>
          </cell>
          <cell r="B178">
            <v>37196</v>
          </cell>
          <cell r="C178">
            <v>139700</v>
          </cell>
          <cell r="D178">
            <v>6.62</v>
          </cell>
          <cell r="E178">
            <v>715</v>
          </cell>
          <cell r="F178">
            <v>18.4</v>
          </cell>
          <cell r="G178">
            <v>46621</v>
          </cell>
          <cell r="H178">
            <v>34320</v>
          </cell>
          <cell r="I178">
            <v>135.8</v>
          </cell>
          <cell r="J178">
            <v>137.8</v>
          </cell>
          <cell r="K178">
            <v>127.6</v>
          </cell>
        </row>
        <row r="179">
          <cell r="A179">
            <v>2001.12</v>
          </cell>
          <cell r="B179">
            <v>37226</v>
          </cell>
          <cell r="C179">
            <v>145500</v>
          </cell>
          <cell r="D179">
            <v>6.87</v>
          </cell>
          <cell r="E179">
            <v>764</v>
          </cell>
          <cell r="F179">
            <v>19.6</v>
          </cell>
          <cell r="G179">
            <v>46688</v>
          </cell>
          <cell r="H179">
            <v>36672</v>
          </cell>
          <cell r="I179">
            <v>127.3</v>
          </cell>
          <cell r="J179">
            <v>135.8</v>
          </cell>
          <cell r="K179">
            <v>131.7</v>
          </cell>
        </row>
        <row r="180">
          <cell r="A180">
            <v>2002.01</v>
          </cell>
          <cell r="B180">
            <v>37257</v>
          </cell>
          <cell r="C180">
            <v>139800</v>
          </cell>
          <cell r="D180">
            <v>6.95</v>
          </cell>
          <cell r="E180">
            <v>740</v>
          </cell>
          <cell r="F180">
            <v>19</v>
          </cell>
          <cell r="G180">
            <v>46793</v>
          </cell>
          <cell r="H180">
            <v>35520</v>
          </cell>
          <cell r="I180">
            <v>131.7</v>
          </cell>
          <cell r="J180">
            <v>127.3</v>
          </cell>
          <cell r="K180">
            <v>134.6</v>
          </cell>
        </row>
        <row r="181">
          <cell r="A181">
            <v>2002.02</v>
          </cell>
          <cell r="B181">
            <v>37288</v>
          </cell>
          <cell r="C181">
            <v>137500</v>
          </cell>
          <cell r="D181">
            <v>6.91</v>
          </cell>
          <cell r="E181">
            <v>725</v>
          </cell>
          <cell r="F181">
            <v>18.6</v>
          </cell>
          <cell r="G181">
            <v>46898</v>
          </cell>
          <cell r="H181">
            <v>34800</v>
          </cell>
          <cell r="I181">
            <v>134.8</v>
          </cell>
          <cell r="J181">
            <v>131.7</v>
          </cell>
          <cell r="K181">
            <v>137.7</v>
          </cell>
        </row>
        <row r="182">
          <cell r="A182">
            <v>2002.03</v>
          </cell>
          <cell r="B182">
            <v>37316</v>
          </cell>
          <cell r="C182">
            <v>144200</v>
          </cell>
          <cell r="D182">
            <v>6.92</v>
          </cell>
          <cell r="E182">
            <v>761</v>
          </cell>
          <cell r="F182">
            <v>19.4</v>
          </cell>
          <cell r="G182">
            <v>47003</v>
          </cell>
          <cell r="H182">
            <v>36528</v>
          </cell>
          <cell r="I182">
            <v>128.7</v>
          </cell>
          <cell r="J182">
            <v>134.8</v>
          </cell>
          <cell r="K182">
            <v>133.9</v>
          </cell>
        </row>
        <row r="183">
          <cell r="A183">
            <v>2002.04</v>
          </cell>
          <cell r="B183">
            <v>37347</v>
          </cell>
          <cell r="C183">
            <v>142100</v>
          </cell>
          <cell r="D183">
            <v>7.04</v>
          </cell>
          <cell r="E183">
            <v>759</v>
          </cell>
          <cell r="F183">
            <v>19.3</v>
          </cell>
          <cell r="G183">
            <v>47108</v>
          </cell>
          <cell r="H183">
            <v>36432</v>
          </cell>
          <cell r="I183">
            <v>129.3</v>
          </cell>
          <cell r="J183">
            <v>128.7</v>
          </cell>
          <cell r="K183">
            <v>131.7</v>
          </cell>
        </row>
        <row r="184">
          <cell r="A184">
            <v>2002.05</v>
          </cell>
          <cell r="B184">
            <v>37377</v>
          </cell>
          <cell r="C184">
            <v>148000</v>
          </cell>
          <cell r="D184">
            <v>6.89</v>
          </cell>
          <cell r="E184">
            <v>779</v>
          </cell>
          <cell r="F184">
            <v>19.8</v>
          </cell>
          <cell r="G184">
            <v>47213</v>
          </cell>
          <cell r="H184">
            <v>37392</v>
          </cell>
          <cell r="I184">
            <v>126.3</v>
          </cell>
          <cell r="J184">
            <v>129.3</v>
          </cell>
          <cell r="K184">
            <v>129.2</v>
          </cell>
        </row>
        <row r="185">
          <cell r="A185">
            <v>2002.06</v>
          </cell>
          <cell r="B185">
            <v>37408</v>
          </cell>
          <cell r="C185">
            <v>155900</v>
          </cell>
          <cell r="D185">
            <v>6.77</v>
          </cell>
          <cell r="E185">
            <v>811</v>
          </cell>
          <cell r="F185">
            <v>20.6</v>
          </cell>
          <cell r="G185">
            <v>47319</v>
          </cell>
          <cell r="H185">
            <v>38928</v>
          </cell>
          <cell r="I185">
            <v>121.6</v>
          </cell>
          <cell r="J185">
            <v>126.3</v>
          </cell>
          <cell r="K185">
            <v>121.9</v>
          </cell>
        </row>
        <row r="186">
          <cell r="A186">
            <v>2002.07</v>
          </cell>
          <cell r="B186">
            <v>37438</v>
          </cell>
          <cell r="C186">
            <v>151100</v>
          </cell>
          <cell r="D186">
            <v>6.62</v>
          </cell>
          <cell r="E186">
            <v>774</v>
          </cell>
          <cell r="F186">
            <v>19.6</v>
          </cell>
          <cell r="G186">
            <v>47424</v>
          </cell>
          <cell r="H186">
            <v>37152</v>
          </cell>
          <cell r="I186">
            <v>127.6</v>
          </cell>
          <cell r="J186">
            <v>121.6</v>
          </cell>
          <cell r="K186">
            <v>126.7</v>
          </cell>
        </row>
        <row r="187">
          <cell r="A187">
            <v>2002.08</v>
          </cell>
          <cell r="B187">
            <v>37469</v>
          </cell>
          <cell r="C187">
            <v>151100</v>
          </cell>
          <cell r="D187">
            <v>6.46</v>
          </cell>
          <cell r="E187">
            <v>761</v>
          </cell>
          <cell r="F187">
            <v>19.2</v>
          </cell>
          <cell r="G187">
            <v>47529</v>
          </cell>
          <cell r="H187">
            <v>36528</v>
          </cell>
          <cell r="I187">
            <v>130.1</v>
          </cell>
          <cell r="J187">
            <v>127.6</v>
          </cell>
          <cell r="K187">
            <v>125.3</v>
          </cell>
        </row>
        <row r="188">
          <cell r="A188">
            <v>2002.09</v>
          </cell>
          <cell r="B188">
            <v>37500</v>
          </cell>
          <cell r="C188">
            <v>147100</v>
          </cell>
          <cell r="D188">
            <v>6.37</v>
          </cell>
          <cell r="E188">
            <v>734</v>
          </cell>
          <cell r="F188">
            <v>18.5</v>
          </cell>
          <cell r="G188">
            <v>47634</v>
          </cell>
          <cell r="H188">
            <v>35232</v>
          </cell>
          <cell r="I188">
            <v>135.2</v>
          </cell>
          <cell r="J188">
            <v>130.1</v>
          </cell>
          <cell r="K188">
            <v>134.7</v>
          </cell>
        </row>
        <row r="189">
          <cell r="A189">
            <v>2002.1</v>
          </cell>
          <cell r="B189">
            <v>37530</v>
          </cell>
          <cell r="C189">
            <v>148300</v>
          </cell>
          <cell r="D189">
            <v>6.21</v>
          </cell>
          <cell r="E189">
            <v>727</v>
          </cell>
          <cell r="F189">
            <v>18.3</v>
          </cell>
          <cell r="G189">
            <v>47739</v>
          </cell>
          <cell r="H189">
            <v>34896</v>
          </cell>
          <cell r="I189">
            <v>136.8</v>
          </cell>
          <cell r="J189">
            <v>135.2</v>
          </cell>
          <cell r="K189">
            <v>137.8</v>
          </cell>
        </row>
        <row r="190">
          <cell r="A190">
            <v>2002.11</v>
          </cell>
          <cell r="B190">
            <v>37561</v>
          </cell>
          <cell r="C190">
            <v>149900</v>
          </cell>
          <cell r="D190">
            <v>6.16</v>
          </cell>
          <cell r="E190">
            <v>731</v>
          </cell>
          <cell r="F190">
            <v>18.3</v>
          </cell>
          <cell r="G190">
            <v>47844</v>
          </cell>
          <cell r="H190">
            <v>35088</v>
          </cell>
          <cell r="I190">
            <v>136.4</v>
          </cell>
          <cell r="J190">
            <v>136.8</v>
          </cell>
          <cell r="K190">
            <v>135.8</v>
          </cell>
        </row>
        <row r="191">
          <cell r="A191">
            <v>2002.12</v>
          </cell>
          <cell r="B191">
            <v>37591</v>
          </cell>
          <cell r="C191">
            <v>152000</v>
          </cell>
          <cell r="D191">
            <v>6.2</v>
          </cell>
          <cell r="E191">
            <v>745</v>
          </cell>
          <cell r="F191">
            <v>18.6</v>
          </cell>
          <cell r="G191">
            <v>47949</v>
          </cell>
          <cell r="H191">
            <v>35760</v>
          </cell>
          <cell r="I191">
            <v>134.1</v>
          </cell>
          <cell r="J191">
            <v>136.4</v>
          </cell>
          <cell r="K191">
            <v>127.3</v>
          </cell>
        </row>
        <row r="192">
          <cell r="A192">
            <v>2003.01</v>
          </cell>
          <cell r="B192">
            <v>37622</v>
          </cell>
          <cell r="C192">
            <v>149100</v>
          </cell>
          <cell r="D192">
            <v>6.02</v>
          </cell>
          <cell r="E192">
            <v>717</v>
          </cell>
          <cell r="F192">
            <v>17.9</v>
          </cell>
          <cell r="G192">
            <v>48057</v>
          </cell>
          <cell r="H192">
            <v>34416</v>
          </cell>
          <cell r="I192">
            <v>139.6</v>
          </cell>
          <cell r="J192">
            <v>134.1</v>
          </cell>
          <cell r="K192">
            <v>131.7</v>
          </cell>
        </row>
        <row r="193">
          <cell r="A193">
            <v>2003.02</v>
          </cell>
          <cell r="B193">
            <v>37653</v>
          </cell>
          <cell r="C193">
            <v>149200</v>
          </cell>
          <cell r="D193">
            <v>5.97</v>
          </cell>
          <cell r="E193">
            <v>713</v>
          </cell>
          <cell r="F193">
            <v>17.8</v>
          </cell>
          <cell r="G193">
            <v>48165</v>
          </cell>
          <cell r="H193">
            <v>34224</v>
          </cell>
          <cell r="I193">
            <v>140.7</v>
          </cell>
          <cell r="J193">
            <v>139.6</v>
          </cell>
          <cell r="K193">
            <v>134.8</v>
          </cell>
        </row>
        <row r="194">
          <cell r="A194">
            <v>2003.03</v>
          </cell>
          <cell r="B194">
            <v>37681</v>
          </cell>
          <cell r="C194">
            <v>151000</v>
          </cell>
          <cell r="D194">
            <v>5.88</v>
          </cell>
          <cell r="E194">
            <v>715</v>
          </cell>
          <cell r="F194">
            <v>17.8</v>
          </cell>
          <cell r="G194">
            <v>48273</v>
          </cell>
          <cell r="H194">
            <v>34320</v>
          </cell>
          <cell r="I194">
            <v>140.7</v>
          </cell>
          <cell r="J194">
            <v>140.7</v>
          </cell>
          <cell r="K194">
            <v>128.7</v>
          </cell>
        </row>
        <row r="195">
          <cell r="A195">
            <v>2003.04</v>
          </cell>
          <cell r="B195">
            <v>37712</v>
          </cell>
          <cell r="C195">
            <v>152300</v>
          </cell>
          <cell r="D195">
            <v>5.79</v>
          </cell>
          <cell r="E195">
            <v>714</v>
          </cell>
          <cell r="F195">
            <v>17.7</v>
          </cell>
          <cell r="G195">
            <v>48381</v>
          </cell>
          <cell r="H195">
            <v>34272</v>
          </cell>
          <cell r="I195">
            <v>141.2</v>
          </cell>
          <cell r="J195">
            <v>140.7</v>
          </cell>
          <cell r="K195">
            <v>129.3</v>
          </cell>
        </row>
        <row r="196">
          <cell r="A196">
            <v>2003.05</v>
          </cell>
          <cell r="B196">
            <v>37742</v>
          </cell>
          <cell r="C196">
            <v>154000</v>
          </cell>
          <cell r="D196">
            <v>5.71</v>
          </cell>
          <cell r="E196">
            <v>716</v>
          </cell>
          <cell r="F196">
            <v>17.7</v>
          </cell>
          <cell r="G196">
            <v>48489</v>
          </cell>
          <cell r="H196">
            <v>34368</v>
          </cell>
          <cell r="I196">
            <v>141.1</v>
          </cell>
          <cell r="J196">
            <v>141.2</v>
          </cell>
          <cell r="K196">
            <v>126.3</v>
          </cell>
        </row>
        <row r="197">
          <cell r="A197">
            <v>2003.06</v>
          </cell>
          <cell r="B197">
            <v>37773</v>
          </cell>
          <cell r="C197">
            <v>163500</v>
          </cell>
          <cell r="D197">
            <v>5.49</v>
          </cell>
          <cell r="E197">
            <v>742</v>
          </cell>
          <cell r="F197">
            <v>18.3</v>
          </cell>
          <cell r="G197">
            <v>48597</v>
          </cell>
          <cell r="H197">
            <v>35616</v>
          </cell>
          <cell r="I197">
            <v>136.4</v>
          </cell>
          <cell r="J197">
            <v>141.1</v>
          </cell>
          <cell r="K197">
            <v>121.6</v>
          </cell>
        </row>
        <row r="198">
          <cell r="A198">
            <v>2003.07</v>
          </cell>
          <cell r="B198">
            <v>37803</v>
          </cell>
          <cell r="C198">
            <v>165300</v>
          </cell>
          <cell r="D198">
            <v>5.52</v>
          </cell>
          <cell r="E198">
            <v>753</v>
          </cell>
          <cell r="F198">
            <v>18.6</v>
          </cell>
          <cell r="G198">
            <v>48704</v>
          </cell>
          <cell r="H198">
            <v>36144</v>
          </cell>
          <cell r="I198">
            <v>134.7</v>
          </cell>
          <cell r="J198">
            <v>136.4</v>
          </cell>
          <cell r="K198">
            <v>127.6</v>
          </cell>
        </row>
        <row r="199">
          <cell r="A199">
            <v>2003.08</v>
          </cell>
          <cell r="B199">
            <v>37834</v>
          </cell>
          <cell r="C199">
            <v>164900</v>
          </cell>
          <cell r="D199">
            <v>5.83</v>
          </cell>
          <cell r="E199">
            <v>777</v>
          </cell>
          <cell r="F199">
            <v>19.1</v>
          </cell>
          <cell r="G199">
            <v>48812</v>
          </cell>
          <cell r="H199">
            <v>37296</v>
          </cell>
          <cell r="I199">
            <v>130.9</v>
          </cell>
          <cell r="J199">
            <v>134.7</v>
          </cell>
          <cell r="K199">
            <v>130.1</v>
          </cell>
        </row>
        <row r="200">
          <cell r="A200">
            <v>2003.09</v>
          </cell>
          <cell r="B200">
            <v>37865</v>
          </cell>
          <cell r="C200">
            <v>158600</v>
          </cell>
          <cell r="D200">
            <v>6.14</v>
          </cell>
          <cell r="E200">
            <v>772</v>
          </cell>
          <cell r="F200">
            <v>18.9</v>
          </cell>
          <cell r="G200">
            <v>48920</v>
          </cell>
          <cell r="H200">
            <v>37056</v>
          </cell>
          <cell r="I200">
            <v>132</v>
          </cell>
          <cell r="J200">
            <v>130.9</v>
          </cell>
          <cell r="K200">
            <v>135.2</v>
          </cell>
        </row>
        <row r="201">
          <cell r="A201">
            <v>2003.1</v>
          </cell>
          <cell r="B201">
            <v>37895</v>
          </cell>
          <cell r="C201">
            <v>156800</v>
          </cell>
          <cell r="D201">
            <v>5.89</v>
          </cell>
          <cell r="E201">
            <v>743</v>
          </cell>
          <cell r="F201">
            <v>18.2</v>
          </cell>
          <cell r="G201">
            <v>49028</v>
          </cell>
          <cell r="H201">
            <v>35664</v>
          </cell>
          <cell r="I201">
            <v>137.5</v>
          </cell>
          <cell r="J201">
            <v>132</v>
          </cell>
          <cell r="K201">
            <v>136.8</v>
          </cell>
        </row>
        <row r="202">
          <cell r="A202">
            <v>2003.11</v>
          </cell>
          <cell r="B202">
            <v>37926</v>
          </cell>
          <cell r="C202">
            <v>156500</v>
          </cell>
          <cell r="D202">
            <v>5.94</v>
          </cell>
          <cell r="E202">
            <v>746</v>
          </cell>
          <cell r="F202">
            <v>18.2</v>
          </cell>
          <cell r="G202">
            <v>49136</v>
          </cell>
          <cell r="H202">
            <v>35808</v>
          </cell>
          <cell r="I202">
            <v>137.2</v>
          </cell>
          <cell r="J202">
            <v>137.5</v>
          </cell>
          <cell r="K202">
            <v>136.4</v>
          </cell>
        </row>
        <row r="203">
          <cell r="A203">
            <v>2003.12</v>
          </cell>
          <cell r="B203">
            <v>37956</v>
          </cell>
          <cell r="C203">
            <v>160000</v>
          </cell>
          <cell r="D203">
            <v>5.88</v>
          </cell>
          <cell r="E203">
            <v>758</v>
          </cell>
          <cell r="F203">
            <v>18.5</v>
          </cell>
          <cell r="G203">
            <v>49244</v>
          </cell>
          <cell r="H203">
            <v>36384</v>
          </cell>
          <cell r="I203">
            <v>135.3</v>
          </cell>
          <cell r="J203">
            <v>137.2</v>
          </cell>
          <cell r="K203">
            <v>134.1</v>
          </cell>
        </row>
        <row r="204">
          <cell r="A204">
            <v>2004.01</v>
          </cell>
          <cell r="B204">
            <v>37987</v>
          </cell>
          <cell r="C204">
            <v>155500</v>
          </cell>
          <cell r="D204">
            <v>5.75</v>
          </cell>
          <cell r="E204">
            <v>726</v>
          </cell>
          <cell r="F204">
            <v>17.6</v>
          </cell>
          <cell r="G204">
            <v>49499</v>
          </cell>
          <cell r="H204">
            <v>34848</v>
          </cell>
          <cell r="I204">
            <v>142</v>
          </cell>
          <cell r="J204">
            <v>135.3</v>
          </cell>
          <cell r="K204">
            <v>139.6</v>
          </cell>
        </row>
        <row r="205">
          <cell r="A205">
            <v>2004.02</v>
          </cell>
          <cell r="B205">
            <v>38018</v>
          </cell>
          <cell r="C205">
            <v>152200</v>
          </cell>
          <cell r="D205">
            <v>5.89</v>
          </cell>
          <cell r="E205">
            <v>721</v>
          </cell>
          <cell r="F205">
            <v>17.4</v>
          </cell>
          <cell r="G205">
            <v>49610</v>
          </cell>
          <cell r="H205">
            <v>34608</v>
          </cell>
          <cell r="I205">
            <v>143.3</v>
          </cell>
          <cell r="J205">
            <v>142</v>
          </cell>
          <cell r="K205">
            <v>140.7</v>
          </cell>
        </row>
        <row r="206">
          <cell r="A206">
            <v>2004.03</v>
          </cell>
          <cell r="B206">
            <v>38047</v>
          </cell>
          <cell r="C206">
            <v>158700</v>
          </cell>
          <cell r="D206">
            <v>5.65</v>
          </cell>
          <cell r="E206">
            <v>733</v>
          </cell>
          <cell r="F206">
            <v>17.7</v>
          </cell>
          <cell r="G206">
            <v>49721</v>
          </cell>
          <cell r="H206">
            <v>35184</v>
          </cell>
          <cell r="I206">
            <v>141.3</v>
          </cell>
          <cell r="J206">
            <v>143.3</v>
          </cell>
          <cell r="K206">
            <v>140.7</v>
          </cell>
        </row>
        <row r="207">
          <cell r="A207">
            <v>2004.04</v>
          </cell>
          <cell r="B207">
            <v>38078</v>
          </cell>
          <cell r="C207">
            <v>163300</v>
          </cell>
          <cell r="D207">
            <v>5.58</v>
          </cell>
          <cell r="E207">
            <v>748</v>
          </cell>
          <cell r="F207">
            <v>18</v>
          </cell>
          <cell r="G207">
            <v>49832</v>
          </cell>
          <cell r="H207">
            <v>35904</v>
          </cell>
          <cell r="I207">
            <v>138.8</v>
          </cell>
          <cell r="J207">
            <v>141.3</v>
          </cell>
          <cell r="K207">
            <v>141.2</v>
          </cell>
        </row>
        <row r="208">
          <cell r="A208">
            <v>2004.05</v>
          </cell>
          <cell r="B208">
            <v>38108</v>
          </cell>
          <cell r="C208">
            <v>168500</v>
          </cell>
          <cell r="D208">
            <v>5.9</v>
          </cell>
          <cell r="E208">
            <v>800</v>
          </cell>
          <cell r="F208">
            <v>19.2</v>
          </cell>
          <cell r="G208">
            <v>49944</v>
          </cell>
          <cell r="H208">
            <v>38400</v>
          </cell>
          <cell r="I208">
            <v>130.1</v>
          </cell>
          <cell r="J208">
            <v>138.8</v>
          </cell>
          <cell r="K208">
            <v>141.1</v>
          </cell>
        </row>
        <row r="209">
          <cell r="A209">
            <v>2004.06</v>
          </cell>
          <cell r="B209">
            <v>38139</v>
          </cell>
          <cell r="C209">
            <v>177700</v>
          </cell>
          <cell r="D209">
            <v>6.14</v>
          </cell>
          <cell r="E209">
            <v>865</v>
          </cell>
          <cell r="F209">
            <v>20.7</v>
          </cell>
          <cell r="G209">
            <v>50054</v>
          </cell>
          <cell r="H209">
            <v>41520</v>
          </cell>
          <cell r="I209">
            <v>120.6</v>
          </cell>
          <cell r="J209">
            <v>130.1</v>
          </cell>
          <cell r="K209">
            <v>136.4</v>
          </cell>
        </row>
        <row r="210">
          <cell r="A210">
            <v>2004.07</v>
          </cell>
          <cell r="B210">
            <v>38169</v>
          </cell>
          <cell r="C210">
            <v>174400</v>
          </cell>
          <cell r="D210">
            <v>6</v>
          </cell>
          <cell r="E210">
            <v>836</v>
          </cell>
          <cell r="F210">
            <v>20</v>
          </cell>
          <cell r="G210">
            <v>50165</v>
          </cell>
          <cell r="H210">
            <v>40128</v>
          </cell>
          <cell r="I210">
            <v>125</v>
          </cell>
          <cell r="J210">
            <v>120.6</v>
          </cell>
          <cell r="K210">
            <v>134.7</v>
          </cell>
        </row>
        <row r="211">
          <cell r="A211">
            <v>2004.08</v>
          </cell>
          <cell r="B211">
            <v>38200</v>
          </cell>
          <cell r="C211">
            <v>172600</v>
          </cell>
          <cell r="D211">
            <v>5.91</v>
          </cell>
          <cell r="E211">
            <v>820</v>
          </cell>
          <cell r="F211">
            <v>19.6</v>
          </cell>
          <cell r="G211">
            <v>50276</v>
          </cell>
          <cell r="H211">
            <v>39360</v>
          </cell>
          <cell r="I211">
            <v>127.7</v>
          </cell>
          <cell r="J211">
            <v>125</v>
          </cell>
          <cell r="K211">
            <v>130.9</v>
          </cell>
        </row>
        <row r="212">
          <cell r="A212">
            <v>2004.09</v>
          </cell>
          <cell r="B212">
            <v>38231</v>
          </cell>
          <cell r="C212">
            <v>169200</v>
          </cell>
          <cell r="D212">
            <v>5.77</v>
          </cell>
          <cell r="E212">
            <v>792</v>
          </cell>
          <cell r="F212">
            <v>18.9</v>
          </cell>
          <cell r="G212">
            <v>50388</v>
          </cell>
          <cell r="H212">
            <v>38016</v>
          </cell>
          <cell r="I212">
            <v>132.5</v>
          </cell>
          <cell r="J212">
            <v>127.7</v>
          </cell>
          <cell r="K212">
            <v>132</v>
          </cell>
        </row>
        <row r="213">
          <cell r="A213">
            <v>2004.1</v>
          </cell>
          <cell r="B213">
            <v>38261</v>
          </cell>
          <cell r="C213">
            <v>169200</v>
          </cell>
          <cell r="D213">
            <v>5.76</v>
          </cell>
          <cell r="E213">
            <v>791</v>
          </cell>
          <cell r="F213">
            <v>18.8</v>
          </cell>
          <cell r="G213">
            <v>50499</v>
          </cell>
          <cell r="H213">
            <v>37968</v>
          </cell>
          <cell r="I213">
            <v>133</v>
          </cell>
          <cell r="J213">
            <v>132.5</v>
          </cell>
          <cell r="K213">
            <v>137.5</v>
          </cell>
        </row>
        <row r="214">
          <cell r="G214">
            <v>50610</v>
          </cell>
        </row>
        <row r="215">
          <cell r="G215">
            <v>50721</v>
          </cell>
        </row>
      </sheetData>
      <sheetData sheetId="18">
        <row r="1">
          <cell r="A1" t="str">
            <v>West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127100</v>
          </cell>
          <cell r="D8">
            <v>9.9</v>
          </cell>
          <cell r="E8">
            <v>885</v>
          </cell>
          <cell r="F8">
            <v>22.8</v>
          </cell>
          <cell r="G8">
            <v>35698</v>
          </cell>
          <cell r="H8">
            <v>42471</v>
          </cell>
          <cell r="I8">
            <v>84.1</v>
          </cell>
        </row>
        <row r="9">
          <cell r="A9">
            <v>1990</v>
          </cell>
          <cell r="B9">
            <v>1990</v>
          </cell>
          <cell r="C9">
            <v>129600</v>
          </cell>
          <cell r="D9">
            <v>9.89</v>
          </cell>
          <cell r="E9">
            <v>901</v>
          </cell>
          <cell r="F9">
            <v>29.5</v>
          </cell>
          <cell r="G9">
            <v>36687</v>
          </cell>
          <cell r="H9">
            <v>43270</v>
          </cell>
          <cell r="I9">
            <v>84.8</v>
          </cell>
        </row>
        <row r="10">
          <cell r="A10">
            <v>1991</v>
          </cell>
          <cell r="B10">
            <v>1991</v>
          </cell>
          <cell r="C10">
            <v>135300</v>
          </cell>
          <cell r="D10">
            <v>9.12</v>
          </cell>
          <cell r="E10">
            <v>880</v>
          </cell>
          <cell r="F10">
            <v>28.4</v>
          </cell>
          <cell r="G10">
            <v>37171</v>
          </cell>
          <cell r="H10">
            <v>42254</v>
          </cell>
          <cell r="I10">
            <v>88</v>
          </cell>
        </row>
        <row r="11">
          <cell r="A11">
            <v>1992</v>
          </cell>
          <cell r="B11">
            <v>1992</v>
          </cell>
          <cell r="C11">
            <v>131500</v>
          </cell>
          <cell r="D11">
            <v>8.1</v>
          </cell>
          <cell r="E11">
            <v>779</v>
          </cell>
          <cell r="F11">
            <v>24</v>
          </cell>
          <cell r="G11">
            <v>38525</v>
          </cell>
          <cell r="H11">
            <v>37405</v>
          </cell>
          <cell r="I11">
            <v>103</v>
          </cell>
        </row>
        <row r="12">
          <cell r="A12">
            <v>1993</v>
          </cell>
          <cell r="B12">
            <v>1993</v>
          </cell>
          <cell r="C12">
            <v>132500</v>
          </cell>
          <cell r="D12">
            <v>6.94</v>
          </cell>
          <cell r="E12">
            <v>701</v>
          </cell>
          <cell r="F12">
            <v>21.7</v>
          </cell>
          <cell r="G12">
            <v>38881</v>
          </cell>
          <cell r="H12">
            <v>33646</v>
          </cell>
          <cell r="I12">
            <v>115.6</v>
          </cell>
        </row>
        <row r="13">
          <cell r="A13">
            <v>1994</v>
          </cell>
          <cell r="B13">
            <v>1994</v>
          </cell>
          <cell r="C13">
            <v>139400</v>
          </cell>
          <cell r="D13">
            <v>7.56</v>
          </cell>
          <cell r="E13">
            <v>784</v>
          </cell>
          <cell r="F13">
            <v>23.4</v>
          </cell>
          <cell r="G13">
            <v>40298</v>
          </cell>
          <cell r="H13">
            <v>37649</v>
          </cell>
          <cell r="I13">
            <v>107</v>
          </cell>
        </row>
        <row r="14">
          <cell r="A14">
            <v>1995</v>
          </cell>
          <cell r="B14">
            <v>1995</v>
          </cell>
          <cell r="C14">
            <v>141000</v>
          </cell>
          <cell r="D14">
            <v>7.7</v>
          </cell>
          <cell r="E14">
            <v>804</v>
          </cell>
          <cell r="F14">
            <v>23</v>
          </cell>
          <cell r="G14">
            <v>41967</v>
          </cell>
          <cell r="H14">
            <v>38603</v>
          </cell>
          <cell r="I14">
            <v>108.7</v>
          </cell>
        </row>
        <row r="15">
          <cell r="A15">
            <v>1996</v>
          </cell>
          <cell r="B15" t="str">
            <v>1996</v>
          </cell>
          <cell r="C15">
            <v>147100</v>
          </cell>
          <cell r="D15">
            <v>7.59</v>
          </cell>
          <cell r="E15">
            <v>830</v>
          </cell>
          <cell r="F15">
            <v>23.4</v>
          </cell>
          <cell r="G15">
            <v>42569</v>
          </cell>
          <cell r="H15">
            <v>39845</v>
          </cell>
          <cell r="I15">
            <v>106.8</v>
          </cell>
        </row>
        <row r="16">
          <cell r="A16">
            <v>1997</v>
          </cell>
          <cell r="B16">
            <v>1997</v>
          </cell>
          <cell r="C16">
            <v>155200</v>
          </cell>
          <cell r="D16">
            <v>7.49</v>
          </cell>
          <cell r="E16">
            <v>867</v>
          </cell>
          <cell r="F16">
            <v>22.8</v>
          </cell>
          <cell r="G16">
            <v>45590</v>
          </cell>
          <cell r="H16">
            <v>41615</v>
          </cell>
          <cell r="I16">
            <v>109.6</v>
          </cell>
        </row>
        <row r="17">
          <cell r="A17">
            <v>1998</v>
          </cell>
          <cell r="B17">
            <v>1998</v>
          </cell>
          <cell r="C17">
            <v>164800</v>
          </cell>
          <cell r="D17">
            <v>6.98</v>
          </cell>
          <cell r="E17">
            <v>875</v>
          </cell>
          <cell r="F17">
            <v>22.4</v>
          </cell>
          <cell r="G17">
            <v>46819</v>
          </cell>
          <cell r="H17">
            <v>42000</v>
          </cell>
          <cell r="I17">
            <v>111.5</v>
          </cell>
        </row>
        <row r="18">
          <cell r="A18">
            <v>1999</v>
          </cell>
          <cell r="B18">
            <v>1999</v>
          </cell>
          <cell r="C18">
            <v>173900</v>
          </cell>
          <cell r="D18">
            <v>7.35</v>
          </cell>
          <cell r="E18">
            <v>958</v>
          </cell>
          <cell r="F18">
            <v>23.5</v>
          </cell>
          <cell r="G18">
            <v>48918</v>
          </cell>
          <cell r="H18">
            <v>45984</v>
          </cell>
          <cell r="I18">
            <v>106.4</v>
          </cell>
        </row>
        <row r="19">
          <cell r="A19">
            <v>2000</v>
          </cell>
          <cell r="B19">
            <v>2000</v>
          </cell>
          <cell r="C19">
            <v>183000</v>
          </cell>
          <cell r="D19">
            <v>7.99</v>
          </cell>
          <cell r="E19">
            <v>1073</v>
          </cell>
          <cell r="F19">
            <v>25.2</v>
          </cell>
          <cell r="G19">
            <v>51183</v>
          </cell>
          <cell r="H19">
            <v>51504</v>
          </cell>
          <cell r="I19">
            <v>99.4</v>
          </cell>
        </row>
        <row r="20">
          <cell r="A20">
            <v>2001</v>
          </cell>
          <cell r="B20">
            <v>2001</v>
          </cell>
          <cell r="C20">
            <v>194500</v>
          </cell>
          <cell r="D20">
            <v>6.93</v>
          </cell>
          <cell r="E20">
            <v>1028</v>
          </cell>
          <cell r="F20">
            <v>23.7</v>
          </cell>
          <cell r="G20">
            <v>51966</v>
          </cell>
          <cell r="H20">
            <v>49344</v>
          </cell>
          <cell r="I20">
            <v>105.3</v>
          </cell>
        </row>
        <row r="21">
          <cell r="A21">
            <v>2002</v>
          </cell>
          <cell r="B21">
            <v>2002</v>
          </cell>
          <cell r="C21">
            <v>215400</v>
          </cell>
          <cell r="D21">
            <v>6.4</v>
          </cell>
          <cell r="E21">
            <v>1078</v>
          </cell>
          <cell r="F21">
            <v>24.5</v>
          </cell>
          <cell r="G21">
            <v>52726</v>
          </cell>
          <cell r="H21">
            <v>51744</v>
          </cell>
          <cell r="I21">
            <v>101.9</v>
          </cell>
        </row>
        <row r="22">
          <cell r="A22">
            <v>2003</v>
          </cell>
          <cell r="B22">
            <v>2003</v>
          </cell>
          <cell r="C22">
            <v>234200</v>
          </cell>
          <cell r="D22">
            <v>5.64</v>
          </cell>
          <cell r="E22">
            <v>1080</v>
          </cell>
          <cell r="F22">
            <v>23.9</v>
          </cell>
          <cell r="G22">
            <v>54150</v>
          </cell>
          <cell r="H22">
            <v>51840</v>
          </cell>
          <cell r="I22">
            <v>104.5</v>
          </cell>
        </row>
        <row r="24">
          <cell r="A24">
            <v>1989.01</v>
          </cell>
          <cell r="B24" t="str">
            <v>Jan 89</v>
          </cell>
          <cell r="C24">
            <v>126800</v>
          </cell>
          <cell r="D24">
            <v>9.3</v>
          </cell>
          <cell r="E24">
            <v>838</v>
          </cell>
          <cell r="F24">
            <v>30.2</v>
          </cell>
          <cell r="G24">
            <v>33300</v>
          </cell>
          <cell r="H24">
            <v>40234</v>
          </cell>
          <cell r="I24">
            <v>82.8</v>
          </cell>
        </row>
        <row r="25">
          <cell r="A25">
            <v>1989.02</v>
          </cell>
          <cell r="B25" t="str">
            <v>Feb 89</v>
          </cell>
          <cell r="C25">
            <v>123100</v>
          </cell>
          <cell r="D25">
            <v>9.28</v>
          </cell>
          <cell r="E25">
            <v>812</v>
          </cell>
          <cell r="F25">
            <v>29.1</v>
          </cell>
          <cell r="G25">
            <v>33518</v>
          </cell>
          <cell r="H25">
            <v>38991</v>
          </cell>
          <cell r="I25">
            <v>86</v>
          </cell>
          <cell r="J25">
            <v>82.8</v>
          </cell>
        </row>
        <row r="26">
          <cell r="A26">
            <v>1989.03</v>
          </cell>
          <cell r="B26" t="str">
            <v>Mar 89</v>
          </cell>
          <cell r="C26">
            <v>126800</v>
          </cell>
          <cell r="D26">
            <v>9.58</v>
          </cell>
          <cell r="E26">
            <v>859</v>
          </cell>
          <cell r="F26">
            <v>30.6</v>
          </cell>
          <cell r="G26">
            <v>33736</v>
          </cell>
          <cell r="H26">
            <v>41227</v>
          </cell>
          <cell r="I26">
            <v>81.8</v>
          </cell>
          <cell r="J26">
            <v>86</v>
          </cell>
        </row>
        <row r="27">
          <cell r="A27">
            <v>1989.04</v>
          </cell>
          <cell r="B27" t="str">
            <v>Apr 89</v>
          </cell>
          <cell r="C27">
            <v>128600</v>
          </cell>
          <cell r="D27">
            <v>9.69</v>
          </cell>
          <cell r="E27">
            <v>879</v>
          </cell>
          <cell r="F27">
            <v>31.1</v>
          </cell>
          <cell r="G27">
            <v>33954</v>
          </cell>
          <cell r="H27">
            <v>42210</v>
          </cell>
          <cell r="I27">
            <v>80.4</v>
          </cell>
          <cell r="J27">
            <v>81.8</v>
          </cell>
        </row>
        <row r="28">
          <cell r="A28">
            <v>1989.05</v>
          </cell>
          <cell r="B28" t="str">
            <v>May 89</v>
          </cell>
          <cell r="C28">
            <v>128700</v>
          </cell>
          <cell r="D28">
            <v>10.29</v>
          </cell>
          <cell r="E28">
            <v>926</v>
          </cell>
          <cell r="F28">
            <v>32.5</v>
          </cell>
          <cell r="G28">
            <v>34172</v>
          </cell>
          <cell r="H28">
            <v>44433</v>
          </cell>
          <cell r="I28">
            <v>76.9</v>
          </cell>
          <cell r="J28">
            <v>80.4</v>
          </cell>
        </row>
        <row r="29">
          <cell r="A29">
            <v>1989.06</v>
          </cell>
          <cell r="B29" t="str">
            <v>Jun 89</v>
          </cell>
          <cell r="C29">
            <v>120300</v>
          </cell>
          <cell r="D29">
            <v>10.51</v>
          </cell>
          <cell r="E29">
            <v>881</v>
          </cell>
          <cell r="F29">
            <v>30.7</v>
          </cell>
          <cell r="G29">
            <v>34390</v>
          </cell>
          <cell r="H29">
            <v>42291</v>
          </cell>
          <cell r="I29">
            <v>81.3</v>
          </cell>
          <cell r="J29">
            <v>76.9</v>
          </cell>
        </row>
        <row r="30">
          <cell r="A30">
            <v>1989.07</v>
          </cell>
          <cell r="B30" t="str">
            <v>Jul 89</v>
          </cell>
          <cell r="C30">
            <v>128900</v>
          </cell>
          <cell r="D30">
            <v>10.24</v>
          </cell>
          <cell r="E30">
            <v>923</v>
          </cell>
          <cell r="F30">
            <v>32</v>
          </cell>
          <cell r="G30">
            <v>34608</v>
          </cell>
          <cell r="H30">
            <v>44318</v>
          </cell>
          <cell r="I30">
            <v>78.1</v>
          </cell>
          <cell r="J30">
            <v>81.3</v>
          </cell>
        </row>
        <row r="31">
          <cell r="A31">
            <v>1989.08</v>
          </cell>
          <cell r="B31" t="str">
            <v>Aug 89</v>
          </cell>
          <cell r="C31">
            <v>129700</v>
          </cell>
          <cell r="D31">
            <v>9.93</v>
          </cell>
          <cell r="E31">
            <v>905</v>
          </cell>
          <cell r="F31">
            <v>31.2</v>
          </cell>
          <cell r="G31">
            <v>34826</v>
          </cell>
          <cell r="H31">
            <v>43450</v>
          </cell>
          <cell r="I31">
            <v>80.2</v>
          </cell>
          <cell r="J31">
            <v>78.1</v>
          </cell>
        </row>
        <row r="32">
          <cell r="A32">
            <v>1989.09</v>
          </cell>
          <cell r="B32" t="str">
            <v>Sep 89</v>
          </cell>
          <cell r="C32">
            <v>127900</v>
          </cell>
          <cell r="D32">
            <v>9.89</v>
          </cell>
          <cell r="E32">
            <v>890</v>
          </cell>
          <cell r="F32">
            <v>30.5</v>
          </cell>
          <cell r="G32">
            <v>35044</v>
          </cell>
          <cell r="H32">
            <v>42702</v>
          </cell>
          <cell r="I32">
            <v>82.1</v>
          </cell>
          <cell r="J32">
            <v>80.2</v>
          </cell>
        </row>
        <row r="33">
          <cell r="A33">
            <v>1989.1</v>
          </cell>
          <cell r="B33" t="str">
            <v>Oct 89</v>
          </cell>
          <cell r="C33">
            <v>126500</v>
          </cell>
          <cell r="D33">
            <v>9.93</v>
          </cell>
          <cell r="E33">
            <v>883</v>
          </cell>
          <cell r="F33">
            <v>30</v>
          </cell>
          <cell r="G33">
            <v>35262</v>
          </cell>
          <cell r="H33">
            <v>42378</v>
          </cell>
          <cell r="I33">
            <v>83.2</v>
          </cell>
          <cell r="J33">
            <v>82.1</v>
          </cell>
        </row>
        <row r="34">
          <cell r="A34">
            <v>1989.11</v>
          </cell>
          <cell r="B34" t="str">
            <v>Nov 89</v>
          </cell>
          <cell r="C34">
            <v>132600</v>
          </cell>
          <cell r="D34">
            <v>10.04</v>
          </cell>
          <cell r="E34">
            <v>934</v>
          </cell>
          <cell r="F34">
            <v>31.6</v>
          </cell>
          <cell r="G34">
            <v>35480</v>
          </cell>
          <cell r="H34">
            <v>44835</v>
          </cell>
          <cell r="I34">
            <v>79.1</v>
          </cell>
          <cell r="J34">
            <v>83.2</v>
          </cell>
        </row>
        <row r="35">
          <cell r="A35">
            <v>1989.12</v>
          </cell>
          <cell r="B35" t="str">
            <v>Dec 89</v>
          </cell>
          <cell r="C35">
            <v>124500</v>
          </cell>
          <cell r="D35">
            <v>9.85</v>
          </cell>
          <cell r="E35">
            <v>863</v>
          </cell>
          <cell r="F35">
            <v>29</v>
          </cell>
          <cell r="G35">
            <v>35698</v>
          </cell>
          <cell r="H35">
            <v>41426</v>
          </cell>
          <cell r="I35">
            <v>86.2</v>
          </cell>
          <cell r="J35">
            <v>79.1</v>
          </cell>
        </row>
        <row r="36">
          <cell r="A36">
            <v>1990.01</v>
          </cell>
          <cell r="B36" t="str">
            <v>Jan 90</v>
          </cell>
          <cell r="C36">
            <v>134600</v>
          </cell>
          <cell r="D36">
            <v>10</v>
          </cell>
          <cell r="E36">
            <v>945</v>
          </cell>
          <cell r="F36">
            <v>31.7</v>
          </cell>
          <cell r="G36">
            <v>35780</v>
          </cell>
          <cell r="H36">
            <v>45359</v>
          </cell>
          <cell r="I36">
            <v>78.9</v>
          </cell>
          <cell r="J36">
            <v>86.2</v>
          </cell>
          <cell r="K36">
            <v>82.8</v>
          </cell>
        </row>
        <row r="37">
          <cell r="A37">
            <v>1990.02</v>
          </cell>
          <cell r="B37" t="str">
            <v>Feb 90</v>
          </cell>
          <cell r="C37">
            <v>129600</v>
          </cell>
          <cell r="D37">
            <v>10.04</v>
          </cell>
          <cell r="E37">
            <v>913</v>
          </cell>
          <cell r="F37">
            <v>30.5</v>
          </cell>
          <cell r="G37">
            <v>35863</v>
          </cell>
          <cell r="H37">
            <v>43821</v>
          </cell>
          <cell r="I37">
            <v>81.8</v>
          </cell>
          <cell r="J37">
            <v>78.9</v>
          </cell>
          <cell r="K37">
            <v>86</v>
          </cell>
        </row>
        <row r="38">
          <cell r="A38">
            <v>1990.03</v>
          </cell>
          <cell r="B38" t="str">
            <v>Mar 90</v>
          </cell>
          <cell r="C38">
            <v>131600</v>
          </cell>
          <cell r="D38">
            <v>10.02</v>
          </cell>
          <cell r="E38">
            <v>925</v>
          </cell>
          <cell r="F38">
            <v>30.9</v>
          </cell>
          <cell r="G38">
            <v>35945</v>
          </cell>
          <cell r="H38">
            <v>44422</v>
          </cell>
          <cell r="I38">
            <v>80.9</v>
          </cell>
          <cell r="J38">
            <v>81.8</v>
          </cell>
          <cell r="K38">
            <v>81.8</v>
          </cell>
        </row>
        <row r="39">
          <cell r="A39">
            <v>1990.04</v>
          </cell>
          <cell r="B39" t="str">
            <v>Apr 90</v>
          </cell>
          <cell r="C39">
            <v>131200</v>
          </cell>
          <cell r="D39">
            <v>10.03</v>
          </cell>
          <cell r="E39">
            <v>923</v>
          </cell>
          <cell r="F39">
            <v>30.8</v>
          </cell>
          <cell r="G39">
            <v>36028</v>
          </cell>
          <cell r="H39">
            <v>44324</v>
          </cell>
          <cell r="I39">
            <v>81.3</v>
          </cell>
          <cell r="J39">
            <v>80.9</v>
          </cell>
          <cell r="K39">
            <v>80.4</v>
          </cell>
        </row>
        <row r="40">
          <cell r="A40">
            <v>1990.05</v>
          </cell>
          <cell r="B40" t="str">
            <v>May 90</v>
          </cell>
          <cell r="C40">
            <v>132200</v>
          </cell>
          <cell r="D40">
            <v>9.97</v>
          </cell>
          <cell r="E40">
            <v>926</v>
          </cell>
          <cell r="F40">
            <v>30.8</v>
          </cell>
          <cell r="G40">
            <v>36110</v>
          </cell>
          <cell r="H40">
            <v>44437</v>
          </cell>
          <cell r="I40">
            <v>81.3</v>
          </cell>
          <cell r="J40">
            <v>81.3</v>
          </cell>
          <cell r="K40">
            <v>76.9</v>
          </cell>
        </row>
        <row r="41">
          <cell r="A41">
            <v>1990.06</v>
          </cell>
          <cell r="B41" t="str">
            <v>Jun 90</v>
          </cell>
          <cell r="C41">
            <v>131900</v>
          </cell>
          <cell r="D41">
            <v>10.01</v>
          </cell>
          <cell r="E41">
            <v>927</v>
          </cell>
          <cell r="F41">
            <v>30.7</v>
          </cell>
          <cell r="G41">
            <v>36192</v>
          </cell>
          <cell r="H41">
            <v>44486</v>
          </cell>
          <cell r="I41">
            <v>81.4</v>
          </cell>
          <cell r="J41">
            <v>81.3</v>
          </cell>
          <cell r="K41">
            <v>81.3</v>
          </cell>
        </row>
        <row r="42">
          <cell r="A42">
            <v>1990.07</v>
          </cell>
          <cell r="B42" t="str">
            <v>Jul 90</v>
          </cell>
          <cell r="C42">
            <v>132200</v>
          </cell>
          <cell r="D42">
            <v>10</v>
          </cell>
          <cell r="E42">
            <v>928</v>
          </cell>
          <cell r="F42">
            <v>30.7</v>
          </cell>
          <cell r="G42">
            <v>36275</v>
          </cell>
          <cell r="H42">
            <v>44550</v>
          </cell>
          <cell r="I42">
            <v>81.4</v>
          </cell>
          <cell r="J42">
            <v>81.4</v>
          </cell>
          <cell r="K42">
            <v>78.1</v>
          </cell>
        </row>
        <row r="43">
          <cell r="A43">
            <v>1990.08</v>
          </cell>
          <cell r="B43" t="str">
            <v>Aug 90</v>
          </cell>
          <cell r="C43">
            <v>121900</v>
          </cell>
          <cell r="D43">
            <v>9.78</v>
          </cell>
          <cell r="E43">
            <v>840</v>
          </cell>
          <cell r="F43">
            <v>27.7</v>
          </cell>
          <cell r="G43">
            <v>36357</v>
          </cell>
          <cell r="H43">
            <v>40320</v>
          </cell>
          <cell r="I43">
            <v>90.2</v>
          </cell>
          <cell r="J43">
            <v>81.4</v>
          </cell>
          <cell r="K43">
            <v>80.2</v>
          </cell>
        </row>
        <row r="44">
          <cell r="A44">
            <v>1990.09</v>
          </cell>
          <cell r="B44" t="str">
            <v>Sep 90</v>
          </cell>
          <cell r="C44">
            <v>128700</v>
          </cell>
          <cell r="D44">
            <v>9.7</v>
          </cell>
          <cell r="E44">
            <v>881</v>
          </cell>
          <cell r="F44">
            <v>29</v>
          </cell>
          <cell r="G44">
            <v>36440</v>
          </cell>
          <cell r="H44">
            <v>42279</v>
          </cell>
          <cell r="I44">
            <v>86.2</v>
          </cell>
          <cell r="J44">
            <v>90.2</v>
          </cell>
          <cell r="K44">
            <v>82.1</v>
          </cell>
        </row>
        <row r="45">
          <cell r="A45">
            <v>1990.1</v>
          </cell>
          <cell r="B45" t="str">
            <v>Oct 90</v>
          </cell>
          <cell r="C45">
            <v>126900</v>
          </cell>
          <cell r="D45">
            <v>9.79</v>
          </cell>
          <cell r="E45">
            <v>875</v>
          </cell>
          <cell r="F45">
            <v>28.8</v>
          </cell>
          <cell r="G45">
            <v>36522</v>
          </cell>
          <cell r="H45">
            <v>42009</v>
          </cell>
          <cell r="I45">
            <v>86.9</v>
          </cell>
          <cell r="J45">
            <v>86.2</v>
          </cell>
          <cell r="K45">
            <v>83.2</v>
          </cell>
        </row>
        <row r="46">
          <cell r="A46">
            <v>1990.11</v>
          </cell>
          <cell r="B46" t="str">
            <v>Nov 90</v>
          </cell>
          <cell r="C46">
            <v>124700</v>
          </cell>
          <cell r="D46">
            <v>9.82</v>
          </cell>
          <cell r="E46">
            <v>862</v>
          </cell>
          <cell r="F46">
            <v>28.3</v>
          </cell>
          <cell r="G46">
            <v>36605</v>
          </cell>
          <cell r="H46">
            <v>41387</v>
          </cell>
          <cell r="I46">
            <v>88.4</v>
          </cell>
          <cell r="J46">
            <v>86.9</v>
          </cell>
          <cell r="K46">
            <v>79.1</v>
          </cell>
        </row>
        <row r="47">
          <cell r="A47">
            <v>1990.12</v>
          </cell>
          <cell r="B47" t="str">
            <v>Dec 90</v>
          </cell>
          <cell r="C47">
            <v>126900</v>
          </cell>
          <cell r="D47">
            <v>9.56</v>
          </cell>
          <cell r="E47">
            <v>858</v>
          </cell>
          <cell r="F47">
            <v>28.1</v>
          </cell>
          <cell r="G47">
            <v>36687</v>
          </cell>
          <cell r="H47">
            <v>41188</v>
          </cell>
          <cell r="I47">
            <v>89.1</v>
          </cell>
          <cell r="J47">
            <v>88.4</v>
          </cell>
          <cell r="K47">
            <v>86.2</v>
          </cell>
        </row>
        <row r="48">
          <cell r="A48">
            <v>1991.01</v>
          </cell>
          <cell r="B48" t="str">
            <v>Jan 91</v>
          </cell>
          <cell r="C48">
            <v>133600</v>
          </cell>
          <cell r="D48">
            <v>9.6</v>
          </cell>
          <cell r="E48">
            <v>907</v>
          </cell>
          <cell r="F48">
            <v>29.6</v>
          </cell>
          <cell r="G48">
            <v>36727</v>
          </cell>
          <cell r="H48">
            <v>43513</v>
          </cell>
          <cell r="I48">
            <v>84.4</v>
          </cell>
          <cell r="J48">
            <v>89.1</v>
          </cell>
          <cell r="K48">
            <v>78.9</v>
          </cell>
        </row>
        <row r="49">
          <cell r="A49">
            <v>1991.02</v>
          </cell>
          <cell r="B49" t="str">
            <v>Feb 91</v>
          </cell>
          <cell r="C49">
            <v>129200</v>
          </cell>
          <cell r="D49">
            <v>9.59</v>
          </cell>
          <cell r="E49">
            <v>876</v>
          </cell>
          <cell r="F49">
            <v>28.6</v>
          </cell>
          <cell r="G49">
            <v>36767</v>
          </cell>
          <cell r="H49">
            <v>42043</v>
          </cell>
          <cell r="I49">
            <v>87.5</v>
          </cell>
          <cell r="J49">
            <v>84.4</v>
          </cell>
          <cell r="K49">
            <v>81.8</v>
          </cell>
        </row>
        <row r="50">
          <cell r="A50">
            <v>1991.03</v>
          </cell>
          <cell r="B50" t="str">
            <v>Mar 91</v>
          </cell>
          <cell r="C50">
            <v>133700</v>
          </cell>
          <cell r="D50">
            <v>9.44</v>
          </cell>
          <cell r="E50">
            <v>895</v>
          </cell>
          <cell r="F50">
            <v>29.2</v>
          </cell>
          <cell r="G50">
            <v>36807</v>
          </cell>
          <cell r="H50">
            <v>42946</v>
          </cell>
          <cell r="I50">
            <v>85.7</v>
          </cell>
          <cell r="J50">
            <v>87.5</v>
          </cell>
          <cell r="K50">
            <v>80.9</v>
          </cell>
        </row>
        <row r="51">
          <cell r="A51">
            <v>1991.04</v>
          </cell>
          <cell r="B51" t="str">
            <v>Apr 91</v>
          </cell>
          <cell r="C51">
            <v>140600</v>
          </cell>
          <cell r="D51">
            <v>9.47</v>
          </cell>
          <cell r="E51">
            <v>943</v>
          </cell>
          <cell r="F51">
            <v>30.7</v>
          </cell>
          <cell r="G51">
            <v>36847</v>
          </cell>
          <cell r="H51">
            <v>45280</v>
          </cell>
          <cell r="I51">
            <v>81.4</v>
          </cell>
          <cell r="J51">
            <v>85.7</v>
          </cell>
          <cell r="K51">
            <v>81.3</v>
          </cell>
        </row>
        <row r="52">
          <cell r="A52">
            <v>1991.05</v>
          </cell>
          <cell r="B52" t="str">
            <v>May 91</v>
          </cell>
          <cell r="C52">
            <v>138200</v>
          </cell>
          <cell r="D52">
            <v>9.47</v>
          </cell>
          <cell r="E52">
            <v>927</v>
          </cell>
          <cell r="F52">
            <v>30.2</v>
          </cell>
          <cell r="G52">
            <v>36887</v>
          </cell>
          <cell r="H52">
            <v>44507</v>
          </cell>
          <cell r="I52">
            <v>82.9</v>
          </cell>
          <cell r="J52">
            <v>81.4</v>
          </cell>
          <cell r="K52">
            <v>81.3</v>
          </cell>
        </row>
        <row r="53">
          <cell r="A53">
            <v>1991.06</v>
          </cell>
          <cell r="B53" t="str">
            <v>Jun 91</v>
          </cell>
          <cell r="C53">
            <v>135300</v>
          </cell>
          <cell r="D53">
            <v>9.46</v>
          </cell>
          <cell r="E53">
            <v>907</v>
          </cell>
          <cell r="F53">
            <v>29.5</v>
          </cell>
          <cell r="G53">
            <v>36927</v>
          </cell>
          <cell r="H53">
            <v>43535</v>
          </cell>
          <cell r="I53">
            <v>84.8</v>
          </cell>
          <cell r="J53">
            <v>82.9</v>
          </cell>
          <cell r="K53">
            <v>81.4</v>
          </cell>
        </row>
        <row r="54">
          <cell r="A54">
            <v>1991.07</v>
          </cell>
          <cell r="B54" t="str">
            <v>Jul 91</v>
          </cell>
          <cell r="C54">
            <v>140100</v>
          </cell>
          <cell r="D54">
            <v>9.45</v>
          </cell>
          <cell r="E54">
            <v>938</v>
          </cell>
          <cell r="F54">
            <v>30.5</v>
          </cell>
          <cell r="G54">
            <v>36967</v>
          </cell>
          <cell r="H54">
            <v>45040</v>
          </cell>
          <cell r="I54">
            <v>82.1</v>
          </cell>
          <cell r="J54">
            <v>84.8</v>
          </cell>
          <cell r="K54">
            <v>81.4</v>
          </cell>
        </row>
        <row r="55">
          <cell r="A55">
            <v>1991.08</v>
          </cell>
          <cell r="B55" t="str">
            <v>Aug 91</v>
          </cell>
          <cell r="C55">
            <v>134900</v>
          </cell>
          <cell r="D55">
            <v>9.01</v>
          </cell>
          <cell r="E55">
            <v>869</v>
          </cell>
          <cell r="F55">
            <v>28.2</v>
          </cell>
          <cell r="G55">
            <v>37007</v>
          </cell>
          <cell r="H55">
            <v>41718</v>
          </cell>
          <cell r="I55">
            <v>88.7</v>
          </cell>
          <cell r="J55">
            <v>82.1</v>
          </cell>
          <cell r="K55">
            <v>90.2</v>
          </cell>
        </row>
        <row r="56">
          <cell r="A56">
            <v>1991.09</v>
          </cell>
          <cell r="B56" t="str">
            <v>Sep 91</v>
          </cell>
          <cell r="C56">
            <v>134200</v>
          </cell>
          <cell r="D56">
            <v>8.81</v>
          </cell>
          <cell r="E56">
            <v>849</v>
          </cell>
          <cell r="F56">
            <v>27.5</v>
          </cell>
          <cell r="G56">
            <v>37048</v>
          </cell>
          <cell r="H56">
            <v>40762</v>
          </cell>
          <cell r="I56">
            <v>90.9</v>
          </cell>
          <cell r="J56">
            <v>88.7</v>
          </cell>
          <cell r="K56">
            <v>86.2</v>
          </cell>
        </row>
        <row r="57">
          <cell r="A57">
            <v>1991.1</v>
          </cell>
          <cell r="B57" t="str">
            <v>Oct 91</v>
          </cell>
          <cell r="C57">
            <v>135200</v>
          </cell>
          <cell r="D57">
            <v>8.62</v>
          </cell>
          <cell r="E57">
            <v>841</v>
          </cell>
          <cell r="F57">
            <v>27.2</v>
          </cell>
          <cell r="G57">
            <v>37089</v>
          </cell>
          <cell r="H57">
            <v>40362</v>
          </cell>
          <cell r="I57">
            <v>91.9</v>
          </cell>
          <cell r="J57">
            <v>90.9</v>
          </cell>
          <cell r="K57">
            <v>86.9</v>
          </cell>
        </row>
        <row r="58">
          <cell r="A58">
            <v>1991.11</v>
          </cell>
          <cell r="B58" t="str">
            <v>Nov 91</v>
          </cell>
          <cell r="C58">
            <v>129100</v>
          </cell>
          <cell r="D58">
            <v>8.36</v>
          </cell>
          <cell r="E58">
            <v>784</v>
          </cell>
          <cell r="F58">
            <v>25.3</v>
          </cell>
          <cell r="G58">
            <v>37130</v>
          </cell>
          <cell r="H58">
            <v>37628</v>
          </cell>
          <cell r="I58">
            <v>98.7</v>
          </cell>
          <cell r="J58">
            <v>91.9</v>
          </cell>
          <cell r="K58">
            <v>88.4</v>
          </cell>
        </row>
        <row r="59">
          <cell r="A59">
            <v>1991.12</v>
          </cell>
          <cell r="B59" t="str">
            <v>Dec 91</v>
          </cell>
          <cell r="C59">
            <v>133900</v>
          </cell>
          <cell r="D59">
            <v>8.16</v>
          </cell>
          <cell r="E59">
            <v>798</v>
          </cell>
          <cell r="F59">
            <v>25.8</v>
          </cell>
          <cell r="G59">
            <v>37171</v>
          </cell>
          <cell r="H59">
            <v>38303</v>
          </cell>
          <cell r="I59">
            <v>97</v>
          </cell>
          <cell r="J59">
            <v>98.7</v>
          </cell>
          <cell r="K59">
            <v>89.1</v>
          </cell>
        </row>
        <row r="60">
          <cell r="A60">
            <v>1992.01</v>
          </cell>
          <cell r="B60" t="str">
            <v>Jan 92</v>
          </cell>
          <cell r="C60">
            <v>136500</v>
          </cell>
          <cell r="D60">
            <v>8.36</v>
          </cell>
          <cell r="E60">
            <v>829</v>
          </cell>
          <cell r="F60">
            <v>26.7</v>
          </cell>
          <cell r="G60">
            <v>37318</v>
          </cell>
          <cell r="H60">
            <v>39784</v>
          </cell>
          <cell r="I60">
            <v>93.8</v>
          </cell>
          <cell r="J60">
            <v>97</v>
          </cell>
          <cell r="K60">
            <v>84.4</v>
          </cell>
        </row>
        <row r="61">
          <cell r="A61">
            <v>1992.02</v>
          </cell>
          <cell r="B61" t="str">
            <v>Feb 92</v>
          </cell>
          <cell r="C61">
            <v>134800</v>
          </cell>
          <cell r="D61">
            <v>8.65</v>
          </cell>
          <cell r="E61">
            <v>841</v>
          </cell>
          <cell r="F61">
            <v>26.9</v>
          </cell>
          <cell r="G61">
            <v>37464</v>
          </cell>
          <cell r="H61">
            <v>40353</v>
          </cell>
          <cell r="I61">
            <v>92.8</v>
          </cell>
          <cell r="J61">
            <v>93.8</v>
          </cell>
          <cell r="K61">
            <v>87.5</v>
          </cell>
        </row>
        <row r="62">
          <cell r="A62">
            <v>1992.03</v>
          </cell>
          <cell r="B62" t="str">
            <v>Mar 92</v>
          </cell>
          <cell r="C62">
            <v>133700</v>
          </cell>
          <cell r="D62">
            <v>8.59</v>
          </cell>
          <cell r="E62">
            <v>829</v>
          </cell>
          <cell r="F62">
            <v>26.5</v>
          </cell>
          <cell r="G62">
            <v>37611</v>
          </cell>
          <cell r="H62">
            <v>39805</v>
          </cell>
          <cell r="I62">
            <v>94.5</v>
          </cell>
          <cell r="J62">
            <v>92.8</v>
          </cell>
          <cell r="K62">
            <v>85.7</v>
          </cell>
        </row>
        <row r="63">
          <cell r="A63">
            <v>1992.04</v>
          </cell>
          <cell r="B63" t="str">
            <v>Apr 92</v>
          </cell>
          <cell r="C63">
            <v>132300</v>
          </cell>
          <cell r="D63">
            <v>8.58</v>
          </cell>
          <cell r="E63">
            <v>820</v>
          </cell>
          <cell r="F63">
            <v>26.1</v>
          </cell>
          <cell r="G63">
            <v>37757</v>
          </cell>
          <cell r="H63">
            <v>39352</v>
          </cell>
          <cell r="I63">
            <v>95.9</v>
          </cell>
          <cell r="J63">
            <v>94.5</v>
          </cell>
          <cell r="K63">
            <v>81.4</v>
          </cell>
        </row>
        <row r="64">
          <cell r="A64">
            <v>1992.05</v>
          </cell>
          <cell r="B64" t="str">
            <v>May 92</v>
          </cell>
          <cell r="C64">
            <v>132400</v>
          </cell>
          <cell r="D64">
            <v>8.38</v>
          </cell>
          <cell r="E64">
            <v>805</v>
          </cell>
          <cell r="F64">
            <v>25.5</v>
          </cell>
          <cell r="G64">
            <v>37904</v>
          </cell>
          <cell r="H64">
            <v>38661</v>
          </cell>
          <cell r="I64">
            <v>98</v>
          </cell>
          <cell r="J64">
            <v>95.9</v>
          </cell>
          <cell r="K64">
            <v>82.9</v>
          </cell>
        </row>
        <row r="65">
          <cell r="A65">
            <v>1992.06</v>
          </cell>
          <cell r="B65" t="str">
            <v>Jun 92</v>
          </cell>
          <cell r="C65">
            <v>134500</v>
          </cell>
          <cell r="D65">
            <v>8.13</v>
          </cell>
          <cell r="E65">
            <v>799</v>
          </cell>
          <cell r="F65">
            <v>25.2</v>
          </cell>
          <cell r="G65">
            <v>38050</v>
          </cell>
          <cell r="H65">
            <v>38367</v>
          </cell>
          <cell r="I65">
            <v>99.2</v>
          </cell>
          <cell r="J65">
            <v>98</v>
          </cell>
          <cell r="K65">
            <v>84.8</v>
          </cell>
        </row>
        <row r="66">
          <cell r="A66">
            <v>1992.07</v>
          </cell>
          <cell r="B66" t="str">
            <v>Jul 92</v>
          </cell>
          <cell r="C66">
            <v>130900</v>
          </cell>
          <cell r="D66">
            <v>7.83</v>
          </cell>
          <cell r="E66">
            <v>756</v>
          </cell>
          <cell r="F66">
            <v>23.8</v>
          </cell>
          <cell r="G66">
            <v>38197</v>
          </cell>
          <cell r="H66">
            <v>36289</v>
          </cell>
          <cell r="I66">
            <v>105.3</v>
          </cell>
          <cell r="J66">
            <v>99.2</v>
          </cell>
          <cell r="K66">
            <v>82.1</v>
          </cell>
        </row>
        <row r="67">
          <cell r="A67">
            <v>1992.08</v>
          </cell>
          <cell r="B67" t="str">
            <v>Aug 92</v>
          </cell>
          <cell r="C67">
            <v>125500</v>
          </cell>
          <cell r="D67">
            <v>7.64</v>
          </cell>
          <cell r="E67">
            <v>712</v>
          </cell>
          <cell r="F67">
            <v>22.3</v>
          </cell>
          <cell r="G67">
            <v>38343</v>
          </cell>
          <cell r="H67">
            <v>34160</v>
          </cell>
          <cell r="I67">
            <v>112.2</v>
          </cell>
          <cell r="J67">
            <v>105.3</v>
          </cell>
          <cell r="K67">
            <v>88.7</v>
          </cell>
        </row>
        <row r="68">
          <cell r="A68">
            <v>1992.09</v>
          </cell>
          <cell r="B68" t="str">
            <v>Sep 92</v>
          </cell>
          <cell r="C68">
            <v>130200</v>
          </cell>
          <cell r="D68">
            <v>7.49</v>
          </cell>
          <cell r="E68">
            <v>728</v>
          </cell>
          <cell r="F68">
            <v>22.7</v>
          </cell>
          <cell r="G68">
            <v>38490</v>
          </cell>
          <cell r="H68">
            <v>34924</v>
          </cell>
          <cell r="I68">
            <v>110.2</v>
          </cell>
          <cell r="J68">
            <v>112.2</v>
          </cell>
          <cell r="K68">
            <v>90.9</v>
          </cell>
        </row>
        <row r="69">
          <cell r="A69">
            <v>1992.1</v>
          </cell>
          <cell r="B69" t="str">
            <v>Oct 92</v>
          </cell>
          <cell r="C69">
            <v>132600</v>
          </cell>
          <cell r="D69">
            <v>7.73</v>
          </cell>
          <cell r="E69">
            <v>759</v>
          </cell>
          <cell r="F69">
            <v>23.6</v>
          </cell>
          <cell r="G69">
            <v>38636</v>
          </cell>
          <cell r="H69">
            <v>36408</v>
          </cell>
          <cell r="I69">
            <v>106.1</v>
          </cell>
          <cell r="J69">
            <v>110.2</v>
          </cell>
          <cell r="K69">
            <v>91.9</v>
          </cell>
        </row>
        <row r="70">
          <cell r="A70">
            <v>1992.11</v>
          </cell>
          <cell r="B70" t="str">
            <v>Nov 92</v>
          </cell>
          <cell r="C70">
            <v>126400</v>
          </cell>
          <cell r="D70">
            <v>7.98</v>
          </cell>
          <cell r="E70">
            <v>741</v>
          </cell>
          <cell r="F70">
            <v>22.9</v>
          </cell>
          <cell r="G70">
            <v>38783</v>
          </cell>
          <cell r="H70">
            <v>35548</v>
          </cell>
          <cell r="I70">
            <v>109.1</v>
          </cell>
          <cell r="J70">
            <v>106.1</v>
          </cell>
          <cell r="K70">
            <v>98.7</v>
          </cell>
        </row>
        <row r="71">
          <cell r="A71">
            <v>1992.12</v>
          </cell>
          <cell r="B71" t="str">
            <v>Dec 92</v>
          </cell>
          <cell r="C71">
            <v>130300</v>
          </cell>
          <cell r="D71">
            <v>7.78</v>
          </cell>
          <cell r="E71">
            <v>749</v>
          </cell>
          <cell r="F71">
            <v>23.1</v>
          </cell>
          <cell r="G71">
            <v>38929</v>
          </cell>
          <cell r="H71">
            <v>35950</v>
          </cell>
          <cell r="I71">
            <v>108.3</v>
          </cell>
          <cell r="J71">
            <v>109.1</v>
          </cell>
          <cell r="K71">
            <v>97</v>
          </cell>
        </row>
        <row r="72">
          <cell r="A72">
            <v>1993.01</v>
          </cell>
          <cell r="B72" t="str">
            <v>Jan 93</v>
          </cell>
          <cell r="C72">
            <v>129400</v>
          </cell>
          <cell r="D72">
            <v>7.51</v>
          </cell>
          <cell r="E72">
            <v>725</v>
          </cell>
          <cell r="F72">
            <v>22.3</v>
          </cell>
          <cell r="G72">
            <v>38919</v>
          </cell>
          <cell r="H72">
            <v>34778</v>
          </cell>
          <cell r="I72">
            <v>111.9</v>
          </cell>
          <cell r="J72">
            <v>108.3</v>
          </cell>
          <cell r="K72">
            <v>93.8</v>
          </cell>
        </row>
        <row r="73">
          <cell r="A73">
            <v>1993.02</v>
          </cell>
          <cell r="B73" t="str">
            <v>Feb 93</v>
          </cell>
          <cell r="C73">
            <v>128400</v>
          </cell>
          <cell r="D73">
            <v>7.23</v>
          </cell>
          <cell r="E73">
            <v>699</v>
          </cell>
          <cell r="F73">
            <v>21.6</v>
          </cell>
          <cell r="G73">
            <v>38909</v>
          </cell>
          <cell r="H73">
            <v>33568</v>
          </cell>
          <cell r="I73">
            <v>115.9</v>
          </cell>
          <cell r="J73">
            <v>111.9</v>
          </cell>
          <cell r="K73">
            <v>92.8</v>
          </cell>
        </row>
        <row r="74">
          <cell r="A74">
            <v>1993.03</v>
          </cell>
          <cell r="B74" t="str">
            <v>Mar 93</v>
          </cell>
          <cell r="C74">
            <v>131500</v>
          </cell>
          <cell r="D74">
            <v>7.16</v>
          </cell>
          <cell r="E74">
            <v>711</v>
          </cell>
          <cell r="F74">
            <v>21.9</v>
          </cell>
          <cell r="G74">
            <v>38899</v>
          </cell>
          <cell r="H74">
            <v>34139</v>
          </cell>
          <cell r="I74">
            <v>113.9</v>
          </cell>
          <cell r="J74">
            <v>115.9</v>
          </cell>
          <cell r="K74">
            <v>94.5</v>
          </cell>
        </row>
        <row r="75">
          <cell r="A75">
            <v>1993.04</v>
          </cell>
          <cell r="B75" t="str">
            <v>Apr 93</v>
          </cell>
          <cell r="C75">
            <v>131900</v>
          </cell>
          <cell r="D75">
            <v>7.04</v>
          </cell>
          <cell r="E75">
            <v>705</v>
          </cell>
          <cell r="F75">
            <v>21.7</v>
          </cell>
          <cell r="G75">
            <v>38890</v>
          </cell>
          <cell r="H75">
            <v>33833</v>
          </cell>
          <cell r="I75">
            <v>114.9</v>
          </cell>
          <cell r="J75">
            <v>113.9</v>
          </cell>
          <cell r="K75">
            <v>95.9</v>
          </cell>
        </row>
        <row r="76">
          <cell r="A76">
            <v>1993.05</v>
          </cell>
          <cell r="B76" t="str">
            <v>May 93</v>
          </cell>
          <cell r="C76">
            <v>130400</v>
          </cell>
          <cell r="D76">
            <v>7.08</v>
          </cell>
          <cell r="E76">
            <v>700</v>
          </cell>
          <cell r="F76">
            <v>21.6</v>
          </cell>
          <cell r="G76">
            <v>38880</v>
          </cell>
          <cell r="H76">
            <v>33584</v>
          </cell>
          <cell r="I76">
            <v>115.8</v>
          </cell>
          <cell r="J76">
            <v>114.9</v>
          </cell>
          <cell r="K76">
            <v>98</v>
          </cell>
        </row>
        <row r="77">
          <cell r="A77">
            <v>1993.06</v>
          </cell>
          <cell r="B77" t="str">
            <v>Jun 93</v>
          </cell>
          <cell r="C77">
            <v>133000</v>
          </cell>
          <cell r="D77">
            <v>6.97</v>
          </cell>
          <cell r="E77">
            <v>706</v>
          </cell>
          <cell r="F77">
            <v>21.8</v>
          </cell>
          <cell r="G77">
            <v>38870</v>
          </cell>
          <cell r="H77">
            <v>33875</v>
          </cell>
          <cell r="I77">
            <v>114.7</v>
          </cell>
          <cell r="J77">
            <v>115.8</v>
          </cell>
          <cell r="K77">
            <v>99.2</v>
          </cell>
        </row>
        <row r="78">
          <cell r="A78">
            <v>1993.07</v>
          </cell>
          <cell r="B78" t="str">
            <v>Jul 93</v>
          </cell>
          <cell r="C78">
            <v>133600</v>
          </cell>
          <cell r="D78">
            <v>6.84</v>
          </cell>
          <cell r="E78">
            <v>700</v>
          </cell>
          <cell r="F78">
            <v>21.6</v>
          </cell>
          <cell r="G78">
            <v>38860</v>
          </cell>
          <cell r="H78">
            <v>33582</v>
          </cell>
          <cell r="I78">
            <v>115.7</v>
          </cell>
          <cell r="J78">
            <v>114.7</v>
          </cell>
          <cell r="K78">
            <v>105.3</v>
          </cell>
        </row>
        <row r="79">
          <cell r="A79">
            <v>1993.08</v>
          </cell>
          <cell r="B79" t="str">
            <v>Aug 93</v>
          </cell>
          <cell r="C79">
            <v>132700</v>
          </cell>
          <cell r="D79">
            <v>6.82</v>
          </cell>
          <cell r="E79">
            <v>693</v>
          </cell>
          <cell r="F79">
            <v>21.4</v>
          </cell>
          <cell r="G79">
            <v>38850</v>
          </cell>
          <cell r="H79">
            <v>33288</v>
          </cell>
          <cell r="I79">
            <v>116.7</v>
          </cell>
          <cell r="J79">
            <v>115.7</v>
          </cell>
          <cell r="K79">
            <v>112.2</v>
          </cell>
        </row>
        <row r="80">
          <cell r="A80">
            <v>1993.09</v>
          </cell>
          <cell r="B80" t="str">
            <v>Sep 93</v>
          </cell>
          <cell r="C80">
            <v>134500</v>
          </cell>
          <cell r="D80">
            <v>6.59</v>
          </cell>
          <cell r="E80">
            <v>686</v>
          </cell>
          <cell r="F80">
            <v>21.2</v>
          </cell>
          <cell r="G80">
            <v>38840</v>
          </cell>
          <cell r="H80">
            <v>32951</v>
          </cell>
          <cell r="I80">
            <v>117.9</v>
          </cell>
          <cell r="J80">
            <v>116.7</v>
          </cell>
          <cell r="K80">
            <v>110.2</v>
          </cell>
        </row>
        <row r="81">
          <cell r="A81">
            <v>1993.1</v>
          </cell>
          <cell r="B81" t="str">
            <v>Oct 93</v>
          </cell>
          <cell r="C81">
            <v>134000</v>
          </cell>
          <cell r="D81">
            <v>6.53</v>
          </cell>
          <cell r="E81">
            <v>680</v>
          </cell>
          <cell r="F81">
            <v>21</v>
          </cell>
          <cell r="G81">
            <v>38831</v>
          </cell>
          <cell r="H81">
            <v>32625</v>
          </cell>
          <cell r="I81">
            <v>119</v>
          </cell>
          <cell r="J81">
            <v>117.9</v>
          </cell>
          <cell r="K81">
            <v>106.1</v>
          </cell>
        </row>
        <row r="82">
          <cell r="A82">
            <v>1993.11</v>
          </cell>
          <cell r="B82" t="str">
            <v>Nov 93</v>
          </cell>
          <cell r="C82">
            <v>132600</v>
          </cell>
          <cell r="D82">
            <v>6.83</v>
          </cell>
          <cell r="E82">
            <v>694</v>
          </cell>
          <cell r="F82">
            <v>21.4</v>
          </cell>
          <cell r="G82">
            <v>38821</v>
          </cell>
          <cell r="H82">
            <v>33297</v>
          </cell>
          <cell r="I82">
            <v>116.6</v>
          </cell>
          <cell r="J82">
            <v>119</v>
          </cell>
          <cell r="K82">
            <v>109.1</v>
          </cell>
        </row>
        <row r="83">
          <cell r="A83">
            <v>1993.12</v>
          </cell>
          <cell r="B83" t="str">
            <v>Dec 93</v>
          </cell>
          <cell r="C83">
            <v>133900</v>
          </cell>
          <cell r="D83">
            <v>6.72</v>
          </cell>
          <cell r="E83">
            <v>693</v>
          </cell>
          <cell r="F83">
            <v>21.4</v>
          </cell>
          <cell r="G83">
            <v>38811</v>
          </cell>
          <cell r="H83">
            <v>33247</v>
          </cell>
          <cell r="I83">
            <v>116.7</v>
          </cell>
          <cell r="J83">
            <v>116.6</v>
          </cell>
          <cell r="K83">
            <v>108.3</v>
          </cell>
        </row>
        <row r="84">
          <cell r="A84">
            <v>1994.01</v>
          </cell>
          <cell r="B84" t="str">
            <v>Jan 94</v>
          </cell>
          <cell r="C84">
            <v>136300</v>
          </cell>
          <cell r="D84">
            <v>6.63</v>
          </cell>
          <cell r="E84">
            <v>698</v>
          </cell>
          <cell r="F84">
            <v>21.5</v>
          </cell>
          <cell r="G84">
            <v>38999</v>
          </cell>
          <cell r="H84">
            <v>33517</v>
          </cell>
          <cell r="I84">
            <v>116.4</v>
          </cell>
          <cell r="J84">
            <v>116.7</v>
          </cell>
          <cell r="K84">
            <v>111.9</v>
          </cell>
        </row>
        <row r="85">
          <cell r="A85">
            <v>1994.02</v>
          </cell>
          <cell r="B85" t="str">
            <v>Feb 94</v>
          </cell>
          <cell r="C85">
            <v>135700</v>
          </cell>
          <cell r="D85">
            <v>6.8</v>
          </cell>
          <cell r="E85">
            <v>708</v>
          </cell>
          <cell r="F85">
            <v>21.7</v>
          </cell>
          <cell r="G85">
            <v>39117</v>
          </cell>
          <cell r="H85">
            <v>33973</v>
          </cell>
          <cell r="I85">
            <v>115.1</v>
          </cell>
          <cell r="J85">
            <v>116.4</v>
          </cell>
          <cell r="K85">
            <v>115.9</v>
          </cell>
        </row>
        <row r="86">
          <cell r="A86">
            <v>1994.03</v>
          </cell>
          <cell r="B86" t="str">
            <v>Mar 94</v>
          </cell>
          <cell r="C86">
            <v>137300</v>
          </cell>
          <cell r="D86">
            <v>7.22</v>
          </cell>
          <cell r="E86">
            <v>747</v>
          </cell>
          <cell r="F86">
            <v>22.9</v>
          </cell>
          <cell r="G86">
            <v>39235</v>
          </cell>
          <cell r="H86">
            <v>35875</v>
          </cell>
          <cell r="I86">
            <v>109.4</v>
          </cell>
          <cell r="J86">
            <v>115.1</v>
          </cell>
          <cell r="K86">
            <v>113.9</v>
          </cell>
        </row>
        <row r="87">
          <cell r="A87">
            <v>1994.04</v>
          </cell>
          <cell r="B87" t="str">
            <v>Apr 94</v>
          </cell>
          <cell r="C87">
            <v>138900</v>
          </cell>
          <cell r="D87">
            <v>7.59</v>
          </cell>
          <cell r="E87">
            <v>784</v>
          </cell>
          <cell r="F87">
            <v>23.9</v>
          </cell>
          <cell r="G87">
            <v>39353</v>
          </cell>
          <cell r="H87">
            <v>37622</v>
          </cell>
          <cell r="I87">
            <v>104.6</v>
          </cell>
          <cell r="J87">
            <v>109.4</v>
          </cell>
          <cell r="K87">
            <v>114.9</v>
          </cell>
        </row>
        <row r="88">
          <cell r="A88">
            <v>1994.05</v>
          </cell>
          <cell r="B88" t="str">
            <v>May 94</v>
          </cell>
          <cell r="C88">
            <v>140100</v>
          </cell>
          <cell r="D88">
            <v>7.82</v>
          </cell>
          <cell r="E88">
            <v>808</v>
          </cell>
          <cell r="F88">
            <v>24.6</v>
          </cell>
          <cell r="G88">
            <v>39471</v>
          </cell>
          <cell r="H88">
            <v>38804</v>
          </cell>
          <cell r="I88">
            <v>101.7</v>
          </cell>
          <cell r="J88">
            <v>104.6</v>
          </cell>
          <cell r="K88">
            <v>115.8</v>
          </cell>
        </row>
        <row r="89">
          <cell r="A89">
            <v>1994.06</v>
          </cell>
          <cell r="B89" t="str">
            <v>Jun 94</v>
          </cell>
          <cell r="C89">
            <v>141600</v>
          </cell>
          <cell r="D89">
            <v>7.52</v>
          </cell>
          <cell r="E89">
            <v>794</v>
          </cell>
          <cell r="F89">
            <v>24.1</v>
          </cell>
          <cell r="G89">
            <v>39590</v>
          </cell>
          <cell r="H89">
            <v>38111</v>
          </cell>
          <cell r="I89">
            <v>103.9</v>
          </cell>
          <cell r="J89">
            <v>101.7</v>
          </cell>
          <cell r="K89">
            <v>114.7</v>
          </cell>
        </row>
        <row r="90">
          <cell r="A90">
            <v>1994.07</v>
          </cell>
          <cell r="B90" t="str">
            <v>Jul 94</v>
          </cell>
          <cell r="C90">
            <v>141800</v>
          </cell>
          <cell r="D90">
            <v>7.72</v>
          </cell>
          <cell r="E90">
            <v>810</v>
          </cell>
          <cell r="F90">
            <v>24.5</v>
          </cell>
          <cell r="G90">
            <v>39708</v>
          </cell>
          <cell r="H90">
            <v>38897</v>
          </cell>
          <cell r="I90">
            <v>102.1</v>
          </cell>
          <cell r="J90">
            <v>103.9</v>
          </cell>
          <cell r="K90">
            <v>115.7</v>
          </cell>
        </row>
        <row r="91">
          <cell r="A91">
            <v>1994.08</v>
          </cell>
          <cell r="B91" t="str">
            <v>Aug 94</v>
          </cell>
          <cell r="C91">
            <v>141100</v>
          </cell>
          <cell r="D91">
            <v>7.65</v>
          </cell>
          <cell r="E91">
            <v>801</v>
          </cell>
          <cell r="F91">
            <v>24.1</v>
          </cell>
          <cell r="G91">
            <v>39826</v>
          </cell>
          <cell r="H91">
            <v>38446</v>
          </cell>
          <cell r="I91">
            <v>103.6</v>
          </cell>
          <cell r="J91">
            <v>102.1</v>
          </cell>
          <cell r="K91">
            <v>116.7</v>
          </cell>
        </row>
        <row r="92">
          <cell r="A92">
            <v>1994.09</v>
          </cell>
          <cell r="B92" t="str">
            <v>Sep 94</v>
          </cell>
          <cell r="C92">
            <v>140500</v>
          </cell>
          <cell r="D92">
            <v>7.65</v>
          </cell>
          <cell r="E92">
            <v>798</v>
          </cell>
          <cell r="F92">
            <v>24</v>
          </cell>
          <cell r="G92">
            <v>39944</v>
          </cell>
          <cell r="H92">
            <v>38282</v>
          </cell>
          <cell r="I92">
            <v>104.3</v>
          </cell>
          <cell r="J92">
            <v>103.6</v>
          </cell>
          <cell r="K92">
            <v>117.9</v>
          </cell>
        </row>
        <row r="93">
          <cell r="A93">
            <v>1994.1</v>
          </cell>
          <cell r="B93" t="str">
            <v>Oct 94</v>
          </cell>
          <cell r="C93">
            <v>138900</v>
          </cell>
          <cell r="D93">
            <v>7.86</v>
          </cell>
          <cell r="E93">
            <v>804</v>
          </cell>
          <cell r="F93">
            <v>24.1</v>
          </cell>
          <cell r="G93">
            <v>40062</v>
          </cell>
          <cell r="H93">
            <v>38608</v>
          </cell>
          <cell r="I93">
            <v>103.8</v>
          </cell>
          <cell r="J93">
            <v>104.3</v>
          </cell>
          <cell r="K93">
            <v>119</v>
          </cell>
        </row>
        <row r="94">
          <cell r="A94">
            <v>1994.11</v>
          </cell>
          <cell r="B94" t="str">
            <v>Nov 94</v>
          </cell>
          <cell r="C94">
            <v>139600</v>
          </cell>
          <cell r="D94">
            <v>7.94</v>
          </cell>
          <cell r="E94">
            <v>815</v>
          </cell>
          <cell r="F94">
            <v>24.3</v>
          </cell>
          <cell r="G94">
            <v>40180</v>
          </cell>
          <cell r="H94">
            <v>39097</v>
          </cell>
          <cell r="I94">
            <v>102.8</v>
          </cell>
          <cell r="J94">
            <v>103.8</v>
          </cell>
          <cell r="K94">
            <v>116.6</v>
          </cell>
        </row>
        <row r="95">
          <cell r="A95">
            <v>1994.12</v>
          </cell>
          <cell r="B95" t="str">
            <v>Dec 94</v>
          </cell>
          <cell r="C95">
            <v>139700</v>
          </cell>
          <cell r="D95">
            <v>8.27</v>
          </cell>
          <cell r="E95">
            <v>841</v>
          </cell>
          <cell r="F95">
            <v>25</v>
          </cell>
          <cell r="G95">
            <v>40298</v>
          </cell>
          <cell r="H95">
            <v>40372</v>
          </cell>
          <cell r="I95">
            <v>99.8</v>
          </cell>
          <cell r="J95">
            <v>102.8</v>
          </cell>
          <cell r="K95">
            <v>116.7</v>
          </cell>
        </row>
        <row r="96">
          <cell r="A96">
            <v>1995.01</v>
          </cell>
          <cell r="B96" t="str">
            <v>Jan 95</v>
          </cell>
          <cell r="C96">
            <v>137500</v>
          </cell>
          <cell r="D96">
            <v>8.23</v>
          </cell>
          <cell r="E96">
            <v>825</v>
          </cell>
          <cell r="F96">
            <v>24.5</v>
          </cell>
          <cell r="G96">
            <v>40437</v>
          </cell>
          <cell r="H96">
            <v>39593</v>
          </cell>
          <cell r="I96">
            <v>102.1</v>
          </cell>
          <cell r="J96">
            <v>99.8</v>
          </cell>
          <cell r="K96">
            <v>116.4</v>
          </cell>
        </row>
        <row r="97">
          <cell r="A97">
            <v>1995.02</v>
          </cell>
          <cell r="B97" t="str">
            <v>Feb 95</v>
          </cell>
          <cell r="C97">
            <v>136700</v>
          </cell>
          <cell r="D97">
            <v>8.11</v>
          </cell>
          <cell r="E97">
            <v>811</v>
          </cell>
          <cell r="F97">
            <v>24</v>
          </cell>
          <cell r="G97">
            <v>40576</v>
          </cell>
          <cell r="H97">
            <v>38921</v>
          </cell>
          <cell r="I97">
            <v>104.3</v>
          </cell>
          <cell r="J97">
            <v>102.1</v>
          </cell>
          <cell r="K97">
            <v>115.1</v>
          </cell>
        </row>
        <row r="98">
          <cell r="A98">
            <v>1995.03</v>
          </cell>
          <cell r="B98" t="str">
            <v>Mar 95</v>
          </cell>
          <cell r="C98">
            <v>138300</v>
          </cell>
          <cell r="D98">
            <v>7.99</v>
          </cell>
          <cell r="E98">
            <v>811</v>
          </cell>
          <cell r="F98">
            <v>23.9</v>
          </cell>
          <cell r="G98">
            <v>40715</v>
          </cell>
          <cell r="H98">
            <v>38931</v>
          </cell>
          <cell r="I98">
            <v>104.6</v>
          </cell>
          <cell r="J98">
            <v>104.3</v>
          </cell>
          <cell r="K98">
            <v>109.4</v>
          </cell>
        </row>
        <row r="99">
          <cell r="A99">
            <v>1995.04</v>
          </cell>
          <cell r="B99" t="str">
            <v>Apr 95</v>
          </cell>
          <cell r="C99">
            <v>138000</v>
          </cell>
          <cell r="D99">
            <v>7.89</v>
          </cell>
          <cell r="E99">
            <v>802</v>
          </cell>
          <cell r="F99">
            <v>23.5</v>
          </cell>
          <cell r="G99">
            <v>40854</v>
          </cell>
          <cell r="H99">
            <v>38478</v>
          </cell>
          <cell r="I99">
            <v>106.2</v>
          </cell>
          <cell r="J99">
            <v>104.6</v>
          </cell>
          <cell r="K99">
            <v>104.6</v>
          </cell>
        </row>
        <row r="100">
          <cell r="A100">
            <v>1995.05</v>
          </cell>
          <cell r="B100" t="str">
            <v>May 95</v>
          </cell>
          <cell r="C100">
            <v>138100</v>
          </cell>
          <cell r="D100">
            <v>7.63</v>
          </cell>
          <cell r="E100">
            <v>782</v>
          </cell>
          <cell r="F100">
            <v>22.9</v>
          </cell>
          <cell r="G100">
            <v>40993</v>
          </cell>
          <cell r="H100">
            <v>37553</v>
          </cell>
          <cell r="I100">
            <v>109.2</v>
          </cell>
          <cell r="J100">
            <v>106.2</v>
          </cell>
          <cell r="K100">
            <v>101.7</v>
          </cell>
        </row>
        <row r="101">
          <cell r="A101">
            <v>1995.06</v>
          </cell>
          <cell r="B101" t="str">
            <v>Jun 95</v>
          </cell>
          <cell r="C101">
            <v>143200</v>
          </cell>
          <cell r="D101">
            <v>7.51</v>
          </cell>
          <cell r="E101">
            <v>802</v>
          </cell>
          <cell r="F101">
            <v>23.4</v>
          </cell>
          <cell r="G101">
            <v>41133</v>
          </cell>
          <cell r="H101">
            <v>38487</v>
          </cell>
          <cell r="I101">
            <v>106.9</v>
          </cell>
          <cell r="J101">
            <v>109.2</v>
          </cell>
          <cell r="K101">
            <v>103.9</v>
          </cell>
        </row>
        <row r="102">
          <cell r="A102">
            <v>1995.07</v>
          </cell>
          <cell r="B102" t="str">
            <v>Jul 95</v>
          </cell>
          <cell r="C102">
            <v>142300</v>
          </cell>
          <cell r="D102">
            <v>7.6</v>
          </cell>
          <cell r="E102">
            <v>804</v>
          </cell>
          <cell r="F102">
            <v>23.4</v>
          </cell>
          <cell r="G102">
            <v>41272</v>
          </cell>
          <cell r="H102">
            <v>38582</v>
          </cell>
          <cell r="I102">
            <v>107</v>
          </cell>
          <cell r="J102">
            <v>106.9</v>
          </cell>
          <cell r="K102">
            <v>102.1</v>
          </cell>
        </row>
        <row r="103">
          <cell r="A103">
            <v>1995.08</v>
          </cell>
          <cell r="B103" t="str">
            <v>Aug 95</v>
          </cell>
          <cell r="C103">
            <v>145600</v>
          </cell>
          <cell r="D103">
            <v>7.78</v>
          </cell>
          <cell r="E103">
            <v>837</v>
          </cell>
          <cell r="F103">
            <v>24.3</v>
          </cell>
          <cell r="G103">
            <v>41411</v>
          </cell>
          <cell r="H103">
            <v>40171</v>
          </cell>
          <cell r="I103">
            <v>103.1</v>
          </cell>
          <cell r="J103">
            <v>107</v>
          </cell>
          <cell r="K103">
            <v>103.6</v>
          </cell>
        </row>
        <row r="104">
          <cell r="A104">
            <v>1995.09</v>
          </cell>
          <cell r="B104" t="str">
            <v>Sep 95</v>
          </cell>
          <cell r="C104">
            <v>142900</v>
          </cell>
          <cell r="D104">
            <v>7.55</v>
          </cell>
          <cell r="E104">
            <v>803</v>
          </cell>
          <cell r="F104">
            <v>23.2</v>
          </cell>
          <cell r="G104">
            <v>41550</v>
          </cell>
          <cell r="H104">
            <v>38556</v>
          </cell>
          <cell r="I104">
            <v>107.8</v>
          </cell>
          <cell r="J104">
            <v>103.1</v>
          </cell>
          <cell r="K104">
            <v>104.3</v>
          </cell>
        </row>
        <row r="105">
          <cell r="A105">
            <v>1995.1</v>
          </cell>
          <cell r="B105" t="str">
            <v>Oct 95</v>
          </cell>
          <cell r="C105">
            <v>140800</v>
          </cell>
          <cell r="D105">
            <v>7.47</v>
          </cell>
          <cell r="E105">
            <v>785</v>
          </cell>
          <cell r="F105">
            <v>22.6</v>
          </cell>
          <cell r="G105">
            <v>41689</v>
          </cell>
          <cell r="H105">
            <v>37694</v>
          </cell>
          <cell r="I105">
            <v>110.6</v>
          </cell>
          <cell r="J105">
            <v>107.8</v>
          </cell>
          <cell r="K105">
            <v>103.8</v>
          </cell>
        </row>
        <row r="106">
          <cell r="A106">
            <v>1995.11</v>
          </cell>
          <cell r="B106" t="str">
            <v>Nov 95</v>
          </cell>
          <cell r="C106">
            <v>142600</v>
          </cell>
          <cell r="D106">
            <v>7.47</v>
          </cell>
          <cell r="E106">
            <v>795</v>
          </cell>
          <cell r="F106">
            <v>22.8</v>
          </cell>
          <cell r="G106">
            <v>41828</v>
          </cell>
          <cell r="H106">
            <v>38175</v>
          </cell>
          <cell r="I106">
            <v>109.6</v>
          </cell>
          <cell r="J106">
            <v>110.6</v>
          </cell>
          <cell r="K106">
            <v>102.8</v>
          </cell>
        </row>
        <row r="107">
          <cell r="A107">
            <v>1995.12</v>
          </cell>
          <cell r="B107" t="str">
            <v>Dec 95</v>
          </cell>
          <cell r="C107">
            <v>141900</v>
          </cell>
          <cell r="D107">
            <v>7.12</v>
          </cell>
          <cell r="E107">
            <v>764</v>
          </cell>
          <cell r="F107">
            <v>21.9</v>
          </cell>
          <cell r="G107">
            <v>41967</v>
          </cell>
          <cell r="H107">
            <v>36692</v>
          </cell>
          <cell r="I107">
            <v>114.4</v>
          </cell>
          <cell r="J107">
            <v>109.6</v>
          </cell>
          <cell r="K107">
            <v>99.8</v>
          </cell>
        </row>
        <row r="108">
          <cell r="A108">
            <v>1996.01</v>
          </cell>
          <cell r="B108" t="str">
            <v>Jan 96</v>
          </cell>
          <cell r="C108">
            <v>145300</v>
          </cell>
          <cell r="D108">
            <v>7.13</v>
          </cell>
          <cell r="E108">
            <v>784</v>
          </cell>
          <cell r="F108">
            <v>22.4</v>
          </cell>
          <cell r="G108">
            <v>42017</v>
          </cell>
          <cell r="H108">
            <v>37609</v>
          </cell>
          <cell r="I108">
            <v>111.7</v>
          </cell>
          <cell r="J108">
            <v>114.4</v>
          </cell>
          <cell r="K108">
            <v>102.1</v>
          </cell>
        </row>
        <row r="109">
          <cell r="A109">
            <v>1996.02</v>
          </cell>
          <cell r="B109" t="str">
            <v>Feb 96</v>
          </cell>
          <cell r="C109">
            <v>140800</v>
          </cell>
          <cell r="D109">
            <v>7.18</v>
          </cell>
          <cell r="E109">
            <v>763</v>
          </cell>
          <cell r="F109">
            <v>21.8</v>
          </cell>
          <cell r="G109">
            <v>42067</v>
          </cell>
          <cell r="H109">
            <v>36627</v>
          </cell>
          <cell r="I109">
            <v>114.9</v>
          </cell>
          <cell r="J109">
            <v>111.7</v>
          </cell>
          <cell r="K109">
            <v>104.3</v>
          </cell>
        </row>
        <row r="110">
          <cell r="A110">
            <v>1996.03</v>
          </cell>
          <cell r="B110" t="str">
            <v>Mar 96</v>
          </cell>
          <cell r="C110">
            <v>145000</v>
          </cell>
          <cell r="D110">
            <v>7.61</v>
          </cell>
          <cell r="E110">
            <v>820</v>
          </cell>
          <cell r="F110">
            <v>23.4</v>
          </cell>
          <cell r="G110">
            <v>42117</v>
          </cell>
          <cell r="H110">
            <v>39353</v>
          </cell>
          <cell r="I110">
            <v>107</v>
          </cell>
          <cell r="J110">
            <v>114.9</v>
          </cell>
          <cell r="K110">
            <v>104.6</v>
          </cell>
        </row>
        <row r="111">
          <cell r="A111">
            <v>1996.04</v>
          </cell>
          <cell r="B111" t="str">
            <v>Apr 96</v>
          </cell>
          <cell r="C111">
            <v>144900</v>
          </cell>
          <cell r="D111">
            <v>7.79</v>
          </cell>
          <cell r="E111">
            <v>834</v>
          </cell>
          <cell r="F111">
            <v>23.7</v>
          </cell>
          <cell r="G111">
            <v>42168</v>
          </cell>
          <cell r="H111">
            <v>40016</v>
          </cell>
          <cell r="I111">
            <v>105.4</v>
          </cell>
          <cell r="J111">
            <v>107</v>
          </cell>
          <cell r="K111">
            <v>106.2</v>
          </cell>
        </row>
        <row r="112">
          <cell r="A112">
            <v>1996.05</v>
          </cell>
          <cell r="B112" t="str">
            <v>May 96</v>
          </cell>
          <cell r="C112">
            <v>146500</v>
          </cell>
          <cell r="D112">
            <v>7.72</v>
          </cell>
          <cell r="E112">
            <v>837</v>
          </cell>
          <cell r="F112">
            <v>23.8</v>
          </cell>
          <cell r="G112">
            <v>42218</v>
          </cell>
          <cell r="H112">
            <v>40186</v>
          </cell>
          <cell r="I112">
            <v>105.1</v>
          </cell>
          <cell r="J112">
            <v>105.4</v>
          </cell>
          <cell r="K112">
            <v>109.2</v>
          </cell>
        </row>
        <row r="113">
          <cell r="A113">
            <v>1996.06</v>
          </cell>
          <cell r="B113" t="str">
            <v>Jun 96</v>
          </cell>
          <cell r="C113">
            <v>151700</v>
          </cell>
          <cell r="D113">
            <v>7.97</v>
          </cell>
          <cell r="E113">
            <v>888</v>
          </cell>
          <cell r="F113">
            <v>25.2</v>
          </cell>
          <cell r="G113">
            <v>42268</v>
          </cell>
          <cell r="H113">
            <v>42622</v>
          </cell>
          <cell r="I113">
            <v>99.2</v>
          </cell>
          <cell r="J113">
            <v>105.1</v>
          </cell>
          <cell r="K113">
            <v>106.9</v>
          </cell>
        </row>
        <row r="114">
          <cell r="A114">
            <v>1996.07</v>
          </cell>
          <cell r="B114" t="str">
            <v>Jul 96</v>
          </cell>
          <cell r="C114">
            <v>150100</v>
          </cell>
          <cell r="D114">
            <v>7.78</v>
          </cell>
          <cell r="E114">
            <v>863</v>
          </cell>
          <cell r="F114">
            <v>24.5</v>
          </cell>
          <cell r="G114">
            <v>42318</v>
          </cell>
          <cell r="H114">
            <v>41412</v>
          </cell>
          <cell r="I114">
            <v>102.2</v>
          </cell>
          <cell r="J114">
            <v>99.2</v>
          </cell>
          <cell r="K114">
            <v>107</v>
          </cell>
        </row>
        <row r="115">
          <cell r="A115">
            <v>1996.08</v>
          </cell>
          <cell r="B115" t="str">
            <v>Aug 96</v>
          </cell>
          <cell r="C115">
            <v>150100</v>
          </cell>
          <cell r="D115">
            <v>7.69</v>
          </cell>
          <cell r="E115">
            <v>855</v>
          </cell>
          <cell r="F115">
            <v>24.2</v>
          </cell>
          <cell r="G115">
            <v>42368</v>
          </cell>
          <cell r="H115">
            <v>41054</v>
          </cell>
          <cell r="I115">
            <v>103.2</v>
          </cell>
          <cell r="J115">
            <v>102.2</v>
          </cell>
          <cell r="K115">
            <v>103.1</v>
          </cell>
        </row>
        <row r="116">
          <cell r="A116">
            <v>1996.09</v>
          </cell>
          <cell r="B116" t="str">
            <v>Sep 96</v>
          </cell>
          <cell r="C116">
            <v>148600</v>
          </cell>
          <cell r="D116">
            <v>7.82</v>
          </cell>
          <cell r="E116">
            <v>857</v>
          </cell>
          <cell r="F116">
            <v>24.3</v>
          </cell>
          <cell r="G116">
            <v>42418</v>
          </cell>
          <cell r="H116">
            <v>41157</v>
          </cell>
          <cell r="I116">
            <v>103.1</v>
          </cell>
          <cell r="J116">
            <v>103.2</v>
          </cell>
          <cell r="K116">
            <v>107.8</v>
          </cell>
        </row>
        <row r="117">
          <cell r="A117">
            <v>1996.1</v>
          </cell>
          <cell r="B117" t="str">
            <v>Oct 96</v>
          </cell>
          <cell r="C117">
            <v>144300</v>
          </cell>
          <cell r="D117">
            <v>7.56</v>
          </cell>
          <cell r="E117">
            <v>812</v>
          </cell>
          <cell r="F117">
            <v>22.9</v>
          </cell>
          <cell r="G117">
            <v>42469</v>
          </cell>
          <cell r="H117">
            <v>38972</v>
          </cell>
          <cell r="I117">
            <v>109</v>
          </cell>
          <cell r="J117">
            <v>103.1</v>
          </cell>
          <cell r="K117">
            <v>110.6</v>
          </cell>
        </row>
        <row r="118">
          <cell r="A118">
            <v>1996.11</v>
          </cell>
          <cell r="B118" t="str">
            <v>Nov 96</v>
          </cell>
          <cell r="C118">
            <v>146300</v>
          </cell>
          <cell r="D118">
            <v>7.4</v>
          </cell>
          <cell r="E118">
            <v>810</v>
          </cell>
          <cell r="F118">
            <v>22.9</v>
          </cell>
          <cell r="G118">
            <v>42519</v>
          </cell>
          <cell r="H118">
            <v>38897</v>
          </cell>
          <cell r="I118">
            <v>109.3</v>
          </cell>
          <cell r="J118">
            <v>109</v>
          </cell>
          <cell r="K118">
            <v>109.6</v>
          </cell>
        </row>
        <row r="119">
          <cell r="A119">
            <v>1996.12</v>
          </cell>
          <cell r="B119" t="str">
            <v>Dec 96</v>
          </cell>
          <cell r="C119">
            <v>147900</v>
          </cell>
          <cell r="D119">
            <v>7.43</v>
          </cell>
          <cell r="E119">
            <v>822</v>
          </cell>
          <cell r="F119">
            <v>23.2</v>
          </cell>
          <cell r="G119">
            <v>42569</v>
          </cell>
          <cell r="H119">
            <v>39439</v>
          </cell>
          <cell r="I119">
            <v>107.9</v>
          </cell>
          <cell r="J119">
            <v>109.3</v>
          </cell>
          <cell r="K119">
            <v>114.4</v>
          </cell>
        </row>
        <row r="120">
          <cell r="A120">
            <v>1997.01</v>
          </cell>
          <cell r="B120" t="str">
            <v> Jan 97</v>
          </cell>
          <cell r="C120">
            <v>150800</v>
          </cell>
          <cell r="D120">
            <v>7.58</v>
          </cell>
          <cell r="E120">
            <v>850</v>
          </cell>
          <cell r="F120">
            <v>23.8</v>
          </cell>
          <cell r="G120">
            <v>42821</v>
          </cell>
          <cell r="H120">
            <v>40802</v>
          </cell>
          <cell r="I120">
            <v>104.9</v>
          </cell>
          <cell r="J120">
            <v>107.9</v>
          </cell>
          <cell r="K120">
            <v>111.7</v>
          </cell>
        </row>
        <row r="121">
          <cell r="A121">
            <v>1997.02</v>
          </cell>
          <cell r="B121" t="str">
            <v> Feb 97</v>
          </cell>
          <cell r="C121">
            <v>145900</v>
          </cell>
          <cell r="D121">
            <v>7.46</v>
          </cell>
          <cell r="E121">
            <v>813</v>
          </cell>
          <cell r="F121">
            <v>22.7</v>
          </cell>
          <cell r="G121">
            <v>43073</v>
          </cell>
          <cell r="H121">
            <v>39032</v>
          </cell>
          <cell r="I121">
            <v>110.4</v>
          </cell>
          <cell r="J121">
            <v>104.9</v>
          </cell>
          <cell r="K121">
            <v>114.9</v>
          </cell>
        </row>
        <row r="122">
          <cell r="A122">
            <v>1997.03</v>
          </cell>
          <cell r="B122" t="str">
            <v> Mar 97</v>
          </cell>
          <cell r="C122">
            <v>149100</v>
          </cell>
          <cell r="D122">
            <v>7.73</v>
          </cell>
          <cell r="E122">
            <v>852</v>
          </cell>
          <cell r="F122">
            <v>23.6</v>
          </cell>
          <cell r="G122">
            <v>43324</v>
          </cell>
          <cell r="H122">
            <v>40920</v>
          </cell>
          <cell r="I122">
            <v>105.9</v>
          </cell>
          <cell r="J122">
            <v>110.4</v>
          </cell>
          <cell r="K122">
            <v>107</v>
          </cell>
        </row>
        <row r="123">
          <cell r="A123">
            <v>1997.04</v>
          </cell>
          <cell r="B123" t="str">
            <v> Apr 97</v>
          </cell>
          <cell r="C123">
            <v>152100</v>
          </cell>
          <cell r="D123">
            <v>7.89</v>
          </cell>
          <cell r="E123">
            <v>883</v>
          </cell>
          <cell r="F123">
            <v>24.3</v>
          </cell>
          <cell r="G123">
            <v>43576</v>
          </cell>
          <cell r="H123">
            <v>42393</v>
          </cell>
          <cell r="I123">
            <v>102.8</v>
          </cell>
          <cell r="J123">
            <v>105.9</v>
          </cell>
          <cell r="K123">
            <v>105.4</v>
          </cell>
        </row>
        <row r="124">
          <cell r="A124">
            <v>1997.05</v>
          </cell>
          <cell r="B124" t="str">
            <v>May 97</v>
          </cell>
          <cell r="C124">
            <v>154100</v>
          </cell>
          <cell r="D124">
            <v>7.75</v>
          </cell>
          <cell r="E124">
            <v>883</v>
          </cell>
          <cell r="F124">
            <v>24.2</v>
          </cell>
          <cell r="G124">
            <v>43828</v>
          </cell>
          <cell r="H124">
            <v>42407</v>
          </cell>
          <cell r="I124">
            <v>103.4</v>
          </cell>
          <cell r="J124">
            <v>102.8</v>
          </cell>
          <cell r="K124">
            <v>105.1</v>
          </cell>
        </row>
        <row r="125">
          <cell r="A125">
            <v>1997.06</v>
          </cell>
          <cell r="B125" t="str">
            <v>June 97</v>
          </cell>
          <cell r="C125">
            <v>158300</v>
          </cell>
          <cell r="D125">
            <v>7.54</v>
          </cell>
          <cell r="E125">
            <v>889</v>
          </cell>
          <cell r="F125">
            <v>24.2</v>
          </cell>
          <cell r="G125">
            <v>44080</v>
          </cell>
          <cell r="H125">
            <v>42679</v>
          </cell>
          <cell r="I125">
            <v>103.3</v>
          </cell>
          <cell r="J125">
            <v>103.4</v>
          </cell>
          <cell r="K125">
            <v>99.2</v>
          </cell>
        </row>
        <row r="126">
          <cell r="A126">
            <v>1997.07</v>
          </cell>
          <cell r="B126" t="str">
            <v>July 97</v>
          </cell>
          <cell r="C126">
            <v>157500</v>
          </cell>
          <cell r="D126">
            <v>7.41</v>
          </cell>
          <cell r="E126">
            <v>873</v>
          </cell>
          <cell r="F126">
            <v>23.6</v>
          </cell>
          <cell r="G126">
            <v>44331</v>
          </cell>
          <cell r="H126">
            <v>41918</v>
          </cell>
          <cell r="I126">
            <v>105.8</v>
          </cell>
          <cell r="J126">
            <v>103.3</v>
          </cell>
          <cell r="K126">
            <v>102.2</v>
          </cell>
        </row>
        <row r="127">
          <cell r="A127">
            <v>1997.08</v>
          </cell>
          <cell r="B127" t="str">
            <v>Aug 97</v>
          </cell>
          <cell r="C127">
            <v>158500</v>
          </cell>
          <cell r="D127">
            <v>7.4</v>
          </cell>
          <cell r="E127">
            <v>878</v>
          </cell>
          <cell r="F127">
            <v>23.6</v>
          </cell>
          <cell r="G127">
            <v>44583</v>
          </cell>
          <cell r="H127">
            <v>42132</v>
          </cell>
          <cell r="I127">
            <v>105.8</v>
          </cell>
          <cell r="J127">
            <v>105.8</v>
          </cell>
          <cell r="K127">
            <v>103.2</v>
          </cell>
        </row>
        <row r="128">
          <cell r="A128">
            <v>1997.09</v>
          </cell>
          <cell r="B128" t="str">
            <v>Sep 97</v>
          </cell>
          <cell r="C128">
            <v>157000</v>
          </cell>
          <cell r="D128">
            <v>7.36</v>
          </cell>
          <cell r="E128">
            <v>866</v>
          </cell>
          <cell r="F128">
            <v>23.2</v>
          </cell>
          <cell r="G128">
            <v>44835</v>
          </cell>
          <cell r="H128">
            <v>41589</v>
          </cell>
          <cell r="I128">
            <v>107.8</v>
          </cell>
          <cell r="J128">
            <v>105.8</v>
          </cell>
          <cell r="K128">
            <v>103.1</v>
          </cell>
        </row>
        <row r="129">
          <cell r="A129">
            <v>1997.1</v>
          </cell>
          <cell r="B129" t="str">
            <v>Oct 97</v>
          </cell>
          <cell r="C129">
            <v>157200</v>
          </cell>
          <cell r="D129">
            <v>7.3</v>
          </cell>
          <cell r="E129">
            <v>862</v>
          </cell>
          <cell r="F129">
            <v>22.9</v>
          </cell>
          <cell r="G129">
            <v>45087</v>
          </cell>
          <cell r="H129">
            <v>41377</v>
          </cell>
          <cell r="I129">
            <v>109</v>
          </cell>
          <cell r="J129">
            <v>107.8</v>
          </cell>
          <cell r="K129">
            <v>109</v>
          </cell>
        </row>
        <row r="130">
          <cell r="A130">
            <v>1997.11</v>
          </cell>
          <cell r="B130" t="str">
            <v>Nov 97</v>
          </cell>
          <cell r="C130">
            <v>157200</v>
          </cell>
          <cell r="D130">
            <v>7.24</v>
          </cell>
          <cell r="E130">
            <v>857</v>
          </cell>
          <cell r="F130">
            <v>22.7</v>
          </cell>
          <cell r="G130">
            <v>45338</v>
          </cell>
          <cell r="H130">
            <v>41156</v>
          </cell>
          <cell r="I130">
            <v>110.2</v>
          </cell>
          <cell r="J130">
            <v>109</v>
          </cell>
          <cell r="K130">
            <v>109.3</v>
          </cell>
        </row>
        <row r="131">
          <cell r="A131">
            <v>1997.12</v>
          </cell>
          <cell r="B131" t="str">
            <v>Dec 97</v>
          </cell>
          <cell r="C131">
            <v>159100</v>
          </cell>
          <cell r="D131">
            <v>7.2</v>
          </cell>
          <cell r="E131">
            <v>864</v>
          </cell>
          <cell r="F131">
            <v>22.7</v>
          </cell>
          <cell r="G131">
            <v>45590</v>
          </cell>
          <cell r="H131">
            <v>41467</v>
          </cell>
          <cell r="I131">
            <v>109.9</v>
          </cell>
          <cell r="J131">
            <v>110.2</v>
          </cell>
          <cell r="K131">
            <v>107.9</v>
          </cell>
        </row>
        <row r="132">
          <cell r="A132">
            <v>1998.01</v>
          </cell>
          <cell r="B132" t="str">
            <v>Jan 98</v>
          </cell>
          <cell r="C132">
            <v>157600</v>
          </cell>
          <cell r="D132">
            <v>7.1</v>
          </cell>
          <cell r="E132">
            <v>847</v>
          </cell>
          <cell r="F132">
            <v>22.2</v>
          </cell>
          <cell r="G132">
            <v>45692</v>
          </cell>
          <cell r="H132">
            <v>40656</v>
          </cell>
          <cell r="I132">
            <v>112.4</v>
          </cell>
          <cell r="J132">
            <v>109.9</v>
          </cell>
          <cell r="K132">
            <v>104.9</v>
          </cell>
        </row>
        <row r="133">
          <cell r="A133">
            <v>1998.02</v>
          </cell>
          <cell r="B133" t="str">
            <v>Feb 98</v>
          </cell>
          <cell r="C133">
            <v>157500</v>
          </cell>
          <cell r="D133">
            <v>7.09</v>
          </cell>
          <cell r="E133">
            <v>846</v>
          </cell>
          <cell r="F133">
            <v>22.2</v>
          </cell>
          <cell r="G133">
            <v>45795</v>
          </cell>
          <cell r="H133">
            <v>40608</v>
          </cell>
          <cell r="I133">
            <v>112.8</v>
          </cell>
          <cell r="J133">
            <v>112.4</v>
          </cell>
          <cell r="K133">
            <v>110.4</v>
          </cell>
        </row>
        <row r="134">
          <cell r="A134">
            <v>1998.03</v>
          </cell>
          <cell r="B134" t="str">
            <v>Mar 98</v>
          </cell>
          <cell r="C134">
            <v>159800</v>
          </cell>
          <cell r="D134">
            <v>7.13</v>
          </cell>
          <cell r="E134">
            <v>862</v>
          </cell>
          <cell r="F134">
            <v>22.5</v>
          </cell>
          <cell r="G134">
            <v>45897</v>
          </cell>
          <cell r="H134">
            <v>41376</v>
          </cell>
          <cell r="I134">
            <v>110.9</v>
          </cell>
          <cell r="J134">
            <v>112.8</v>
          </cell>
          <cell r="K134">
            <v>105.9</v>
          </cell>
        </row>
        <row r="135">
          <cell r="A135">
            <v>1998.04</v>
          </cell>
          <cell r="B135" t="str">
            <v>Apr 98</v>
          </cell>
          <cell r="C135">
            <v>164600</v>
          </cell>
          <cell r="D135">
            <v>7.12</v>
          </cell>
          <cell r="E135">
            <v>887</v>
          </cell>
          <cell r="F135">
            <v>23.1</v>
          </cell>
          <cell r="G135">
            <v>46000</v>
          </cell>
          <cell r="H135">
            <v>42576</v>
          </cell>
          <cell r="I135">
            <v>108</v>
          </cell>
          <cell r="J135">
            <v>110.9</v>
          </cell>
          <cell r="K135">
            <v>102.8</v>
          </cell>
        </row>
        <row r="136">
          <cell r="A136">
            <v>1998.05</v>
          </cell>
          <cell r="B136" t="str">
            <v>May 98</v>
          </cell>
          <cell r="C136">
            <v>165500</v>
          </cell>
          <cell r="D136">
            <v>7.11</v>
          </cell>
          <cell r="E136">
            <v>891</v>
          </cell>
          <cell r="F136">
            <v>23.2</v>
          </cell>
          <cell r="G136">
            <v>46102</v>
          </cell>
          <cell r="H136">
            <v>42768</v>
          </cell>
          <cell r="I136">
            <v>107.8</v>
          </cell>
          <cell r="J136">
            <v>108</v>
          </cell>
          <cell r="K136">
            <v>103.4</v>
          </cell>
        </row>
        <row r="137">
          <cell r="A137">
            <v>1998.06</v>
          </cell>
          <cell r="B137" t="str">
            <v>Jun 98</v>
          </cell>
          <cell r="C137">
            <v>165500</v>
          </cell>
          <cell r="D137">
            <v>7.02</v>
          </cell>
          <cell r="E137">
            <v>883</v>
          </cell>
          <cell r="F137">
            <v>22.9</v>
          </cell>
          <cell r="G137">
            <v>46205</v>
          </cell>
          <cell r="H137">
            <v>42384</v>
          </cell>
          <cell r="I137">
            <v>109</v>
          </cell>
          <cell r="J137">
            <v>107.8</v>
          </cell>
          <cell r="K137">
            <v>103.3</v>
          </cell>
        </row>
        <row r="138">
          <cell r="A138">
            <v>1998.07</v>
          </cell>
          <cell r="B138" t="str">
            <v>Jul 98</v>
          </cell>
          <cell r="C138">
            <v>169300</v>
          </cell>
          <cell r="D138">
            <v>7</v>
          </cell>
          <cell r="E138">
            <v>901</v>
          </cell>
          <cell r="F138">
            <v>23.3</v>
          </cell>
          <cell r="G138">
            <v>46307</v>
          </cell>
          <cell r="H138">
            <v>43248</v>
          </cell>
          <cell r="I138">
            <v>107.1</v>
          </cell>
          <cell r="J138">
            <v>109</v>
          </cell>
          <cell r="K138">
            <v>105.8</v>
          </cell>
        </row>
        <row r="139">
          <cell r="A139">
            <v>1998.08</v>
          </cell>
          <cell r="B139" t="str">
            <v>Aug 98</v>
          </cell>
          <cell r="C139">
            <v>164500</v>
          </cell>
          <cell r="D139">
            <v>6.96</v>
          </cell>
          <cell r="E139">
            <v>872</v>
          </cell>
          <cell r="F139">
            <v>22.5</v>
          </cell>
          <cell r="G139">
            <v>46409</v>
          </cell>
          <cell r="H139">
            <v>41856</v>
          </cell>
          <cell r="I139">
            <v>110.9</v>
          </cell>
          <cell r="J139">
            <v>107.1</v>
          </cell>
          <cell r="K139">
            <v>105.8</v>
          </cell>
        </row>
        <row r="140">
          <cell r="A140">
            <v>1998.09</v>
          </cell>
          <cell r="B140" t="str">
            <v>Sep 98</v>
          </cell>
          <cell r="C140">
            <v>167500</v>
          </cell>
          <cell r="D140">
            <v>6.75</v>
          </cell>
          <cell r="E140">
            <v>869</v>
          </cell>
          <cell r="F140">
            <v>22.4</v>
          </cell>
          <cell r="G140">
            <v>46512</v>
          </cell>
          <cell r="H140">
            <v>41712</v>
          </cell>
          <cell r="I140">
            <v>111.5</v>
          </cell>
          <cell r="J140">
            <v>110.9</v>
          </cell>
          <cell r="K140">
            <v>107.8</v>
          </cell>
        </row>
        <row r="141">
          <cell r="A141">
            <v>1998.1</v>
          </cell>
          <cell r="B141" t="str">
            <v>Oct 98</v>
          </cell>
          <cell r="C141">
            <v>164800</v>
          </cell>
          <cell r="D141">
            <v>6.78</v>
          </cell>
          <cell r="E141">
            <v>858</v>
          </cell>
          <cell r="F141">
            <v>22.1</v>
          </cell>
          <cell r="G141">
            <v>46614</v>
          </cell>
          <cell r="H141">
            <v>41184</v>
          </cell>
          <cell r="I141">
            <v>113.2</v>
          </cell>
          <cell r="J141">
            <v>111.5</v>
          </cell>
          <cell r="K141">
            <v>109</v>
          </cell>
        </row>
        <row r="142">
          <cell r="A142">
            <v>1998.11</v>
          </cell>
          <cell r="B142" t="str">
            <v>Nov 98</v>
          </cell>
          <cell r="C142">
            <v>169700</v>
          </cell>
          <cell r="D142">
            <v>6.91</v>
          </cell>
          <cell r="E142">
            <v>895</v>
          </cell>
          <cell r="F142">
            <v>23</v>
          </cell>
          <cell r="G142">
            <v>46717</v>
          </cell>
          <cell r="H142">
            <v>42960</v>
          </cell>
          <cell r="I142">
            <v>108.7</v>
          </cell>
          <cell r="J142">
            <v>113.2</v>
          </cell>
          <cell r="K142">
            <v>110.2</v>
          </cell>
        </row>
        <row r="143">
          <cell r="A143">
            <v>1998.12</v>
          </cell>
          <cell r="B143" t="str">
            <v>Dec 98</v>
          </cell>
          <cell r="C143">
            <v>166000</v>
          </cell>
          <cell r="D143">
            <v>6.83</v>
          </cell>
          <cell r="E143">
            <v>868</v>
          </cell>
          <cell r="F143">
            <v>22.2</v>
          </cell>
          <cell r="G143">
            <v>46819</v>
          </cell>
          <cell r="H143">
            <v>41664</v>
          </cell>
          <cell r="I143">
            <v>112.4</v>
          </cell>
          <cell r="J143">
            <v>108.7</v>
          </cell>
          <cell r="K143">
            <v>109.9</v>
          </cell>
        </row>
        <row r="144">
          <cell r="A144">
            <v>1999.01</v>
          </cell>
          <cell r="B144" t="str">
            <v>Jan 99</v>
          </cell>
          <cell r="C144">
            <v>172000</v>
          </cell>
          <cell r="D144">
            <v>6.83</v>
          </cell>
          <cell r="E144">
            <v>900</v>
          </cell>
          <cell r="F144">
            <v>23</v>
          </cell>
          <cell r="G144">
            <v>46994</v>
          </cell>
          <cell r="H144">
            <v>43200</v>
          </cell>
          <cell r="I144">
            <v>108.8</v>
          </cell>
          <cell r="J144">
            <v>112.4</v>
          </cell>
          <cell r="K144">
            <v>112.4</v>
          </cell>
        </row>
        <row r="145">
          <cell r="A145">
            <v>1999.02</v>
          </cell>
          <cell r="B145" t="str">
            <v>Feb 99</v>
          </cell>
          <cell r="C145">
            <v>168400</v>
          </cell>
          <cell r="D145">
            <v>6.89</v>
          </cell>
          <cell r="E145">
            <v>886</v>
          </cell>
          <cell r="F145">
            <v>22.5</v>
          </cell>
          <cell r="G145">
            <v>47169</v>
          </cell>
          <cell r="H145">
            <v>42528</v>
          </cell>
          <cell r="I145">
            <v>110.9</v>
          </cell>
          <cell r="J145">
            <v>108.8</v>
          </cell>
          <cell r="K145">
            <v>112.8</v>
          </cell>
        </row>
        <row r="146">
          <cell r="A146">
            <v>1999.03</v>
          </cell>
          <cell r="B146" t="str">
            <v>Mar 99</v>
          </cell>
          <cell r="C146">
            <v>173200</v>
          </cell>
          <cell r="D146">
            <v>7.06</v>
          </cell>
          <cell r="E146">
            <v>927</v>
          </cell>
          <cell r="F146">
            <v>23.5</v>
          </cell>
          <cell r="G146">
            <v>47344</v>
          </cell>
          <cell r="H146">
            <v>44496</v>
          </cell>
          <cell r="I146">
            <v>106.4</v>
          </cell>
          <cell r="J146">
            <v>110.9</v>
          </cell>
          <cell r="K146">
            <v>110.9</v>
          </cell>
        </row>
        <row r="147">
          <cell r="A147">
            <v>1999.04</v>
          </cell>
          <cell r="B147" t="str">
            <v>Apr 99</v>
          </cell>
          <cell r="C147">
            <v>171200</v>
          </cell>
          <cell r="D147">
            <v>6.95</v>
          </cell>
          <cell r="E147">
            <v>907</v>
          </cell>
          <cell r="F147">
            <v>22.9</v>
          </cell>
          <cell r="G147">
            <v>47519</v>
          </cell>
          <cell r="H147">
            <v>43536</v>
          </cell>
          <cell r="I147">
            <v>109.1</v>
          </cell>
          <cell r="J147">
            <v>106.4</v>
          </cell>
          <cell r="K147">
            <v>108</v>
          </cell>
        </row>
        <row r="148">
          <cell r="A148">
            <v>1999.05</v>
          </cell>
          <cell r="B148" t="str">
            <v>May 99</v>
          </cell>
          <cell r="C148">
            <v>173200</v>
          </cell>
          <cell r="D148">
            <v>7.13</v>
          </cell>
          <cell r="E148">
            <v>934</v>
          </cell>
          <cell r="F148">
            <v>23.5</v>
          </cell>
          <cell r="G148">
            <v>47694</v>
          </cell>
          <cell r="H148">
            <v>44832</v>
          </cell>
          <cell r="I148">
            <v>106.4</v>
          </cell>
          <cell r="J148">
            <v>109.1</v>
          </cell>
          <cell r="K148">
            <v>107.8</v>
          </cell>
        </row>
        <row r="149">
          <cell r="A149">
            <v>1999.06</v>
          </cell>
          <cell r="B149" t="str">
            <v>Jun 99</v>
          </cell>
          <cell r="C149">
            <v>175700</v>
          </cell>
          <cell r="D149">
            <v>7.49</v>
          </cell>
          <cell r="E149">
            <v>982</v>
          </cell>
          <cell r="F149">
            <v>24.6</v>
          </cell>
          <cell r="G149">
            <v>47869</v>
          </cell>
          <cell r="H149">
            <v>47136</v>
          </cell>
          <cell r="I149">
            <v>101.6</v>
          </cell>
          <cell r="J149">
            <v>106.4</v>
          </cell>
          <cell r="K149">
            <v>109</v>
          </cell>
        </row>
        <row r="150">
          <cell r="A150">
            <v>1999.07</v>
          </cell>
          <cell r="B150" t="str">
            <v>Jul 99</v>
          </cell>
          <cell r="C150">
            <v>172200</v>
          </cell>
          <cell r="D150">
            <v>7.43</v>
          </cell>
          <cell r="E150">
            <v>957</v>
          </cell>
          <cell r="F150">
            <v>23.9</v>
          </cell>
          <cell r="G150">
            <v>48043</v>
          </cell>
          <cell r="H150">
            <v>45936</v>
          </cell>
          <cell r="I150">
            <v>104.6</v>
          </cell>
          <cell r="J150">
            <v>101.6</v>
          </cell>
          <cell r="K150">
            <v>107.1</v>
          </cell>
        </row>
        <row r="151">
          <cell r="A151">
            <v>1999.08</v>
          </cell>
          <cell r="B151" t="str">
            <v>Aug 99</v>
          </cell>
          <cell r="C151">
            <v>183300</v>
          </cell>
          <cell r="D151">
            <v>7.72</v>
          </cell>
          <cell r="E151">
            <v>1048</v>
          </cell>
          <cell r="F151">
            <v>26.1</v>
          </cell>
          <cell r="G151">
            <v>48218</v>
          </cell>
          <cell r="H151">
            <v>50304</v>
          </cell>
          <cell r="I151">
            <v>95.9</v>
          </cell>
          <cell r="J151">
            <v>104.6</v>
          </cell>
          <cell r="K151">
            <v>110.9</v>
          </cell>
        </row>
        <row r="152">
          <cell r="A152">
            <v>1999.09</v>
          </cell>
          <cell r="B152" t="str">
            <v>Sep 99</v>
          </cell>
          <cell r="C152">
            <v>179500</v>
          </cell>
          <cell r="D152">
            <v>7.65</v>
          </cell>
          <cell r="E152">
            <v>1019</v>
          </cell>
          <cell r="F152">
            <v>25.3</v>
          </cell>
          <cell r="G152">
            <v>48393</v>
          </cell>
          <cell r="H152">
            <v>48912</v>
          </cell>
          <cell r="I152">
            <v>98.9</v>
          </cell>
          <cell r="J152">
            <v>95.9</v>
          </cell>
          <cell r="K152">
            <v>111.5</v>
          </cell>
        </row>
        <row r="153">
          <cell r="A153">
            <v>1999.1</v>
          </cell>
          <cell r="B153" t="str">
            <v>Oct 99</v>
          </cell>
          <cell r="C153">
            <v>172800</v>
          </cell>
          <cell r="D153">
            <v>7.72</v>
          </cell>
          <cell r="E153">
            <v>988</v>
          </cell>
          <cell r="F153">
            <v>24.4</v>
          </cell>
          <cell r="G153">
            <v>48568</v>
          </cell>
          <cell r="H153">
            <v>47424</v>
          </cell>
          <cell r="I153">
            <v>102.4</v>
          </cell>
          <cell r="J153">
            <v>98.9</v>
          </cell>
          <cell r="K153">
            <v>113.2</v>
          </cell>
        </row>
        <row r="154">
          <cell r="A154">
            <v>1999.11</v>
          </cell>
          <cell r="B154" t="str">
            <v>Nov 99</v>
          </cell>
          <cell r="C154">
            <v>175200</v>
          </cell>
          <cell r="D154">
            <v>7.62</v>
          </cell>
          <cell r="E154">
            <v>992</v>
          </cell>
          <cell r="F154">
            <v>24.4</v>
          </cell>
          <cell r="G154">
            <v>48743</v>
          </cell>
          <cell r="H154">
            <v>47616</v>
          </cell>
          <cell r="I154">
            <v>102.4</v>
          </cell>
          <cell r="J154">
            <v>102.4</v>
          </cell>
          <cell r="K154">
            <v>108.7</v>
          </cell>
        </row>
        <row r="155">
          <cell r="A155">
            <v>1999.12</v>
          </cell>
          <cell r="B155" t="str">
            <v>Dec 99</v>
          </cell>
          <cell r="C155">
            <v>172800</v>
          </cell>
          <cell r="D155">
            <v>7.75</v>
          </cell>
          <cell r="E155">
            <v>990</v>
          </cell>
          <cell r="F155">
            <v>24.3</v>
          </cell>
          <cell r="G155">
            <v>48918</v>
          </cell>
          <cell r="H155">
            <v>47520</v>
          </cell>
          <cell r="I155">
            <v>102.9</v>
          </cell>
          <cell r="J155">
            <v>102.4</v>
          </cell>
          <cell r="K155">
            <v>112.4</v>
          </cell>
        </row>
        <row r="156">
          <cell r="A156">
            <v>2000.01</v>
          </cell>
          <cell r="B156" t="str">
            <v>Jan 00</v>
          </cell>
          <cell r="C156">
            <v>172300</v>
          </cell>
          <cell r="D156">
            <v>8</v>
          </cell>
          <cell r="E156">
            <v>1011</v>
          </cell>
          <cell r="F156">
            <v>24.7</v>
          </cell>
          <cell r="G156">
            <v>49107</v>
          </cell>
          <cell r="H156">
            <v>48528</v>
          </cell>
          <cell r="I156">
            <v>101.2</v>
          </cell>
          <cell r="J156">
            <v>102.9</v>
          </cell>
          <cell r="K156">
            <v>108.8</v>
          </cell>
        </row>
        <row r="157">
          <cell r="A157">
            <v>2000.02</v>
          </cell>
          <cell r="B157" t="str">
            <v>Feb 00</v>
          </cell>
          <cell r="C157">
            <v>173100</v>
          </cell>
          <cell r="D157">
            <v>8.1</v>
          </cell>
          <cell r="E157">
            <v>1026</v>
          </cell>
          <cell r="F157">
            <v>25</v>
          </cell>
          <cell r="G157">
            <v>49296</v>
          </cell>
          <cell r="H157">
            <v>49248</v>
          </cell>
          <cell r="I157">
            <v>100.1</v>
          </cell>
          <cell r="J157">
            <v>101.2</v>
          </cell>
          <cell r="K157">
            <v>110.9</v>
          </cell>
        </row>
        <row r="158">
          <cell r="A158">
            <v>2000.03</v>
          </cell>
          <cell r="B158" t="str">
            <v>Mar 00</v>
          </cell>
          <cell r="C158">
            <v>182700</v>
          </cell>
          <cell r="D158">
            <v>7.97</v>
          </cell>
          <cell r="E158">
            <v>1069</v>
          </cell>
          <cell r="F158">
            <v>25.9</v>
          </cell>
          <cell r="G158">
            <v>49484</v>
          </cell>
          <cell r="H158">
            <v>51312</v>
          </cell>
          <cell r="I158">
            <v>96.4</v>
          </cell>
          <cell r="J158">
            <v>100.1</v>
          </cell>
          <cell r="K158">
            <v>106.4</v>
          </cell>
        </row>
        <row r="159">
          <cell r="A159">
            <v>2000.04</v>
          </cell>
          <cell r="B159" t="str">
            <v>Apr00</v>
          </cell>
          <cell r="C159">
            <v>182700</v>
          </cell>
          <cell r="D159">
            <v>8.08</v>
          </cell>
          <cell r="E159">
            <v>1081</v>
          </cell>
          <cell r="F159">
            <v>26.1</v>
          </cell>
          <cell r="G159">
            <v>49673</v>
          </cell>
          <cell r="H159">
            <v>51888</v>
          </cell>
          <cell r="I159">
            <v>95.7</v>
          </cell>
          <cell r="J159">
            <v>96.4</v>
          </cell>
          <cell r="K159">
            <v>109.1</v>
          </cell>
        </row>
        <row r="160">
          <cell r="A160">
            <v>2000.05</v>
          </cell>
          <cell r="B160">
            <v>36647</v>
          </cell>
          <cell r="C160">
            <v>183600</v>
          </cell>
          <cell r="D160">
            <v>8.42</v>
          </cell>
          <cell r="E160">
            <v>1121</v>
          </cell>
          <cell r="F160">
            <v>27</v>
          </cell>
          <cell r="G160">
            <v>49862</v>
          </cell>
          <cell r="H160">
            <v>53808</v>
          </cell>
          <cell r="I160">
            <v>92.7</v>
          </cell>
          <cell r="J160">
            <v>95.7</v>
          </cell>
          <cell r="K160">
            <v>106.4</v>
          </cell>
        </row>
        <row r="161">
          <cell r="A161">
            <v>2000.06</v>
          </cell>
          <cell r="B161">
            <v>36678</v>
          </cell>
          <cell r="C161">
            <v>185300</v>
          </cell>
          <cell r="D161">
            <v>8.19</v>
          </cell>
          <cell r="E161">
            <v>1107</v>
          </cell>
          <cell r="F161">
            <v>26.5</v>
          </cell>
          <cell r="G161">
            <v>50051</v>
          </cell>
          <cell r="H161">
            <v>53136</v>
          </cell>
          <cell r="I161">
            <v>94.2</v>
          </cell>
          <cell r="J161">
            <v>92.7</v>
          </cell>
          <cell r="K161">
            <v>101.6</v>
          </cell>
        </row>
        <row r="162">
          <cell r="A162">
            <v>2000.07</v>
          </cell>
          <cell r="B162">
            <v>36708</v>
          </cell>
          <cell r="C162">
            <v>183000</v>
          </cell>
          <cell r="D162">
            <v>8.07</v>
          </cell>
          <cell r="E162">
            <v>1081</v>
          </cell>
          <cell r="F162">
            <v>25.8</v>
          </cell>
          <cell r="G162">
            <v>50239</v>
          </cell>
          <cell r="H162">
            <v>51888</v>
          </cell>
          <cell r="I162">
            <v>96.8</v>
          </cell>
          <cell r="J162">
            <v>94.2</v>
          </cell>
          <cell r="K162">
            <v>104.6</v>
          </cell>
        </row>
        <row r="163">
          <cell r="A163">
            <v>2000.08</v>
          </cell>
          <cell r="B163">
            <v>36739</v>
          </cell>
          <cell r="C163">
            <v>189100</v>
          </cell>
          <cell r="D163">
            <v>8.01</v>
          </cell>
          <cell r="E163">
            <v>1111</v>
          </cell>
          <cell r="F163">
            <v>26.4</v>
          </cell>
          <cell r="G163">
            <v>50428</v>
          </cell>
          <cell r="H163">
            <v>53328</v>
          </cell>
          <cell r="I163">
            <v>94.6</v>
          </cell>
          <cell r="J163">
            <v>96.8</v>
          </cell>
          <cell r="K163">
            <v>95.9</v>
          </cell>
        </row>
        <row r="164">
          <cell r="A164">
            <v>2000.09</v>
          </cell>
          <cell r="B164">
            <v>36770</v>
          </cell>
          <cell r="C164">
            <v>185200</v>
          </cell>
          <cell r="D164">
            <v>7.99</v>
          </cell>
          <cell r="E164">
            <v>1086</v>
          </cell>
          <cell r="F164">
            <v>25.7</v>
          </cell>
          <cell r="G164">
            <v>50617</v>
          </cell>
          <cell r="H164">
            <v>52128</v>
          </cell>
          <cell r="I164">
            <v>97.1</v>
          </cell>
          <cell r="J164">
            <v>94.6</v>
          </cell>
          <cell r="K164">
            <v>98.9</v>
          </cell>
        </row>
        <row r="165">
          <cell r="A165">
            <v>2000.1</v>
          </cell>
          <cell r="B165">
            <v>36800</v>
          </cell>
          <cell r="C165">
            <v>185300</v>
          </cell>
          <cell r="D165">
            <v>7.72</v>
          </cell>
          <cell r="E165">
            <v>1059</v>
          </cell>
          <cell r="F165">
            <v>25</v>
          </cell>
          <cell r="G165">
            <v>50806</v>
          </cell>
          <cell r="H165">
            <v>50832</v>
          </cell>
          <cell r="I165">
            <v>99.9</v>
          </cell>
          <cell r="J165">
            <v>97.1</v>
          </cell>
          <cell r="K165">
            <v>102.4</v>
          </cell>
        </row>
        <row r="166">
          <cell r="A166">
            <v>2000.11</v>
          </cell>
          <cell r="B166">
            <v>36831</v>
          </cell>
          <cell r="C166">
            <v>188800</v>
          </cell>
          <cell r="D166">
            <v>7.85</v>
          </cell>
          <cell r="E166">
            <v>1093</v>
          </cell>
          <cell r="F166">
            <v>25.7</v>
          </cell>
          <cell r="G166">
            <v>50994</v>
          </cell>
          <cell r="H166">
            <v>52464</v>
          </cell>
          <cell r="I166">
            <v>97.2</v>
          </cell>
          <cell r="J166">
            <v>99.9</v>
          </cell>
          <cell r="K166">
            <v>102.4</v>
          </cell>
        </row>
        <row r="167">
          <cell r="A167">
            <v>2000.12</v>
          </cell>
          <cell r="B167">
            <v>36861</v>
          </cell>
          <cell r="C167">
            <v>184700</v>
          </cell>
          <cell r="D167">
            <v>7.44</v>
          </cell>
          <cell r="E167">
            <v>1027</v>
          </cell>
          <cell r="F167">
            <v>24.1</v>
          </cell>
          <cell r="G167">
            <v>51183</v>
          </cell>
          <cell r="H167">
            <v>49296</v>
          </cell>
          <cell r="I167">
            <v>103.8</v>
          </cell>
          <cell r="J167">
            <v>97.2</v>
          </cell>
          <cell r="K167">
            <v>102.9</v>
          </cell>
        </row>
        <row r="168">
          <cell r="A168">
            <v>2001.01</v>
          </cell>
          <cell r="B168">
            <v>36892</v>
          </cell>
          <cell r="C168">
            <v>176200</v>
          </cell>
          <cell r="D168">
            <v>7.17</v>
          </cell>
          <cell r="E168">
            <v>954</v>
          </cell>
          <cell r="F168">
            <v>22.3</v>
          </cell>
          <cell r="G168">
            <v>51248</v>
          </cell>
          <cell r="H168">
            <v>45792</v>
          </cell>
          <cell r="I168">
            <v>111.9</v>
          </cell>
          <cell r="J168">
            <v>103.8</v>
          </cell>
          <cell r="K168">
            <v>101.2</v>
          </cell>
        </row>
        <row r="169">
          <cell r="A169">
            <v>2001.02</v>
          </cell>
          <cell r="B169">
            <v>36923</v>
          </cell>
          <cell r="C169">
            <v>182700</v>
          </cell>
          <cell r="D169">
            <v>7.11</v>
          </cell>
          <cell r="E169">
            <v>983</v>
          </cell>
          <cell r="F169">
            <v>23</v>
          </cell>
          <cell r="G169">
            <v>51314</v>
          </cell>
          <cell r="H169">
            <v>47184</v>
          </cell>
          <cell r="I169">
            <v>108.8</v>
          </cell>
          <cell r="J169">
            <v>111.9</v>
          </cell>
          <cell r="K169">
            <v>100.1</v>
          </cell>
        </row>
        <row r="170">
          <cell r="A170">
            <v>2001.03</v>
          </cell>
          <cell r="B170">
            <v>36951</v>
          </cell>
          <cell r="C170">
            <v>193500</v>
          </cell>
          <cell r="D170">
            <v>7.03</v>
          </cell>
          <cell r="E170">
            <v>1033</v>
          </cell>
          <cell r="F170">
            <v>24.1</v>
          </cell>
          <cell r="G170">
            <v>51379</v>
          </cell>
          <cell r="H170">
            <v>49584</v>
          </cell>
          <cell r="I170">
            <v>103.6</v>
          </cell>
          <cell r="J170">
            <v>108.8</v>
          </cell>
          <cell r="K170">
            <v>96.4</v>
          </cell>
        </row>
        <row r="171">
          <cell r="A171">
            <v>2001.04</v>
          </cell>
          <cell r="B171">
            <v>36982</v>
          </cell>
          <cell r="C171">
            <v>189800</v>
          </cell>
          <cell r="D171">
            <v>7.02</v>
          </cell>
          <cell r="E171">
            <v>1012</v>
          </cell>
          <cell r="F171">
            <v>23.6</v>
          </cell>
          <cell r="G171">
            <v>51444</v>
          </cell>
          <cell r="H171">
            <v>48576</v>
          </cell>
          <cell r="I171">
            <v>105.9</v>
          </cell>
          <cell r="J171">
            <v>103.6</v>
          </cell>
          <cell r="K171">
            <v>95.7</v>
          </cell>
        </row>
        <row r="172">
          <cell r="A172">
            <v>2001.05</v>
          </cell>
          <cell r="B172">
            <v>37012</v>
          </cell>
          <cell r="C172">
            <v>194000</v>
          </cell>
          <cell r="D172">
            <v>7.09</v>
          </cell>
          <cell r="E172">
            <v>1042</v>
          </cell>
          <cell r="F172">
            <v>24.3</v>
          </cell>
          <cell r="G172">
            <v>51509</v>
          </cell>
          <cell r="H172">
            <v>50016</v>
          </cell>
          <cell r="I172">
            <v>103</v>
          </cell>
          <cell r="J172">
            <v>105.9</v>
          </cell>
          <cell r="K172">
            <v>92.7</v>
          </cell>
        </row>
        <row r="173">
          <cell r="A173">
            <v>2001.06</v>
          </cell>
          <cell r="B173">
            <v>37043</v>
          </cell>
          <cell r="C173">
            <v>199200</v>
          </cell>
          <cell r="D173">
            <v>7.1</v>
          </cell>
          <cell r="E173">
            <v>1071</v>
          </cell>
          <cell r="F173">
            <v>24.9</v>
          </cell>
          <cell r="G173">
            <v>51575</v>
          </cell>
          <cell r="H173">
            <v>51408</v>
          </cell>
          <cell r="I173">
            <v>100.3</v>
          </cell>
          <cell r="J173">
            <v>103</v>
          </cell>
          <cell r="K173">
            <v>94.2</v>
          </cell>
        </row>
        <row r="174">
          <cell r="A174">
            <v>2001.07</v>
          </cell>
          <cell r="B174">
            <v>37073</v>
          </cell>
          <cell r="C174">
            <v>190900</v>
          </cell>
          <cell r="D174">
            <v>7.08</v>
          </cell>
          <cell r="E174">
            <v>1024</v>
          </cell>
          <cell r="F174">
            <v>23.8</v>
          </cell>
          <cell r="G174">
            <v>51640</v>
          </cell>
          <cell r="H174">
            <v>49152</v>
          </cell>
          <cell r="I174">
            <v>105.1</v>
          </cell>
          <cell r="J174">
            <v>100.3</v>
          </cell>
          <cell r="K174">
            <v>96.8</v>
          </cell>
        </row>
        <row r="175">
          <cell r="A175">
            <v>2001.08</v>
          </cell>
          <cell r="B175">
            <v>37104</v>
          </cell>
          <cell r="C175">
            <v>201500</v>
          </cell>
          <cell r="D175">
            <v>6.93</v>
          </cell>
          <cell r="E175">
            <v>1065</v>
          </cell>
          <cell r="F175">
            <v>24.7</v>
          </cell>
          <cell r="G175">
            <v>51705</v>
          </cell>
          <cell r="H175">
            <v>51120</v>
          </cell>
          <cell r="I175">
            <v>101.1</v>
          </cell>
          <cell r="J175">
            <v>105.1</v>
          </cell>
          <cell r="K175">
            <v>94.6</v>
          </cell>
        </row>
        <row r="176">
          <cell r="A176">
            <v>2001.09</v>
          </cell>
          <cell r="B176">
            <v>37135</v>
          </cell>
          <cell r="C176">
            <v>200600</v>
          </cell>
          <cell r="D176">
            <v>6.82</v>
          </cell>
          <cell r="E176">
            <v>1048</v>
          </cell>
          <cell r="F176">
            <v>24.3</v>
          </cell>
          <cell r="G176">
            <v>51770</v>
          </cell>
          <cell r="H176">
            <v>50304</v>
          </cell>
          <cell r="I176">
            <v>102.9</v>
          </cell>
          <cell r="J176">
            <v>101.1</v>
          </cell>
          <cell r="K176">
            <v>97.1</v>
          </cell>
        </row>
        <row r="177">
          <cell r="A177">
            <v>2001.1</v>
          </cell>
          <cell r="B177">
            <v>37165</v>
          </cell>
          <cell r="C177">
            <v>197300</v>
          </cell>
          <cell r="D177">
            <v>6.64</v>
          </cell>
          <cell r="E177">
            <v>1012</v>
          </cell>
          <cell r="F177">
            <v>23.4</v>
          </cell>
          <cell r="G177">
            <v>51836</v>
          </cell>
          <cell r="H177">
            <v>48576</v>
          </cell>
          <cell r="I177">
            <v>106.7</v>
          </cell>
          <cell r="J177">
            <v>102.9</v>
          </cell>
          <cell r="K177">
            <v>99.9</v>
          </cell>
        </row>
        <row r="178">
          <cell r="A178">
            <v>2001.11</v>
          </cell>
          <cell r="B178">
            <v>37196</v>
          </cell>
          <cell r="C178">
            <v>192500</v>
          </cell>
          <cell r="D178">
            <v>6.54</v>
          </cell>
          <cell r="E178">
            <v>977</v>
          </cell>
          <cell r="F178">
            <v>22.6</v>
          </cell>
          <cell r="G178">
            <v>51901</v>
          </cell>
          <cell r="H178">
            <v>46896</v>
          </cell>
          <cell r="I178">
            <v>110.7</v>
          </cell>
          <cell r="J178">
            <v>106.7</v>
          </cell>
          <cell r="K178">
            <v>97.2</v>
          </cell>
        </row>
        <row r="179">
          <cell r="A179">
            <v>2001.12</v>
          </cell>
          <cell r="B179">
            <v>37226</v>
          </cell>
          <cell r="C179">
            <v>193400</v>
          </cell>
          <cell r="D179">
            <v>6.64</v>
          </cell>
          <cell r="E179">
            <v>992</v>
          </cell>
          <cell r="F179">
            <v>22.9</v>
          </cell>
          <cell r="G179">
            <v>51966</v>
          </cell>
          <cell r="H179">
            <v>47616</v>
          </cell>
          <cell r="I179">
            <v>109.1</v>
          </cell>
          <cell r="J179">
            <v>110.7</v>
          </cell>
          <cell r="K179">
            <v>103.8</v>
          </cell>
        </row>
        <row r="180">
          <cell r="A180">
            <v>2002.01</v>
          </cell>
          <cell r="B180">
            <v>37257</v>
          </cell>
          <cell r="C180">
            <v>205000</v>
          </cell>
          <cell r="D180">
            <v>6.76</v>
          </cell>
          <cell r="E180">
            <v>1065</v>
          </cell>
          <cell r="F180">
            <v>24.5</v>
          </cell>
          <cell r="G180">
            <v>52083</v>
          </cell>
          <cell r="H180">
            <v>51120</v>
          </cell>
          <cell r="I180">
            <v>101.9</v>
          </cell>
          <cell r="J180">
            <v>109.1</v>
          </cell>
          <cell r="K180">
            <v>111.9</v>
          </cell>
        </row>
        <row r="181">
          <cell r="A181">
            <v>2002.02</v>
          </cell>
          <cell r="B181">
            <v>37288</v>
          </cell>
          <cell r="C181">
            <v>211900</v>
          </cell>
          <cell r="D181">
            <v>6.7</v>
          </cell>
          <cell r="E181">
            <v>1094</v>
          </cell>
          <cell r="F181">
            <v>25.1</v>
          </cell>
          <cell r="G181">
            <v>52200</v>
          </cell>
          <cell r="H181">
            <v>52512</v>
          </cell>
          <cell r="I181">
            <v>99.4</v>
          </cell>
          <cell r="J181">
            <v>101.9</v>
          </cell>
          <cell r="K181">
            <v>108.8</v>
          </cell>
        </row>
        <row r="182">
          <cell r="A182">
            <v>2002.03</v>
          </cell>
          <cell r="B182">
            <v>37316</v>
          </cell>
          <cell r="C182">
            <v>214000</v>
          </cell>
          <cell r="D182">
            <v>6.68</v>
          </cell>
          <cell r="E182">
            <v>1102</v>
          </cell>
          <cell r="F182">
            <v>25.3</v>
          </cell>
          <cell r="G182">
            <v>52317</v>
          </cell>
          <cell r="H182">
            <v>52896</v>
          </cell>
          <cell r="I182">
            <v>98.9</v>
          </cell>
          <cell r="J182">
            <v>99.4</v>
          </cell>
          <cell r="K182">
            <v>103.6</v>
          </cell>
        </row>
        <row r="183">
          <cell r="A183">
            <v>2002.04</v>
          </cell>
          <cell r="B183">
            <v>37347</v>
          </cell>
          <cell r="C183">
            <v>210300</v>
          </cell>
          <cell r="D183">
            <v>6.76</v>
          </cell>
          <cell r="E183">
            <v>1092</v>
          </cell>
          <cell r="F183">
            <v>25</v>
          </cell>
          <cell r="G183">
            <v>52434</v>
          </cell>
          <cell r="H183">
            <v>52416</v>
          </cell>
          <cell r="I183">
            <v>100</v>
          </cell>
          <cell r="J183">
            <v>98.9</v>
          </cell>
          <cell r="K183">
            <v>105.9</v>
          </cell>
        </row>
        <row r="184">
          <cell r="A184">
            <v>2002.05</v>
          </cell>
          <cell r="B184">
            <v>37377</v>
          </cell>
          <cell r="C184">
            <v>213600</v>
          </cell>
          <cell r="D184">
            <v>6.62</v>
          </cell>
          <cell r="E184">
            <v>1094</v>
          </cell>
          <cell r="F184">
            <v>25</v>
          </cell>
          <cell r="G184">
            <v>52551</v>
          </cell>
          <cell r="H184">
            <v>52512</v>
          </cell>
          <cell r="I184">
            <v>100.1</v>
          </cell>
          <cell r="J184">
            <v>100</v>
          </cell>
          <cell r="K184">
            <v>103</v>
          </cell>
        </row>
        <row r="185">
          <cell r="A185">
            <v>2002.06</v>
          </cell>
          <cell r="B185">
            <v>37408</v>
          </cell>
          <cell r="C185">
            <v>220300</v>
          </cell>
          <cell r="D185">
            <v>6.48</v>
          </cell>
          <cell r="E185">
            <v>1112</v>
          </cell>
          <cell r="F185">
            <v>25.3</v>
          </cell>
          <cell r="G185">
            <v>52668</v>
          </cell>
          <cell r="H185">
            <v>53376</v>
          </cell>
          <cell r="I185">
            <v>98.7</v>
          </cell>
          <cell r="J185">
            <v>100.1</v>
          </cell>
          <cell r="K185">
            <v>100.3</v>
          </cell>
        </row>
        <row r="186">
          <cell r="A186">
            <v>2002.07</v>
          </cell>
          <cell r="B186">
            <v>37438</v>
          </cell>
          <cell r="C186">
            <v>219500</v>
          </cell>
          <cell r="D186">
            <v>6.37</v>
          </cell>
          <cell r="E186">
            <v>1095</v>
          </cell>
          <cell r="F186">
            <v>24.9</v>
          </cell>
          <cell r="G186">
            <v>52784</v>
          </cell>
          <cell r="H186">
            <v>52560</v>
          </cell>
          <cell r="I186">
            <v>100.4</v>
          </cell>
          <cell r="J186">
            <v>98.7</v>
          </cell>
          <cell r="K186">
            <v>105.1</v>
          </cell>
        </row>
        <row r="187">
          <cell r="A187">
            <v>2002.08</v>
          </cell>
          <cell r="B187">
            <v>37469</v>
          </cell>
          <cell r="C187">
            <v>216300</v>
          </cell>
          <cell r="D187">
            <v>6.22</v>
          </cell>
          <cell r="E187">
            <v>1062</v>
          </cell>
          <cell r="F187">
            <v>24.1</v>
          </cell>
          <cell r="G187">
            <v>52901</v>
          </cell>
          <cell r="H187">
            <v>50976</v>
          </cell>
          <cell r="I187">
            <v>103.8</v>
          </cell>
          <cell r="J187">
            <v>100.4</v>
          </cell>
          <cell r="K187">
            <v>101.1</v>
          </cell>
        </row>
        <row r="188">
          <cell r="A188">
            <v>2002.09</v>
          </cell>
          <cell r="B188">
            <v>37500</v>
          </cell>
          <cell r="C188">
            <v>211300</v>
          </cell>
          <cell r="D188">
            <v>6.19</v>
          </cell>
          <cell r="E188">
            <v>1034</v>
          </cell>
          <cell r="F188">
            <v>23.4</v>
          </cell>
          <cell r="G188">
            <v>53018</v>
          </cell>
          <cell r="H188">
            <v>49632</v>
          </cell>
          <cell r="I188">
            <v>106.8</v>
          </cell>
          <cell r="J188">
            <v>103.8</v>
          </cell>
          <cell r="K188">
            <v>102.9</v>
          </cell>
        </row>
        <row r="189">
          <cell r="A189">
            <v>2002.1</v>
          </cell>
          <cell r="B189">
            <v>37530</v>
          </cell>
          <cell r="C189">
            <v>215100</v>
          </cell>
          <cell r="D189">
            <v>6.06</v>
          </cell>
          <cell r="E189">
            <v>1038</v>
          </cell>
          <cell r="F189">
            <v>23.4</v>
          </cell>
          <cell r="G189">
            <v>53135</v>
          </cell>
          <cell r="H189">
            <v>49824</v>
          </cell>
          <cell r="I189">
            <v>106.6</v>
          </cell>
          <cell r="J189">
            <v>106.8</v>
          </cell>
          <cell r="K189">
            <v>106.7</v>
          </cell>
        </row>
        <row r="190">
          <cell r="A190">
            <v>2002.11</v>
          </cell>
          <cell r="B190">
            <v>37561</v>
          </cell>
          <cell r="C190">
            <v>215800</v>
          </cell>
          <cell r="D190">
            <v>6.02</v>
          </cell>
          <cell r="E190">
            <v>1037</v>
          </cell>
          <cell r="F190">
            <v>23.4</v>
          </cell>
          <cell r="G190">
            <v>53252</v>
          </cell>
          <cell r="H190">
            <v>49776</v>
          </cell>
          <cell r="I190">
            <v>107</v>
          </cell>
          <cell r="J190">
            <v>106.6</v>
          </cell>
          <cell r="K190">
            <v>110.7</v>
          </cell>
        </row>
        <row r="191">
          <cell r="A191">
            <v>2002.12</v>
          </cell>
          <cell r="B191">
            <v>37591</v>
          </cell>
          <cell r="C191">
            <v>221100</v>
          </cell>
          <cell r="D191">
            <v>5.99</v>
          </cell>
          <cell r="E191">
            <v>1059</v>
          </cell>
          <cell r="F191">
            <v>23.8</v>
          </cell>
          <cell r="G191">
            <v>53369</v>
          </cell>
          <cell r="H191">
            <v>50832</v>
          </cell>
          <cell r="I191">
            <v>105</v>
          </cell>
          <cell r="J191">
            <v>107</v>
          </cell>
          <cell r="K191">
            <v>109.1</v>
          </cell>
        </row>
        <row r="192">
          <cell r="A192">
            <v>2003.01</v>
          </cell>
          <cell r="B192">
            <v>37622</v>
          </cell>
          <cell r="C192">
            <v>217300</v>
          </cell>
          <cell r="D192">
            <v>5.89</v>
          </cell>
          <cell r="E192">
            <v>1030</v>
          </cell>
          <cell r="F192">
            <v>23.1</v>
          </cell>
          <cell r="G192">
            <v>53489</v>
          </cell>
          <cell r="H192">
            <v>49440</v>
          </cell>
          <cell r="I192">
            <v>108.2</v>
          </cell>
          <cell r="J192">
            <v>105</v>
          </cell>
          <cell r="K192">
            <v>101.9</v>
          </cell>
        </row>
        <row r="193">
          <cell r="A193">
            <v>2003.02</v>
          </cell>
          <cell r="B193">
            <v>37653</v>
          </cell>
          <cell r="C193">
            <v>216500</v>
          </cell>
          <cell r="D193">
            <v>5.85</v>
          </cell>
          <cell r="E193">
            <v>1022</v>
          </cell>
          <cell r="F193">
            <v>22.9</v>
          </cell>
          <cell r="G193">
            <v>53609</v>
          </cell>
          <cell r="H193">
            <v>49056</v>
          </cell>
          <cell r="I193">
            <v>109.3</v>
          </cell>
          <cell r="J193">
            <v>108.2</v>
          </cell>
          <cell r="K193">
            <v>99.4</v>
          </cell>
        </row>
        <row r="194">
          <cell r="A194">
            <v>2003.03</v>
          </cell>
          <cell r="B194">
            <v>37681</v>
          </cell>
          <cell r="C194">
            <v>219800</v>
          </cell>
          <cell r="D194">
            <v>5.69</v>
          </cell>
          <cell r="E194">
            <v>1019</v>
          </cell>
          <cell r="F194">
            <v>22.8</v>
          </cell>
          <cell r="G194">
            <v>53729</v>
          </cell>
          <cell r="H194">
            <v>48912</v>
          </cell>
          <cell r="I194">
            <v>109.8</v>
          </cell>
          <cell r="J194">
            <v>109.3</v>
          </cell>
          <cell r="K194">
            <v>98.9</v>
          </cell>
        </row>
        <row r="195">
          <cell r="A195">
            <v>2003.04</v>
          </cell>
          <cell r="B195">
            <v>37712</v>
          </cell>
          <cell r="C195">
            <v>230700</v>
          </cell>
          <cell r="D195">
            <v>5.62</v>
          </cell>
          <cell r="E195">
            <v>1062</v>
          </cell>
          <cell r="F195">
            <v>23.7</v>
          </cell>
          <cell r="G195">
            <v>53849</v>
          </cell>
          <cell r="H195">
            <v>50976</v>
          </cell>
          <cell r="I195">
            <v>105.6</v>
          </cell>
          <cell r="J195">
            <v>109.8</v>
          </cell>
          <cell r="K195">
            <v>100</v>
          </cell>
        </row>
        <row r="196">
          <cell r="A196">
            <v>2003.05</v>
          </cell>
          <cell r="B196">
            <v>37742</v>
          </cell>
          <cell r="C196">
            <v>229700</v>
          </cell>
          <cell r="D196">
            <v>5.57</v>
          </cell>
          <cell r="E196">
            <v>1051</v>
          </cell>
          <cell r="F196">
            <v>23.4</v>
          </cell>
          <cell r="G196">
            <v>53969</v>
          </cell>
          <cell r="H196">
            <v>50448</v>
          </cell>
          <cell r="I196">
            <v>107</v>
          </cell>
          <cell r="J196">
            <v>105.6</v>
          </cell>
          <cell r="K196">
            <v>100.1</v>
          </cell>
        </row>
        <row r="197">
          <cell r="A197">
            <v>2003.06</v>
          </cell>
          <cell r="B197">
            <v>37773</v>
          </cell>
          <cell r="C197">
            <v>242000</v>
          </cell>
          <cell r="D197">
            <v>5.31</v>
          </cell>
          <cell r="E197">
            <v>1076</v>
          </cell>
          <cell r="F197">
            <v>23.9</v>
          </cell>
          <cell r="G197">
            <v>54090</v>
          </cell>
          <cell r="H197">
            <v>51648</v>
          </cell>
          <cell r="I197">
            <v>104.7</v>
          </cell>
          <cell r="J197">
            <v>107</v>
          </cell>
          <cell r="K197">
            <v>98.7</v>
          </cell>
        </row>
        <row r="198">
          <cell r="A198">
            <v>2003.07</v>
          </cell>
          <cell r="B198">
            <v>37803</v>
          </cell>
          <cell r="C198">
            <v>235000</v>
          </cell>
          <cell r="D198">
            <v>5.3</v>
          </cell>
          <cell r="E198">
            <v>1044</v>
          </cell>
          <cell r="F198">
            <v>23.1</v>
          </cell>
          <cell r="G198">
            <v>54210</v>
          </cell>
          <cell r="H198">
            <v>50112</v>
          </cell>
          <cell r="I198">
            <v>108.2</v>
          </cell>
          <cell r="J198">
            <v>104.7</v>
          </cell>
          <cell r="K198">
            <v>100.4</v>
          </cell>
        </row>
        <row r="199">
          <cell r="A199">
            <v>2003.08</v>
          </cell>
          <cell r="B199">
            <v>37834</v>
          </cell>
          <cell r="C199">
            <v>240400</v>
          </cell>
          <cell r="D199">
            <v>5.5</v>
          </cell>
          <cell r="E199">
            <v>1092</v>
          </cell>
          <cell r="F199">
            <v>24.1</v>
          </cell>
          <cell r="G199">
            <v>54330</v>
          </cell>
          <cell r="H199">
            <v>52416</v>
          </cell>
          <cell r="I199">
            <v>103.7</v>
          </cell>
          <cell r="J199">
            <v>108.2</v>
          </cell>
          <cell r="K199">
            <v>103.8</v>
          </cell>
        </row>
        <row r="200">
          <cell r="A200">
            <v>2003.09</v>
          </cell>
          <cell r="B200">
            <v>37865</v>
          </cell>
          <cell r="C200">
            <v>231900</v>
          </cell>
          <cell r="D200">
            <v>5.79</v>
          </cell>
          <cell r="E200">
            <v>1087</v>
          </cell>
          <cell r="F200">
            <v>24</v>
          </cell>
          <cell r="G200">
            <v>54450</v>
          </cell>
          <cell r="H200">
            <v>52176</v>
          </cell>
          <cell r="I200">
            <v>104.4</v>
          </cell>
          <cell r="J200">
            <v>103.7</v>
          </cell>
          <cell r="K200">
            <v>106.8</v>
          </cell>
        </row>
        <row r="201">
          <cell r="A201">
            <v>2003.1</v>
          </cell>
          <cell r="B201">
            <v>37895</v>
          </cell>
          <cell r="C201">
            <v>238000</v>
          </cell>
          <cell r="D201">
            <v>5.7</v>
          </cell>
          <cell r="E201">
            <v>1105</v>
          </cell>
          <cell r="F201">
            <v>24.3</v>
          </cell>
          <cell r="G201">
            <v>54570</v>
          </cell>
          <cell r="H201">
            <v>53040</v>
          </cell>
          <cell r="I201">
            <v>102.9</v>
          </cell>
          <cell r="J201">
            <v>104.4</v>
          </cell>
          <cell r="K201">
            <v>106.6</v>
          </cell>
        </row>
        <row r="202">
          <cell r="A202">
            <v>2003.11</v>
          </cell>
          <cell r="B202">
            <v>37926</v>
          </cell>
          <cell r="C202">
            <v>229400</v>
          </cell>
          <cell r="D202">
            <v>5.77</v>
          </cell>
          <cell r="E202">
            <v>1073</v>
          </cell>
          <cell r="F202">
            <v>23.5</v>
          </cell>
          <cell r="G202">
            <v>54690</v>
          </cell>
          <cell r="H202">
            <v>51504</v>
          </cell>
          <cell r="I202">
            <v>106.2</v>
          </cell>
          <cell r="J202">
            <v>102.9</v>
          </cell>
          <cell r="K202">
            <v>107</v>
          </cell>
        </row>
        <row r="203">
          <cell r="A203">
            <v>2003.12</v>
          </cell>
          <cell r="B203">
            <v>37956</v>
          </cell>
          <cell r="C203">
            <v>251200</v>
          </cell>
          <cell r="D203">
            <v>5.7</v>
          </cell>
          <cell r="E203">
            <v>1166</v>
          </cell>
          <cell r="F203">
            <v>25.5</v>
          </cell>
          <cell r="G203">
            <v>54810</v>
          </cell>
          <cell r="H203">
            <v>55968</v>
          </cell>
          <cell r="I203">
            <v>97.9</v>
          </cell>
          <cell r="J203">
            <v>106.2</v>
          </cell>
          <cell r="K203">
            <v>105</v>
          </cell>
        </row>
        <row r="204">
          <cell r="A204">
            <v>2004.01</v>
          </cell>
          <cell r="B204">
            <v>37987</v>
          </cell>
          <cell r="C204">
            <v>239900</v>
          </cell>
          <cell r="D204">
            <v>5.59</v>
          </cell>
          <cell r="E204">
            <v>1101</v>
          </cell>
          <cell r="F204">
            <v>24</v>
          </cell>
          <cell r="G204">
            <v>55094</v>
          </cell>
          <cell r="H204">
            <v>52848</v>
          </cell>
          <cell r="I204">
            <v>104.2</v>
          </cell>
          <cell r="J204">
            <v>97.9</v>
          </cell>
          <cell r="K204">
            <v>108.2</v>
          </cell>
        </row>
        <row r="205">
          <cell r="A205">
            <v>2004.02</v>
          </cell>
          <cell r="B205">
            <v>38018</v>
          </cell>
          <cell r="C205">
            <v>239600</v>
          </cell>
          <cell r="D205">
            <v>5.6</v>
          </cell>
          <cell r="E205">
            <v>1100</v>
          </cell>
          <cell r="F205">
            <v>23.9</v>
          </cell>
          <cell r="G205">
            <v>55217</v>
          </cell>
          <cell r="H205">
            <v>52800</v>
          </cell>
          <cell r="I205">
            <v>104.6</v>
          </cell>
          <cell r="J205">
            <v>104.2</v>
          </cell>
          <cell r="K205">
            <v>109.3</v>
          </cell>
        </row>
        <row r="206">
          <cell r="A206">
            <v>2004.03</v>
          </cell>
          <cell r="B206">
            <v>38047</v>
          </cell>
          <cell r="C206">
            <v>245500</v>
          </cell>
          <cell r="D206">
            <v>5.3</v>
          </cell>
          <cell r="E206">
            <v>1091</v>
          </cell>
          <cell r="F206">
            <v>23.7</v>
          </cell>
          <cell r="G206">
            <v>55341</v>
          </cell>
          <cell r="H206">
            <v>52368</v>
          </cell>
          <cell r="I206">
            <v>105.7</v>
          </cell>
          <cell r="J206">
            <v>104.6</v>
          </cell>
          <cell r="K206">
            <v>109.8</v>
          </cell>
        </row>
        <row r="207">
          <cell r="A207">
            <v>2004.04</v>
          </cell>
          <cell r="B207">
            <v>38078</v>
          </cell>
          <cell r="C207">
            <v>254000</v>
          </cell>
          <cell r="D207">
            <v>5.26</v>
          </cell>
          <cell r="E207">
            <v>1123</v>
          </cell>
          <cell r="F207">
            <v>24.3</v>
          </cell>
          <cell r="G207">
            <v>55464</v>
          </cell>
          <cell r="H207">
            <v>53904</v>
          </cell>
          <cell r="I207">
            <v>102.9</v>
          </cell>
          <cell r="J207">
            <v>105.7</v>
          </cell>
          <cell r="K207">
            <v>105.6</v>
          </cell>
        </row>
        <row r="208">
          <cell r="A208">
            <v>2004.05</v>
          </cell>
          <cell r="B208">
            <v>38108</v>
          </cell>
          <cell r="C208">
            <v>257600</v>
          </cell>
          <cell r="D208">
            <v>5.68</v>
          </cell>
          <cell r="E208">
            <v>1193</v>
          </cell>
          <cell r="F208">
            <v>25.8</v>
          </cell>
          <cell r="G208">
            <v>55588</v>
          </cell>
          <cell r="H208">
            <v>57264</v>
          </cell>
          <cell r="I208">
            <v>97.1</v>
          </cell>
          <cell r="J208">
            <v>102.9</v>
          </cell>
          <cell r="K208">
            <v>107</v>
          </cell>
        </row>
        <row r="209">
          <cell r="A209">
            <v>2004.06</v>
          </cell>
          <cell r="B209">
            <v>38139</v>
          </cell>
          <cell r="C209">
            <v>273100</v>
          </cell>
          <cell r="D209">
            <v>5.93</v>
          </cell>
          <cell r="E209">
            <v>1300</v>
          </cell>
          <cell r="F209">
            <v>28</v>
          </cell>
          <cell r="G209">
            <v>55712</v>
          </cell>
          <cell r="H209">
            <v>62400</v>
          </cell>
          <cell r="I209">
            <v>89.3</v>
          </cell>
          <cell r="J209">
            <v>97.1</v>
          </cell>
          <cell r="K209">
            <v>104.7</v>
          </cell>
        </row>
        <row r="210">
          <cell r="A210">
            <v>2004.07</v>
          </cell>
          <cell r="B210">
            <v>38169</v>
          </cell>
          <cell r="C210">
            <v>276600</v>
          </cell>
          <cell r="D210">
            <v>5.85</v>
          </cell>
          <cell r="E210">
            <v>1305</v>
          </cell>
          <cell r="F210">
            <v>28</v>
          </cell>
          <cell r="G210">
            <v>55836</v>
          </cell>
          <cell r="H210">
            <v>62640</v>
          </cell>
          <cell r="I210">
            <v>89.1</v>
          </cell>
          <cell r="J210">
            <v>89.3</v>
          </cell>
          <cell r="K210">
            <v>108.2</v>
          </cell>
        </row>
        <row r="211">
          <cell r="A211">
            <v>2004.08</v>
          </cell>
          <cell r="B211">
            <v>38200</v>
          </cell>
          <cell r="C211">
            <v>270000</v>
          </cell>
          <cell r="D211">
            <v>5.73</v>
          </cell>
          <cell r="E211">
            <v>1258</v>
          </cell>
          <cell r="F211">
            <v>27</v>
          </cell>
          <cell r="G211">
            <v>55960</v>
          </cell>
          <cell r="H211">
            <v>60384</v>
          </cell>
          <cell r="I211">
            <v>92.7</v>
          </cell>
          <cell r="J211">
            <v>89.1</v>
          </cell>
          <cell r="K211">
            <v>103.7</v>
          </cell>
        </row>
        <row r="212">
          <cell r="A212">
            <v>2004.09</v>
          </cell>
          <cell r="B212">
            <v>38231</v>
          </cell>
          <cell r="C212">
            <v>266400</v>
          </cell>
          <cell r="D212">
            <v>5.56</v>
          </cell>
          <cell r="E212">
            <v>1218</v>
          </cell>
          <cell r="F212">
            <v>26.1</v>
          </cell>
          <cell r="G212">
            <v>56083</v>
          </cell>
          <cell r="H212">
            <v>58464</v>
          </cell>
          <cell r="I212">
            <v>95.9</v>
          </cell>
          <cell r="J212">
            <v>92.7</v>
          </cell>
          <cell r="K212">
            <v>104.4</v>
          </cell>
        </row>
        <row r="213">
          <cell r="A213">
            <v>2004.1</v>
          </cell>
          <cell r="B213">
            <v>38261</v>
          </cell>
          <cell r="C213">
            <v>272300</v>
          </cell>
          <cell r="D213">
            <v>5.54</v>
          </cell>
          <cell r="E213">
            <v>1242</v>
          </cell>
          <cell r="F213">
            <v>26.5</v>
          </cell>
          <cell r="G213">
            <v>56207</v>
          </cell>
          <cell r="H213">
            <v>59616</v>
          </cell>
          <cell r="I213">
            <v>94.3</v>
          </cell>
          <cell r="J213">
            <v>95.9</v>
          </cell>
          <cell r="K213">
            <v>102.9</v>
          </cell>
        </row>
        <row r="214">
          <cell r="G214">
            <v>56331</v>
          </cell>
        </row>
        <row r="215">
          <cell r="G215">
            <v>56454</v>
          </cell>
        </row>
        <row r="216">
          <cell r="G216">
            <v>0</v>
          </cell>
        </row>
      </sheetData>
      <sheetData sheetId="19">
        <row r="1">
          <cell r="A1" t="str">
            <v>FIRST-TIME HOMEBUYER AFFORDABILITY</v>
          </cell>
          <cell r="J1" t="str">
            <v>1st time Income is the median income from a renter ages 25-44 (Census Bureau)</v>
          </cell>
        </row>
        <row r="2">
          <cell r="A2" t="str">
            <v>FOR THE UNITED STATES</v>
          </cell>
        </row>
        <row r="3">
          <cell r="A3" t="str">
            <v>1989-current</v>
          </cell>
        </row>
        <row r="4">
          <cell r="D4" t="str">
            <v>Starter</v>
          </cell>
          <cell r="G4" t="str">
            <v>Effective</v>
          </cell>
          <cell r="H4" t="str">
            <v>Interest</v>
          </cell>
          <cell r="J4" t="str">
            <v>Prime 1st Time</v>
          </cell>
          <cell r="L4" t="str">
            <v>First Time</v>
          </cell>
          <cell r="M4" t="str">
            <v>Composite</v>
          </cell>
        </row>
        <row r="5">
          <cell r="D5" t="str">
            <v>Home</v>
          </cell>
          <cell r="E5" t="str">
            <v>10%</v>
          </cell>
          <cell r="F5" t="str">
            <v>Loan</v>
          </cell>
          <cell r="G5" t="str">
            <v>Interest</v>
          </cell>
          <cell r="H5" t="str">
            <v>Rate +</v>
          </cell>
          <cell r="I5" t="str">
            <v>Monthly</v>
          </cell>
          <cell r="J5" t="str">
            <v>Median</v>
          </cell>
          <cell r="K5" t="str">
            <v>Qualifying</v>
          </cell>
          <cell r="L5" t="str">
            <v>Affordability</v>
          </cell>
          <cell r="M5" t="str">
            <v>Affordability</v>
          </cell>
        </row>
        <row r="6">
          <cell r="B6" t="str">
            <v>Year</v>
          </cell>
          <cell r="C6" t="str">
            <v>Quarter</v>
          </cell>
          <cell r="D6" t="str">
            <v>Price</v>
          </cell>
          <cell r="E6" t="str">
            <v>Down</v>
          </cell>
          <cell r="F6" t="str">
            <v>Amount</v>
          </cell>
          <cell r="G6" t="str">
            <v>Rate</v>
          </cell>
          <cell r="H6" t="str">
            <v>PMI</v>
          </cell>
          <cell r="I6" t="str">
            <v>Payment</v>
          </cell>
          <cell r="J6" t="str">
            <v>Income</v>
          </cell>
          <cell r="K6" t="str">
            <v>Income</v>
          </cell>
          <cell r="L6" t="str">
            <v>Index</v>
          </cell>
          <cell r="M6" t="str">
            <v>Index</v>
          </cell>
        </row>
        <row r="7">
          <cell r="A7">
            <v>1989</v>
          </cell>
          <cell r="B7" t="str">
            <v>1989</v>
          </cell>
          <cell r="D7">
            <v>76000</v>
          </cell>
          <cell r="E7">
            <v>7600</v>
          </cell>
          <cell r="F7">
            <v>68400</v>
          </cell>
          <cell r="G7">
            <v>10.11</v>
          </cell>
          <cell r="H7">
            <v>10.36</v>
          </cell>
          <cell r="I7">
            <v>619</v>
          </cell>
          <cell r="J7">
            <v>22405</v>
          </cell>
          <cell r="K7">
            <v>29690</v>
          </cell>
          <cell r="L7">
            <v>75.5</v>
          </cell>
          <cell r="M7">
            <v>112.4</v>
          </cell>
        </row>
        <row r="8">
          <cell r="A8">
            <v>1990</v>
          </cell>
          <cell r="B8" t="str">
            <v>1990</v>
          </cell>
          <cell r="D8">
            <v>78000</v>
          </cell>
          <cell r="E8">
            <v>7800</v>
          </cell>
          <cell r="F8">
            <v>70200</v>
          </cell>
          <cell r="G8">
            <v>10.04</v>
          </cell>
          <cell r="H8">
            <v>10.29</v>
          </cell>
          <cell r="I8">
            <v>631</v>
          </cell>
          <cell r="J8">
            <v>22842</v>
          </cell>
          <cell r="K8">
            <v>30295</v>
          </cell>
          <cell r="L8">
            <v>75.4</v>
          </cell>
          <cell r="M8">
            <v>113.7</v>
          </cell>
        </row>
        <row r="9">
          <cell r="A9">
            <v>1991</v>
          </cell>
          <cell r="B9" t="str">
            <v>1991</v>
          </cell>
          <cell r="D9">
            <v>82200</v>
          </cell>
          <cell r="E9">
            <v>8220</v>
          </cell>
          <cell r="F9">
            <v>73980</v>
          </cell>
          <cell r="G9">
            <v>9.3</v>
          </cell>
          <cell r="H9">
            <v>9.55</v>
          </cell>
          <cell r="I9">
            <v>625</v>
          </cell>
          <cell r="J9">
            <v>23345</v>
          </cell>
          <cell r="K9">
            <v>29989</v>
          </cell>
          <cell r="L9">
            <v>77.8</v>
          </cell>
          <cell r="M9">
            <v>116.6</v>
          </cell>
        </row>
        <row r="10">
          <cell r="A10">
            <v>1992</v>
          </cell>
          <cell r="B10" t="str">
            <v>1992</v>
          </cell>
          <cell r="D10">
            <v>84700</v>
          </cell>
          <cell r="E10">
            <v>8470</v>
          </cell>
          <cell r="F10">
            <v>76230</v>
          </cell>
          <cell r="G10">
            <v>8.11</v>
          </cell>
          <cell r="H10">
            <v>8.36</v>
          </cell>
          <cell r="I10">
            <v>579</v>
          </cell>
          <cell r="J10">
            <v>23133</v>
          </cell>
          <cell r="K10">
            <v>27773</v>
          </cell>
          <cell r="L10">
            <v>83.3</v>
          </cell>
          <cell r="M10">
            <v>128.9</v>
          </cell>
        </row>
        <row r="11">
          <cell r="A11">
            <v>1993</v>
          </cell>
          <cell r="B11" t="str">
            <v>1993</v>
          </cell>
          <cell r="D11">
            <v>87200</v>
          </cell>
          <cell r="E11">
            <v>8720</v>
          </cell>
          <cell r="F11">
            <v>78480</v>
          </cell>
          <cell r="G11">
            <v>7.16</v>
          </cell>
          <cell r="H11">
            <v>7.41</v>
          </cell>
          <cell r="I11">
            <v>544</v>
          </cell>
          <cell r="J11">
            <v>23475</v>
          </cell>
          <cell r="K11">
            <v>26108</v>
          </cell>
          <cell r="L11">
            <v>89.9</v>
          </cell>
          <cell r="M11">
            <v>138</v>
          </cell>
        </row>
        <row r="12">
          <cell r="A12">
            <v>1994</v>
          </cell>
          <cell r="B12" t="str">
            <v> 1994</v>
          </cell>
          <cell r="D12">
            <v>90900</v>
          </cell>
          <cell r="E12">
            <v>9090</v>
          </cell>
          <cell r="F12">
            <v>81810</v>
          </cell>
          <cell r="G12">
            <v>7.47</v>
          </cell>
          <cell r="H12">
            <v>7.72</v>
          </cell>
          <cell r="I12">
            <v>584</v>
          </cell>
          <cell r="J12">
            <v>24154</v>
          </cell>
          <cell r="K12">
            <v>28051</v>
          </cell>
          <cell r="L12">
            <v>86.1</v>
          </cell>
          <cell r="M12">
            <v>135.1</v>
          </cell>
        </row>
        <row r="13">
          <cell r="A13">
            <v>1995</v>
          </cell>
          <cell r="B13" t="str">
            <v> 1995</v>
          </cell>
          <cell r="D13">
            <v>93300</v>
          </cell>
          <cell r="E13">
            <v>9330</v>
          </cell>
          <cell r="F13">
            <v>83970</v>
          </cell>
          <cell r="G13">
            <v>7.85</v>
          </cell>
          <cell r="H13">
            <v>8.1</v>
          </cell>
          <cell r="I13">
            <v>622</v>
          </cell>
          <cell r="J13">
            <v>24791</v>
          </cell>
          <cell r="K13">
            <v>29856</v>
          </cell>
          <cell r="L13">
            <v>83</v>
          </cell>
          <cell r="M13">
            <v>132.4</v>
          </cell>
        </row>
        <row r="14">
          <cell r="A14">
            <v>1996</v>
          </cell>
          <cell r="B14" t="str">
            <v> 1996</v>
          </cell>
          <cell r="D14">
            <v>98200</v>
          </cell>
          <cell r="E14">
            <v>9820</v>
          </cell>
          <cell r="F14">
            <v>88380</v>
          </cell>
          <cell r="G14">
            <v>7.71</v>
          </cell>
          <cell r="H14">
            <v>7.96</v>
          </cell>
          <cell r="I14">
            <v>646</v>
          </cell>
          <cell r="J14">
            <v>25446</v>
          </cell>
          <cell r="K14">
            <v>31010</v>
          </cell>
          <cell r="L14">
            <v>82.1</v>
          </cell>
          <cell r="M14">
            <v>133.3</v>
          </cell>
        </row>
        <row r="15">
          <cell r="A15">
            <v>1997</v>
          </cell>
          <cell r="B15">
            <v>1997</v>
          </cell>
          <cell r="D15">
            <v>103200</v>
          </cell>
          <cell r="E15">
            <v>10320</v>
          </cell>
          <cell r="F15">
            <v>92880</v>
          </cell>
          <cell r="G15">
            <v>7.68</v>
          </cell>
          <cell r="H15">
            <v>7.93</v>
          </cell>
          <cell r="I15">
            <v>677</v>
          </cell>
          <cell r="J15">
            <v>26810</v>
          </cell>
          <cell r="K15">
            <v>32496</v>
          </cell>
          <cell r="L15">
            <v>82.5</v>
          </cell>
          <cell r="M15">
            <v>134</v>
          </cell>
        </row>
        <row r="16">
          <cell r="A16">
            <v>1998</v>
          </cell>
          <cell r="B16">
            <v>1998</v>
          </cell>
          <cell r="D16">
            <v>109100</v>
          </cell>
          <cell r="E16">
            <v>10910</v>
          </cell>
          <cell r="F16">
            <v>98190</v>
          </cell>
          <cell r="G16">
            <v>7.1</v>
          </cell>
          <cell r="H16">
            <v>7.35</v>
          </cell>
          <cell r="I16">
            <v>677</v>
          </cell>
          <cell r="J16">
            <v>27709</v>
          </cell>
          <cell r="K16">
            <v>32496</v>
          </cell>
          <cell r="L16">
            <v>85.3</v>
          </cell>
          <cell r="M16">
            <v>141.1</v>
          </cell>
        </row>
        <row r="17">
          <cell r="A17">
            <v>1999</v>
          </cell>
          <cell r="B17">
            <v>1999</v>
          </cell>
          <cell r="D17">
            <v>113300</v>
          </cell>
          <cell r="E17">
            <v>11330</v>
          </cell>
          <cell r="F17">
            <v>101970</v>
          </cell>
          <cell r="G17">
            <v>7.33</v>
          </cell>
          <cell r="H17">
            <v>7.58</v>
          </cell>
          <cell r="I17">
            <v>719</v>
          </cell>
          <cell r="J17">
            <v>28613</v>
          </cell>
          <cell r="K17">
            <v>34512</v>
          </cell>
          <cell r="L17">
            <v>82.9</v>
          </cell>
          <cell r="M17">
            <v>139.1</v>
          </cell>
        </row>
        <row r="18">
          <cell r="A18">
            <v>2000</v>
          </cell>
          <cell r="B18">
            <v>2000</v>
          </cell>
          <cell r="D18">
            <v>118200</v>
          </cell>
          <cell r="E18">
            <v>11820</v>
          </cell>
          <cell r="F18">
            <v>106380</v>
          </cell>
          <cell r="G18">
            <v>8.03</v>
          </cell>
          <cell r="H18">
            <v>8.28</v>
          </cell>
          <cell r="I18">
            <v>801</v>
          </cell>
          <cell r="J18">
            <v>29293</v>
          </cell>
          <cell r="K18">
            <v>38448</v>
          </cell>
          <cell r="L18">
            <v>76.2</v>
          </cell>
          <cell r="M18">
            <v>129.2</v>
          </cell>
        </row>
        <row r="19">
          <cell r="A19">
            <v>2001</v>
          </cell>
          <cell r="B19" t="str">
            <v>2001 r</v>
          </cell>
          <cell r="D19">
            <v>125600</v>
          </cell>
          <cell r="E19">
            <v>12560</v>
          </cell>
          <cell r="F19">
            <v>113040</v>
          </cell>
          <cell r="G19">
            <v>7.03</v>
          </cell>
          <cell r="H19">
            <v>7.28</v>
          </cell>
          <cell r="I19">
            <v>773</v>
          </cell>
          <cell r="J19">
            <v>29523</v>
          </cell>
          <cell r="K19">
            <v>37104</v>
          </cell>
          <cell r="L19">
            <v>79.6</v>
          </cell>
          <cell r="M19">
            <v>135.7</v>
          </cell>
        </row>
        <row r="20">
          <cell r="A20">
            <v>2002</v>
          </cell>
          <cell r="B20" t="str">
            <v>2002 r</v>
          </cell>
          <cell r="D20">
            <v>134400</v>
          </cell>
          <cell r="E20">
            <v>13440</v>
          </cell>
          <cell r="F20">
            <v>120960</v>
          </cell>
          <cell r="G20">
            <v>6.55</v>
          </cell>
          <cell r="H20">
            <v>6.8</v>
          </cell>
          <cell r="I20">
            <v>789</v>
          </cell>
          <cell r="J20">
            <v>29795</v>
          </cell>
          <cell r="K20">
            <v>37872</v>
          </cell>
          <cell r="L20">
            <v>78.7</v>
          </cell>
          <cell r="M20">
            <v>133.9</v>
          </cell>
        </row>
        <row r="21">
          <cell r="A21">
            <v>2003</v>
          </cell>
          <cell r="B21" t="str">
            <v>2003 r</v>
          </cell>
          <cell r="D21">
            <v>144500</v>
          </cell>
          <cell r="E21">
            <v>14450</v>
          </cell>
          <cell r="F21">
            <v>130050</v>
          </cell>
          <cell r="G21">
            <v>5.74</v>
          </cell>
          <cell r="H21">
            <v>5.99</v>
          </cell>
          <cell r="I21">
            <v>779</v>
          </cell>
          <cell r="J21">
            <v>30257</v>
          </cell>
          <cell r="K21">
            <v>37392</v>
          </cell>
          <cell r="L21">
            <v>80.9</v>
          </cell>
          <cell r="M21">
            <v>138.4</v>
          </cell>
        </row>
        <row r="23">
          <cell r="A23">
            <v>1989.1</v>
          </cell>
          <cell r="B23" t="str">
            <v>1989</v>
          </cell>
          <cell r="C23" t="str">
            <v>I</v>
          </cell>
          <cell r="D23">
            <v>77500</v>
          </cell>
          <cell r="E23">
            <v>7750</v>
          </cell>
          <cell r="F23">
            <v>69750</v>
          </cell>
          <cell r="G23">
            <v>9.77</v>
          </cell>
          <cell r="H23">
            <v>10.02</v>
          </cell>
          <cell r="I23">
            <v>613</v>
          </cell>
          <cell r="J23">
            <v>21758</v>
          </cell>
          <cell r="K23">
            <v>29431</v>
          </cell>
          <cell r="L23">
            <v>73.9</v>
          </cell>
          <cell r="M23">
            <v>115.8</v>
          </cell>
        </row>
        <row r="24">
          <cell r="A24">
            <v>1989.2</v>
          </cell>
          <cell r="C24" t="str">
            <v>II</v>
          </cell>
          <cell r="D24">
            <v>79000</v>
          </cell>
          <cell r="E24">
            <v>7900</v>
          </cell>
          <cell r="F24">
            <v>71100</v>
          </cell>
          <cell r="G24">
            <v>10.38</v>
          </cell>
          <cell r="H24">
            <v>10.63</v>
          </cell>
          <cell r="I24">
            <v>657</v>
          </cell>
          <cell r="J24">
            <v>21974</v>
          </cell>
          <cell r="K24">
            <v>31550</v>
          </cell>
          <cell r="L24">
            <v>69.6</v>
          </cell>
          <cell r="M24">
            <v>109.5</v>
          </cell>
        </row>
        <row r="25">
          <cell r="A25">
            <v>1989.3</v>
          </cell>
          <cell r="C25" t="str">
            <v>III</v>
          </cell>
          <cell r="D25">
            <v>81000</v>
          </cell>
          <cell r="E25">
            <v>8100</v>
          </cell>
          <cell r="F25">
            <v>72900</v>
          </cell>
          <cell r="G25">
            <v>10.2</v>
          </cell>
          <cell r="H25">
            <v>10.45</v>
          </cell>
          <cell r="I25">
            <v>664</v>
          </cell>
          <cell r="J25">
            <v>22189</v>
          </cell>
          <cell r="K25">
            <v>31878</v>
          </cell>
          <cell r="L25">
            <v>69.6</v>
          </cell>
          <cell r="M25">
            <v>110.3</v>
          </cell>
        </row>
        <row r="26">
          <cell r="A26">
            <v>1989.4</v>
          </cell>
          <cell r="C26" t="str">
            <v>IV</v>
          </cell>
          <cell r="D26">
            <v>78800</v>
          </cell>
          <cell r="E26">
            <v>7880</v>
          </cell>
          <cell r="F26">
            <v>70920</v>
          </cell>
          <cell r="G26">
            <v>10.08</v>
          </cell>
          <cell r="H26">
            <v>10.33</v>
          </cell>
          <cell r="I26">
            <v>640</v>
          </cell>
          <cell r="J26">
            <v>22405</v>
          </cell>
          <cell r="K26">
            <v>30707</v>
          </cell>
          <cell r="L26">
            <v>73</v>
          </cell>
          <cell r="M26">
            <v>114.4</v>
          </cell>
        </row>
        <row r="27">
          <cell r="A27">
            <v>1990.1</v>
          </cell>
          <cell r="B27" t="str">
            <v>1990</v>
          </cell>
          <cell r="C27" t="str">
            <v>I</v>
          </cell>
          <cell r="D27">
            <v>81500</v>
          </cell>
          <cell r="E27">
            <v>8150</v>
          </cell>
          <cell r="F27">
            <v>73350</v>
          </cell>
          <cell r="G27">
            <v>10.04</v>
          </cell>
          <cell r="H27">
            <v>10.29</v>
          </cell>
          <cell r="I27">
            <v>659</v>
          </cell>
          <cell r="J27">
            <v>22514</v>
          </cell>
          <cell r="K27">
            <v>31655</v>
          </cell>
          <cell r="L27">
            <v>71.1</v>
          </cell>
          <cell r="M27">
            <v>113.8</v>
          </cell>
        </row>
        <row r="28">
          <cell r="A28">
            <v>1990.2</v>
          </cell>
          <cell r="C28" t="str">
            <v>II</v>
          </cell>
          <cell r="D28">
            <v>79300</v>
          </cell>
          <cell r="E28">
            <v>7930</v>
          </cell>
          <cell r="F28">
            <v>71370</v>
          </cell>
          <cell r="G28">
            <v>10.15</v>
          </cell>
          <cell r="H28">
            <v>10.4</v>
          </cell>
          <cell r="I28">
            <v>648</v>
          </cell>
          <cell r="J28">
            <v>22623</v>
          </cell>
          <cell r="K28">
            <v>31081</v>
          </cell>
          <cell r="L28">
            <v>72.8</v>
          </cell>
          <cell r="M28">
            <v>111</v>
          </cell>
        </row>
        <row r="29">
          <cell r="A29">
            <v>1990.3</v>
          </cell>
          <cell r="C29" t="str">
            <v>III</v>
          </cell>
          <cell r="D29">
            <v>79100</v>
          </cell>
          <cell r="E29">
            <v>7910</v>
          </cell>
          <cell r="F29">
            <v>71190</v>
          </cell>
          <cell r="G29">
            <v>10.04</v>
          </cell>
          <cell r="H29">
            <v>10.29</v>
          </cell>
          <cell r="I29">
            <v>640</v>
          </cell>
          <cell r="J29">
            <v>22732</v>
          </cell>
          <cell r="K29">
            <v>30723</v>
          </cell>
          <cell r="L29">
            <v>74</v>
          </cell>
          <cell r="M29">
            <v>112.4</v>
          </cell>
        </row>
        <row r="30">
          <cell r="A30">
            <v>1990.4</v>
          </cell>
          <cell r="C30" t="str">
            <v>IV</v>
          </cell>
          <cell r="D30">
            <v>75900</v>
          </cell>
          <cell r="E30">
            <v>7590</v>
          </cell>
          <cell r="F30">
            <v>68310</v>
          </cell>
          <cell r="G30">
            <v>9.92</v>
          </cell>
          <cell r="H30">
            <v>10.17</v>
          </cell>
          <cell r="I30">
            <v>608</v>
          </cell>
          <cell r="J30">
            <v>22842</v>
          </cell>
          <cell r="K30">
            <v>29187</v>
          </cell>
          <cell r="L30">
            <v>78.3</v>
          </cell>
          <cell r="M30">
            <v>118.6</v>
          </cell>
        </row>
        <row r="31">
          <cell r="A31">
            <v>1991.1</v>
          </cell>
          <cell r="B31">
            <v>1991</v>
          </cell>
          <cell r="C31" t="str">
            <v>I</v>
          </cell>
          <cell r="D31">
            <v>79500</v>
          </cell>
          <cell r="E31">
            <v>7950</v>
          </cell>
          <cell r="F31">
            <v>71550</v>
          </cell>
          <cell r="G31">
            <v>9.76</v>
          </cell>
          <cell r="H31">
            <v>10.01</v>
          </cell>
          <cell r="I31">
            <v>628</v>
          </cell>
          <cell r="J31">
            <v>22968</v>
          </cell>
          <cell r="K31">
            <v>30165</v>
          </cell>
          <cell r="L31">
            <v>76.1</v>
          </cell>
          <cell r="M31">
            <v>116</v>
          </cell>
        </row>
        <row r="32">
          <cell r="A32">
            <v>1991.2</v>
          </cell>
          <cell r="C32" t="str">
            <v>II</v>
          </cell>
          <cell r="D32">
            <v>83200</v>
          </cell>
          <cell r="E32">
            <v>8320</v>
          </cell>
          <cell r="F32">
            <v>74880</v>
          </cell>
          <cell r="G32">
            <v>9.37</v>
          </cell>
          <cell r="H32">
            <v>9.62</v>
          </cell>
          <cell r="I32">
            <v>636</v>
          </cell>
          <cell r="J32">
            <v>23093</v>
          </cell>
          <cell r="K32">
            <v>30538</v>
          </cell>
          <cell r="L32">
            <v>75.6</v>
          </cell>
          <cell r="M32">
            <v>113.8</v>
          </cell>
        </row>
        <row r="33">
          <cell r="A33">
            <v>1991.3</v>
          </cell>
          <cell r="C33" t="str">
            <v>III</v>
          </cell>
          <cell r="D33">
            <v>84200</v>
          </cell>
          <cell r="E33">
            <v>8420</v>
          </cell>
          <cell r="F33">
            <v>75780</v>
          </cell>
          <cell r="G33">
            <v>9.31</v>
          </cell>
          <cell r="H33">
            <v>9.56</v>
          </cell>
          <cell r="I33">
            <v>641</v>
          </cell>
          <cell r="J33">
            <v>23219</v>
          </cell>
          <cell r="K33">
            <v>30745</v>
          </cell>
          <cell r="L33">
            <v>75.5</v>
          </cell>
          <cell r="M33">
            <v>114.7</v>
          </cell>
        </row>
        <row r="34">
          <cell r="A34">
            <v>1991.4</v>
          </cell>
          <cell r="C34" t="str">
            <v>IV</v>
          </cell>
          <cell r="D34">
            <v>82100</v>
          </cell>
          <cell r="E34">
            <v>8210</v>
          </cell>
          <cell r="F34">
            <v>73890</v>
          </cell>
          <cell r="G34">
            <v>8.74</v>
          </cell>
          <cell r="H34">
            <v>8.99</v>
          </cell>
          <cell r="I34">
            <v>594</v>
          </cell>
          <cell r="J34">
            <v>23345</v>
          </cell>
          <cell r="K34">
            <v>28512</v>
          </cell>
          <cell r="L34">
            <v>81.9</v>
          </cell>
          <cell r="M34">
            <v>124.6</v>
          </cell>
        </row>
        <row r="35">
          <cell r="A35">
            <v>1992.1</v>
          </cell>
          <cell r="B35">
            <v>1992</v>
          </cell>
          <cell r="C35" t="str">
            <v>I</v>
          </cell>
          <cell r="D35">
            <v>84100</v>
          </cell>
          <cell r="E35">
            <v>8410</v>
          </cell>
          <cell r="F35">
            <v>75690</v>
          </cell>
          <cell r="G35">
            <v>8.36</v>
          </cell>
          <cell r="H35">
            <v>8.61</v>
          </cell>
          <cell r="I35">
            <v>588</v>
          </cell>
          <cell r="J35">
            <v>23292</v>
          </cell>
          <cell r="K35">
            <v>28219</v>
          </cell>
          <cell r="L35">
            <v>82.5</v>
          </cell>
          <cell r="M35">
            <v>126.5</v>
          </cell>
        </row>
        <row r="36">
          <cell r="A36">
            <v>1992.2</v>
          </cell>
          <cell r="C36" t="str">
            <v>II</v>
          </cell>
          <cell r="D36">
            <v>84900</v>
          </cell>
          <cell r="E36">
            <v>8490</v>
          </cell>
          <cell r="F36">
            <v>76410</v>
          </cell>
          <cell r="G36">
            <v>8.46</v>
          </cell>
          <cell r="H36">
            <v>8.71</v>
          </cell>
          <cell r="I36">
            <v>599</v>
          </cell>
          <cell r="J36">
            <v>23239</v>
          </cell>
          <cell r="K36">
            <v>28749</v>
          </cell>
          <cell r="L36">
            <v>80.8</v>
          </cell>
          <cell r="M36">
            <v>124.4</v>
          </cell>
        </row>
        <row r="37">
          <cell r="A37">
            <v>1992.3</v>
          </cell>
          <cell r="C37" t="str">
            <v>III</v>
          </cell>
          <cell r="D37">
            <v>84900</v>
          </cell>
          <cell r="E37">
            <v>8490</v>
          </cell>
          <cell r="F37">
            <v>76410</v>
          </cell>
          <cell r="G37">
            <v>7.88</v>
          </cell>
          <cell r="H37">
            <v>8.13</v>
          </cell>
          <cell r="I37">
            <v>568</v>
          </cell>
          <cell r="J37">
            <v>23186</v>
          </cell>
          <cell r="K37">
            <v>27245</v>
          </cell>
          <cell r="L37">
            <v>85.1</v>
          </cell>
          <cell r="M37">
            <v>131.5</v>
          </cell>
        </row>
        <row r="38">
          <cell r="A38">
            <v>1992.4</v>
          </cell>
          <cell r="C38" t="str">
            <v>IV</v>
          </cell>
          <cell r="D38">
            <v>84700</v>
          </cell>
          <cell r="E38">
            <v>8470</v>
          </cell>
          <cell r="F38">
            <v>76230</v>
          </cell>
          <cell r="G38">
            <v>7.74</v>
          </cell>
          <cell r="H38">
            <v>7.99</v>
          </cell>
          <cell r="I38">
            <v>559</v>
          </cell>
          <cell r="J38">
            <v>23133</v>
          </cell>
          <cell r="K38">
            <v>26823</v>
          </cell>
          <cell r="L38">
            <v>86.2</v>
          </cell>
          <cell r="M38">
            <v>134</v>
          </cell>
        </row>
        <row r="39">
          <cell r="A39">
            <v>1993.1</v>
          </cell>
          <cell r="B39">
            <v>1993</v>
          </cell>
          <cell r="C39" t="str">
            <v>I</v>
          </cell>
          <cell r="D39">
            <v>83800</v>
          </cell>
          <cell r="E39">
            <v>8380</v>
          </cell>
          <cell r="F39">
            <v>75420</v>
          </cell>
          <cell r="G39">
            <v>7.55</v>
          </cell>
          <cell r="H39">
            <v>7.8</v>
          </cell>
          <cell r="I39">
            <v>543</v>
          </cell>
          <cell r="J39">
            <v>23219</v>
          </cell>
          <cell r="K39">
            <v>26060</v>
          </cell>
          <cell r="L39">
            <v>89.1</v>
          </cell>
          <cell r="M39">
            <v>138.2</v>
          </cell>
        </row>
        <row r="40">
          <cell r="A40">
            <v>1993.2</v>
          </cell>
          <cell r="C40" t="str">
            <v>II</v>
          </cell>
          <cell r="D40">
            <v>87500</v>
          </cell>
          <cell r="E40">
            <v>8750</v>
          </cell>
          <cell r="F40">
            <v>78750</v>
          </cell>
          <cell r="G40">
            <v>7.26</v>
          </cell>
          <cell r="H40">
            <v>7.51</v>
          </cell>
          <cell r="I40">
            <v>551</v>
          </cell>
          <cell r="J40">
            <v>23304</v>
          </cell>
          <cell r="K40">
            <v>26456</v>
          </cell>
          <cell r="L40">
            <v>88.1</v>
          </cell>
          <cell r="M40">
            <v>136.5</v>
          </cell>
        </row>
        <row r="41">
          <cell r="A41">
            <v>1993.3</v>
          </cell>
          <cell r="C41" t="str">
            <v>III</v>
          </cell>
          <cell r="D41">
            <v>89100</v>
          </cell>
          <cell r="E41">
            <v>8910</v>
          </cell>
          <cell r="F41">
            <v>80190</v>
          </cell>
          <cell r="G41">
            <v>7.04</v>
          </cell>
          <cell r="H41">
            <v>7.29</v>
          </cell>
          <cell r="I41">
            <v>549</v>
          </cell>
          <cell r="J41">
            <v>23390</v>
          </cell>
          <cell r="K41">
            <v>26362</v>
          </cell>
          <cell r="L41">
            <v>88.7</v>
          </cell>
          <cell r="M41">
            <v>137.5</v>
          </cell>
        </row>
        <row r="42">
          <cell r="A42">
            <v>1993.4</v>
          </cell>
          <cell r="C42" t="str">
            <v>IV</v>
          </cell>
          <cell r="D42">
            <v>88500</v>
          </cell>
          <cell r="E42">
            <v>8850</v>
          </cell>
          <cell r="F42">
            <v>79650</v>
          </cell>
          <cell r="G42">
            <v>6.79</v>
          </cell>
          <cell r="H42">
            <v>7.04</v>
          </cell>
          <cell r="I42">
            <v>532</v>
          </cell>
          <cell r="J42">
            <v>23475</v>
          </cell>
          <cell r="K42">
            <v>25539</v>
          </cell>
          <cell r="L42">
            <v>91.9</v>
          </cell>
          <cell r="M42">
            <v>142.8</v>
          </cell>
        </row>
        <row r="43">
          <cell r="A43">
            <v>1994.1</v>
          </cell>
          <cell r="B43" t="str">
            <v>1994</v>
          </cell>
          <cell r="C43" t="str">
            <v>I</v>
          </cell>
          <cell r="D43">
            <v>88600</v>
          </cell>
          <cell r="E43">
            <v>8860</v>
          </cell>
          <cell r="F43">
            <v>79740</v>
          </cell>
          <cell r="G43">
            <v>6.91</v>
          </cell>
          <cell r="H43">
            <v>7.16</v>
          </cell>
          <cell r="I43">
            <v>539</v>
          </cell>
          <cell r="J43">
            <v>23645</v>
          </cell>
          <cell r="K43">
            <v>25877</v>
          </cell>
          <cell r="L43">
            <v>91.4</v>
          </cell>
          <cell r="M43">
            <v>143.1</v>
          </cell>
        </row>
        <row r="44">
          <cell r="A44">
            <v>1994.2</v>
          </cell>
          <cell r="C44" t="str">
            <v>II</v>
          </cell>
          <cell r="D44">
            <v>91500</v>
          </cell>
          <cell r="E44">
            <v>9150</v>
          </cell>
          <cell r="F44">
            <v>82350</v>
          </cell>
          <cell r="G44">
            <v>7.42</v>
          </cell>
          <cell r="H44">
            <v>7.67</v>
          </cell>
          <cell r="I44">
            <v>585</v>
          </cell>
          <cell r="J44">
            <v>23815</v>
          </cell>
          <cell r="K44">
            <v>28100</v>
          </cell>
          <cell r="L44">
            <v>84.8</v>
          </cell>
          <cell r="M44">
            <v>133.9</v>
          </cell>
        </row>
        <row r="45">
          <cell r="A45">
            <v>1994.3</v>
          </cell>
          <cell r="C45" t="str">
            <v>III</v>
          </cell>
          <cell r="D45">
            <v>92600</v>
          </cell>
          <cell r="E45">
            <v>9260</v>
          </cell>
          <cell r="F45">
            <v>83340</v>
          </cell>
          <cell r="G45">
            <v>7.74</v>
          </cell>
          <cell r="H45">
            <v>7.99</v>
          </cell>
          <cell r="I45">
            <v>611</v>
          </cell>
          <cell r="J45">
            <v>23984</v>
          </cell>
          <cell r="K45">
            <v>29325</v>
          </cell>
          <cell r="L45">
            <v>81.8</v>
          </cell>
          <cell r="M45">
            <v>130.6</v>
          </cell>
        </row>
        <row r="46">
          <cell r="A46">
            <v>1994.4</v>
          </cell>
          <cell r="C46" t="str">
            <v>IV</v>
          </cell>
          <cell r="D46">
            <v>90600</v>
          </cell>
          <cell r="E46">
            <v>9060</v>
          </cell>
          <cell r="F46">
            <v>81540</v>
          </cell>
          <cell r="G46">
            <v>7.82</v>
          </cell>
          <cell r="H46">
            <v>8.07</v>
          </cell>
          <cell r="I46">
            <v>602</v>
          </cell>
          <cell r="J46">
            <v>24154</v>
          </cell>
          <cell r="K46">
            <v>28910</v>
          </cell>
          <cell r="L46">
            <v>83.5</v>
          </cell>
          <cell r="M46">
            <v>134.8</v>
          </cell>
        </row>
        <row r="47">
          <cell r="A47">
            <v>1995.1</v>
          </cell>
          <cell r="B47" t="str">
            <v>1995</v>
          </cell>
          <cell r="C47" t="str">
            <v>I</v>
          </cell>
          <cell r="D47">
            <v>89300</v>
          </cell>
          <cell r="E47">
            <v>8930</v>
          </cell>
          <cell r="F47">
            <v>80370</v>
          </cell>
          <cell r="G47">
            <v>8.12</v>
          </cell>
          <cell r="H47">
            <v>8.37</v>
          </cell>
          <cell r="I47">
            <v>611</v>
          </cell>
          <cell r="J47">
            <v>24313</v>
          </cell>
          <cell r="K47">
            <v>29308</v>
          </cell>
          <cell r="L47">
            <v>83</v>
          </cell>
          <cell r="M47">
            <v>134.2</v>
          </cell>
        </row>
        <row r="48">
          <cell r="A48">
            <v>1995.2</v>
          </cell>
          <cell r="C48" t="str">
            <v>II</v>
          </cell>
          <cell r="D48">
            <v>92400</v>
          </cell>
          <cell r="E48">
            <v>9240</v>
          </cell>
          <cell r="F48">
            <v>83160</v>
          </cell>
          <cell r="G48">
            <v>7.98</v>
          </cell>
          <cell r="H48">
            <v>8.23</v>
          </cell>
          <cell r="I48">
            <v>624</v>
          </cell>
          <cell r="J48">
            <v>24473</v>
          </cell>
          <cell r="K48">
            <v>29932</v>
          </cell>
          <cell r="L48">
            <v>81.8</v>
          </cell>
          <cell r="M48">
            <v>132.4</v>
          </cell>
        </row>
        <row r="49">
          <cell r="A49">
            <v>1995.3</v>
          </cell>
          <cell r="C49" t="str">
            <v>III</v>
          </cell>
          <cell r="D49">
            <v>96800</v>
          </cell>
          <cell r="E49">
            <v>9680</v>
          </cell>
          <cell r="F49">
            <v>87120</v>
          </cell>
          <cell r="G49">
            <v>7.74</v>
          </cell>
          <cell r="H49">
            <v>7.99</v>
          </cell>
          <cell r="I49">
            <v>639</v>
          </cell>
          <cell r="J49">
            <v>24632</v>
          </cell>
          <cell r="K49">
            <v>30655</v>
          </cell>
          <cell r="L49">
            <v>80.4</v>
          </cell>
          <cell r="M49">
            <v>130.2</v>
          </cell>
        </row>
        <row r="50">
          <cell r="A50">
            <v>1995.4</v>
          </cell>
          <cell r="C50" t="str">
            <v>IV</v>
          </cell>
          <cell r="D50">
            <v>94900</v>
          </cell>
          <cell r="E50">
            <v>9490</v>
          </cell>
          <cell r="F50">
            <v>85410</v>
          </cell>
          <cell r="G50">
            <v>7.54</v>
          </cell>
          <cell r="H50">
            <v>7.79</v>
          </cell>
          <cell r="I50">
            <v>614</v>
          </cell>
          <cell r="J50">
            <v>24791</v>
          </cell>
          <cell r="K50">
            <v>29484</v>
          </cell>
          <cell r="L50">
            <v>84.1</v>
          </cell>
          <cell r="M50">
            <v>136.3</v>
          </cell>
        </row>
        <row r="51">
          <cell r="A51">
            <v>1996.1</v>
          </cell>
          <cell r="B51" t="str">
            <v>1996</v>
          </cell>
          <cell r="C51" t="str">
            <v>I </v>
          </cell>
          <cell r="D51">
            <v>95600</v>
          </cell>
          <cell r="E51">
            <v>9560</v>
          </cell>
          <cell r="F51">
            <v>86040</v>
          </cell>
          <cell r="G51">
            <v>7.34</v>
          </cell>
          <cell r="H51">
            <v>7.59</v>
          </cell>
          <cell r="I51">
            <v>607</v>
          </cell>
          <cell r="J51">
            <v>24955</v>
          </cell>
          <cell r="K51">
            <v>29132</v>
          </cell>
          <cell r="L51">
            <v>85.7</v>
          </cell>
          <cell r="M51">
            <v>139.6</v>
          </cell>
        </row>
        <row r="52">
          <cell r="A52">
            <v>1996.2</v>
          </cell>
          <cell r="C52" t="str">
            <v>II</v>
          </cell>
          <cell r="D52">
            <v>98900</v>
          </cell>
          <cell r="E52">
            <v>9890</v>
          </cell>
          <cell r="F52">
            <v>89010</v>
          </cell>
          <cell r="G52">
            <v>7.84</v>
          </cell>
          <cell r="H52">
            <v>8.09</v>
          </cell>
          <cell r="I52">
            <v>659</v>
          </cell>
          <cell r="J52">
            <v>25119</v>
          </cell>
          <cell r="K52">
            <v>31618</v>
          </cell>
          <cell r="L52">
            <v>79.4</v>
          </cell>
          <cell r="M52">
            <v>130.3</v>
          </cell>
        </row>
        <row r="53">
          <cell r="A53">
            <v>1996.3</v>
          </cell>
          <cell r="C53" t="str">
            <v>III</v>
          </cell>
          <cell r="D53">
            <v>100100</v>
          </cell>
          <cell r="E53">
            <v>10010</v>
          </cell>
          <cell r="F53">
            <v>90090</v>
          </cell>
          <cell r="G53">
            <v>7.96</v>
          </cell>
          <cell r="H53">
            <v>8.21</v>
          </cell>
          <cell r="I53">
            <v>674</v>
          </cell>
          <cell r="J53">
            <v>25282</v>
          </cell>
          <cell r="K53">
            <v>32366</v>
          </cell>
          <cell r="L53">
            <v>78.1</v>
          </cell>
          <cell r="M53">
            <v>128.9</v>
          </cell>
        </row>
        <row r="54">
          <cell r="A54">
            <v>1996.4</v>
          </cell>
          <cell r="C54" t="str">
            <v>IV</v>
          </cell>
          <cell r="D54">
            <v>98300</v>
          </cell>
          <cell r="E54">
            <v>9830</v>
          </cell>
          <cell r="F54">
            <v>88470</v>
          </cell>
          <cell r="G54">
            <v>7.71</v>
          </cell>
          <cell r="H54">
            <v>7.96</v>
          </cell>
          <cell r="I54">
            <v>646</v>
          </cell>
          <cell r="J54">
            <v>25446</v>
          </cell>
          <cell r="K54">
            <v>31032</v>
          </cell>
          <cell r="L54">
            <v>82</v>
          </cell>
          <cell r="M54">
            <v>136</v>
          </cell>
        </row>
        <row r="55">
          <cell r="A55">
            <v>1997.1</v>
          </cell>
          <cell r="B55">
            <v>1997</v>
          </cell>
          <cell r="C55" t="str">
            <v>I</v>
          </cell>
          <cell r="D55">
            <v>99300</v>
          </cell>
          <cell r="E55">
            <v>9930</v>
          </cell>
          <cell r="F55">
            <v>89370</v>
          </cell>
          <cell r="G55">
            <v>7.72</v>
          </cell>
          <cell r="H55">
            <v>7.97</v>
          </cell>
          <cell r="I55">
            <v>654</v>
          </cell>
          <cell r="J55">
            <v>25787</v>
          </cell>
          <cell r="K55">
            <v>31387</v>
          </cell>
          <cell r="L55">
            <v>82.2</v>
          </cell>
          <cell r="M55">
            <v>136.3</v>
          </cell>
        </row>
        <row r="56">
          <cell r="A56">
            <v>1997.2</v>
          </cell>
          <cell r="C56" t="str">
            <v>II</v>
          </cell>
          <cell r="D56">
            <v>103100</v>
          </cell>
          <cell r="E56">
            <v>10310</v>
          </cell>
          <cell r="F56">
            <v>92790</v>
          </cell>
          <cell r="G56">
            <v>7.89</v>
          </cell>
          <cell r="H56">
            <v>8.14</v>
          </cell>
          <cell r="I56">
            <v>690</v>
          </cell>
          <cell r="J56">
            <v>26128</v>
          </cell>
          <cell r="K56">
            <v>33117</v>
          </cell>
          <cell r="L56">
            <v>78.9</v>
          </cell>
          <cell r="M56">
            <v>130.9</v>
          </cell>
        </row>
        <row r="57">
          <cell r="A57">
            <v>1997.3</v>
          </cell>
          <cell r="C57" t="str">
            <v>III</v>
          </cell>
          <cell r="D57">
            <v>105900</v>
          </cell>
          <cell r="E57">
            <v>10590</v>
          </cell>
          <cell r="F57">
            <v>95310</v>
          </cell>
          <cell r="G57">
            <v>7.64</v>
          </cell>
          <cell r="H57">
            <v>7.89</v>
          </cell>
          <cell r="I57">
            <v>692</v>
          </cell>
          <cell r="J57">
            <v>26469</v>
          </cell>
          <cell r="K57">
            <v>33219</v>
          </cell>
          <cell r="L57">
            <v>79.7</v>
          </cell>
          <cell r="M57">
            <v>132.4</v>
          </cell>
        </row>
        <row r="58">
          <cell r="A58">
            <v>1997.4</v>
          </cell>
          <cell r="C58" t="str">
            <v>IV</v>
          </cell>
          <cell r="D58">
            <v>104400</v>
          </cell>
          <cell r="E58">
            <v>10440</v>
          </cell>
          <cell r="F58">
            <v>93960</v>
          </cell>
          <cell r="G58">
            <v>7.47</v>
          </cell>
          <cell r="H58">
            <v>7.72</v>
          </cell>
          <cell r="I58">
            <v>671</v>
          </cell>
          <cell r="J58">
            <v>26810</v>
          </cell>
          <cell r="K58">
            <v>32217</v>
          </cell>
          <cell r="L58">
            <v>83.2</v>
          </cell>
          <cell r="M58">
            <v>138.2</v>
          </cell>
        </row>
        <row r="59">
          <cell r="A59">
            <v>1998.1</v>
          </cell>
          <cell r="B59">
            <v>1998</v>
          </cell>
          <cell r="C59" t="str">
            <v>I</v>
          </cell>
          <cell r="D59">
            <v>105200</v>
          </cell>
          <cell r="E59">
            <v>10520</v>
          </cell>
          <cell r="F59">
            <v>94680</v>
          </cell>
          <cell r="G59">
            <v>7.22</v>
          </cell>
          <cell r="H59">
            <v>7.47</v>
          </cell>
          <cell r="I59">
            <v>660</v>
          </cell>
          <cell r="J59">
            <v>27035</v>
          </cell>
          <cell r="K59">
            <v>31683</v>
          </cell>
          <cell r="L59">
            <v>85.1</v>
          </cell>
          <cell r="M59">
            <v>142.2</v>
          </cell>
        </row>
        <row r="60">
          <cell r="A60">
            <v>1998.2</v>
          </cell>
          <cell r="C60" t="str">
            <v>II</v>
          </cell>
          <cell r="D60">
            <v>109400</v>
          </cell>
          <cell r="E60">
            <v>10940</v>
          </cell>
          <cell r="F60">
            <v>98460</v>
          </cell>
          <cell r="G60">
            <v>7.21</v>
          </cell>
          <cell r="H60">
            <v>7.46</v>
          </cell>
          <cell r="I60">
            <v>686</v>
          </cell>
          <cell r="J60">
            <v>27260</v>
          </cell>
          <cell r="K60">
            <v>32916</v>
          </cell>
          <cell r="L60">
            <v>82.5</v>
          </cell>
          <cell r="M60">
            <v>138.4</v>
          </cell>
        </row>
        <row r="61">
          <cell r="A61">
            <v>1998.3</v>
          </cell>
          <cell r="C61" t="str">
            <v>III</v>
          </cell>
          <cell r="D61">
            <v>111100</v>
          </cell>
          <cell r="E61">
            <v>11110</v>
          </cell>
          <cell r="F61">
            <v>99990</v>
          </cell>
          <cell r="G61">
            <v>7.08</v>
          </cell>
          <cell r="H61">
            <v>7.33</v>
          </cell>
          <cell r="I61">
            <v>688</v>
          </cell>
          <cell r="J61">
            <v>27484</v>
          </cell>
          <cell r="K61">
            <v>33002</v>
          </cell>
          <cell r="L61">
            <v>82.8</v>
          </cell>
          <cell r="M61">
            <v>139.6</v>
          </cell>
        </row>
        <row r="62">
          <cell r="A62">
            <v>1998.4</v>
          </cell>
          <cell r="C62" t="str">
            <v>IV</v>
          </cell>
          <cell r="D62">
            <v>109400</v>
          </cell>
          <cell r="E62">
            <v>10940</v>
          </cell>
          <cell r="F62">
            <v>98460</v>
          </cell>
          <cell r="G62">
            <v>6.88</v>
          </cell>
          <cell r="H62">
            <v>7.13</v>
          </cell>
          <cell r="I62">
            <v>664</v>
          </cell>
          <cell r="J62">
            <v>27709</v>
          </cell>
          <cell r="K62">
            <v>31856</v>
          </cell>
          <cell r="L62">
            <v>86.3</v>
          </cell>
          <cell r="M62">
            <v>146.2</v>
          </cell>
        </row>
        <row r="63">
          <cell r="A63">
            <v>1999.1</v>
          </cell>
          <cell r="B63">
            <v>1999</v>
          </cell>
          <cell r="C63" t="str">
            <v>I</v>
          </cell>
          <cell r="D63">
            <v>109900</v>
          </cell>
          <cell r="E63">
            <v>10990</v>
          </cell>
          <cell r="F63">
            <v>98910</v>
          </cell>
          <cell r="G63">
            <v>6.95</v>
          </cell>
          <cell r="H63">
            <v>7.2</v>
          </cell>
          <cell r="I63">
            <v>671</v>
          </cell>
          <cell r="J63">
            <v>27935</v>
          </cell>
          <cell r="K63">
            <v>32227</v>
          </cell>
          <cell r="L63">
            <v>86</v>
          </cell>
          <cell r="M63">
            <v>146.1</v>
          </cell>
        </row>
        <row r="64">
          <cell r="A64">
            <v>1999.2</v>
          </cell>
          <cell r="C64" t="str">
            <v>II</v>
          </cell>
          <cell r="D64">
            <v>113500</v>
          </cell>
          <cell r="E64">
            <v>11350</v>
          </cell>
          <cell r="F64">
            <v>102150</v>
          </cell>
          <cell r="G64">
            <v>7.13</v>
          </cell>
          <cell r="H64">
            <v>7.38</v>
          </cell>
          <cell r="I64">
            <v>706</v>
          </cell>
          <cell r="J64">
            <v>28161</v>
          </cell>
          <cell r="K64">
            <v>33882</v>
          </cell>
          <cell r="L64">
            <v>82.6</v>
          </cell>
          <cell r="M64">
            <v>140.8</v>
          </cell>
        </row>
        <row r="65">
          <cell r="A65">
            <v>1999.3</v>
          </cell>
          <cell r="C65" t="str">
            <v>III</v>
          </cell>
          <cell r="D65">
            <v>115500</v>
          </cell>
          <cell r="E65">
            <v>11550</v>
          </cell>
          <cell r="F65">
            <v>103950</v>
          </cell>
          <cell r="G65">
            <v>7.58</v>
          </cell>
          <cell r="H65">
            <v>7.83</v>
          </cell>
          <cell r="I65">
            <v>750</v>
          </cell>
          <cell r="J65">
            <v>28387</v>
          </cell>
          <cell r="K65">
            <v>36022</v>
          </cell>
          <cell r="L65">
            <v>78.3</v>
          </cell>
          <cell r="M65">
            <v>134</v>
          </cell>
        </row>
        <row r="66">
          <cell r="A66">
            <v>1999.4</v>
          </cell>
          <cell r="C66" t="str">
            <v>IV</v>
          </cell>
          <cell r="D66">
            <v>113300</v>
          </cell>
          <cell r="E66">
            <v>11330</v>
          </cell>
          <cell r="F66">
            <v>101970</v>
          </cell>
          <cell r="G66">
            <v>7.66</v>
          </cell>
          <cell r="H66">
            <v>7.91</v>
          </cell>
          <cell r="I66">
            <v>742</v>
          </cell>
          <cell r="J66">
            <v>28613</v>
          </cell>
          <cell r="K66">
            <v>35608</v>
          </cell>
          <cell r="L66">
            <v>79.9</v>
          </cell>
          <cell r="M66">
            <v>137.4</v>
          </cell>
        </row>
        <row r="67">
          <cell r="A67">
            <v>2000.1</v>
          </cell>
          <cell r="B67">
            <v>2000</v>
          </cell>
          <cell r="C67" t="str">
            <v>I</v>
          </cell>
          <cell r="D67">
            <v>113700</v>
          </cell>
          <cell r="E67">
            <v>11370</v>
          </cell>
          <cell r="F67">
            <v>102330</v>
          </cell>
          <cell r="G67">
            <v>8.02</v>
          </cell>
          <cell r="H67">
            <v>8.27</v>
          </cell>
          <cell r="I67">
            <v>770</v>
          </cell>
          <cell r="J67">
            <v>28783</v>
          </cell>
          <cell r="K67">
            <v>36960</v>
          </cell>
          <cell r="L67">
            <v>77.9</v>
          </cell>
          <cell r="M67">
            <v>133.3</v>
          </cell>
        </row>
        <row r="68">
          <cell r="A68">
            <v>2000.2</v>
          </cell>
          <cell r="C68" t="str">
            <v>II</v>
          </cell>
          <cell r="D68">
            <v>117300</v>
          </cell>
          <cell r="E68">
            <v>11730</v>
          </cell>
          <cell r="F68">
            <v>105570</v>
          </cell>
          <cell r="G68">
            <v>8.19</v>
          </cell>
          <cell r="H68">
            <v>8.44</v>
          </cell>
          <cell r="I68">
            <v>807</v>
          </cell>
          <cell r="J68">
            <v>28953</v>
          </cell>
          <cell r="K68">
            <v>38736</v>
          </cell>
          <cell r="L68">
            <v>74.7</v>
          </cell>
          <cell r="M68">
            <v>127.8</v>
          </cell>
        </row>
        <row r="69">
          <cell r="A69">
            <v>2000.3</v>
          </cell>
          <cell r="C69" t="str">
            <v>III</v>
          </cell>
          <cell r="D69">
            <v>121300</v>
          </cell>
          <cell r="E69">
            <v>12130</v>
          </cell>
          <cell r="F69">
            <v>109170</v>
          </cell>
          <cell r="G69">
            <v>8.1</v>
          </cell>
          <cell r="H69">
            <v>8.35</v>
          </cell>
          <cell r="I69">
            <v>828</v>
          </cell>
          <cell r="J69">
            <v>29123</v>
          </cell>
          <cell r="K69">
            <v>39744</v>
          </cell>
          <cell r="L69">
            <v>73.3</v>
          </cell>
          <cell r="M69">
            <v>125.2</v>
          </cell>
        </row>
        <row r="70">
          <cell r="A70">
            <v>2000.4</v>
          </cell>
          <cell r="C70" t="str">
            <v>IV</v>
          </cell>
          <cell r="D70">
            <v>118400</v>
          </cell>
          <cell r="E70">
            <v>11840</v>
          </cell>
          <cell r="F70">
            <v>106560</v>
          </cell>
          <cell r="G70">
            <v>7.81</v>
          </cell>
          <cell r="H70">
            <v>8.06</v>
          </cell>
          <cell r="I70">
            <v>786</v>
          </cell>
          <cell r="J70">
            <v>29293</v>
          </cell>
          <cell r="K70">
            <v>37728</v>
          </cell>
          <cell r="L70">
            <v>77.6</v>
          </cell>
          <cell r="M70">
            <v>132.6</v>
          </cell>
        </row>
        <row r="71">
          <cell r="A71">
            <v>2001.1</v>
          </cell>
          <cell r="C71" t="str">
            <v>I </v>
          </cell>
          <cell r="D71">
            <v>118700</v>
          </cell>
          <cell r="E71">
            <v>11870</v>
          </cell>
          <cell r="F71">
            <v>106830</v>
          </cell>
          <cell r="G71">
            <v>7.21</v>
          </cell>
          <cell r="H71">
            <v>7.46</v>
          </cell>
          <cell r="I71">
            <v>744</v>
          </cell>
          <cell r="J71">
            <v>29350</v>
          </cell>
          <cell r="K71">
            <v>35712</v>
          </cell>
          <cell r="L71">
            <v>82.2</v>
          </cell>
          <cell r="M71">
            <v>140.7</v>
          </cell>
        </row>
        <row r="72">
          <cell r="A72">
            <v>2001.2</v>
          </cell>
          <cell r="B72">
            <v>2001</v>
          </cell>
          <cell r="C72" t="str">
            <v>II </v>
          </cell>
          <cell r="D72">
            <v>124800</v>
          </cell>
          <cell r="E72">
            <v>12480</v>
          </cell>
          <cell r="F72">
            <v>112320</v>
          </cell>
          <cell r="G72">
            <v>7.15</v>
          </cell>
          <cell r="H72">
            <v>7.4</v>
          </cell>
          <cell r="I72">
            <v>778</v>
          </cell>
          <cell r="J72">
            <v>29408</v>
          </cell>
          <cell r="K72">
            <v>37344</v>
          </cell>
          <cell r="L72">
            <v>78.7</v>
          </cell>
          <cell r="M72">
            <v>134.9</v>
          </cell>
        </row>
        <row r="73">
          <cell r="A73">
            <v>2001.3</v>
          </cell>
          <cell r="C73" t="str">
            <v>III </v>
          </cell>
          <cell r="D73">
            <v>128300</v>
          </cell>
          <cell r="E73">
            <v>12830</v>
          </cell>
          <cell r="F73">
            <v>115470</v>
          </cell>
          <cell r="G73">
            <v>7.06</v>
          </cell>
          <cell r="H73">
            <v>7.31</v>
          </cell>
          <cell r="I73">
            <v>792</v>
          </cell>
          <cell r="J73">
            <v>29465</v>
          </cell>
          <cell r="K73">
            <v>38016</v>
          </cell>
          <cell r="L73">
            <v>77.5</v>
          </cell>
          <cell r="M73">
            <v>132.7</v>
          </cell>
        </row>
        <row r="74">
          <cell r="A74">
            <v>2001.4</v>
          </cell>
          <cell r="C74" t="str">
            <v>IV</v>
          </cell>
          <cell r="D74">
            <v>126200</v>
          </cell>
          <cell r="E74">
            <v>12620</v>
          </cell>
          <cell r="F74">
            <v>113580</v>
          </cell>
          <cell r="G74">
            <v>6.71</v>
          </cell>
          <cell r="H74">
            <v>6.96</v>
          </cell>
          <cell r="I74">
            <v>753</v>
          </cell>
          <cell r="J74">
            <v>29523</v>
          </cell>
          <cell r="K74">
            <v>36144</v>
          </cell>
          <cell r="L74">
            <v>81.7</v>
          </cell>
          <cell r="M74">
            <v>140</v>
          </cell>
        </row>
        <row r="75">
          <cell r="A75">
            <v>2002.1</v>
          </cell>
          <cell r="C75" t="str">
            <v>I</v>
          </cell>
          <cell r="D75">
            <v>128400</v>
          </cell>
          <cell r="E75">
            <v>12840</v>
          </cell>
          <cell r="F75">
            <v>115560</v>
          </cell>
          <cell r="G75">
            <v>6.86</v>
          </cell>
          <cell r="H75">
            <v>7.11</v>
          </cell>
          <cell r="I75">
            <v>777</v>
          </cell>
          <cell r="J75">
            <v>29632</v>
          </cell>
          <cell r="K75">
            <v>37296</v>
          </cell>
          <cell r="L75">
            <v>79.5</v>
          </cell>
          <cell r="M75">
            <v>135.8</v>
          </cell>
        </row>
        <row r="76">
          <cell r="A76">
            <v>2002.2</v>
          </cell>
          <cell r="B76">
            <v>2002</v>
          </cell>
          <cell r="C76" t="str">
            <v>II </v>
          </cell>
          <cell r="D76">
            <v>133700</v>
          </cell>
          <cell r="E76">
            <v>13370</v>
          </cell>
          <cell r="F76">
            <v>120330</v>
          </cell>
          <cell r="G76">
            <v>6.82</v>
          </cell>
          <cell r="H76">
            <v>7.07</v>
          </cell>
          <cell r="I76">
            <v>806</v>
          </cell>
          <cell r="J76">
            <v>29741</v>
          </cell>
          <cell r="K76">
            <v>38688</v>
          </cell>
          <cell r="L76">
            <v>76.9</v>
          </cell>
          <cell r="M76">
            <v>130.9</v>
          </cell>
        </row>
        <row r="77">
          <cell r="A77">
            <v>2002.3</v>
          </cell>
          <cell r="C77" t="str">
            <v>III </v>
          </cell>
          <cell r="D77">
            <v>136700</v>
          </cell>
          <cell r="E77">
            <v>13670</v>
          </cell>
          <cell r="F77">
            <v>123030</v>
          </cell>
          <cell r="G77">
            <v>6.41</v>
          </cell>
          <cell r="H77">
            <v>6.66</v>
          </cell>
          <cell r="I77">
            <v>791</v>
          </cell>
          <cell r="J77">
            <v>29850</v>
          </cell>
          <cell r="K77">
            <v>37968</v>
          </cell>
          <cell r="L77">
            <v>78.6</v>
          </cell>
          <cell r="M77">
            <v>133.8</v>
          </cell>
        </row>
        <row r="78">
          <cell r="A78">
            <v>2002.4</v>
          </cell>
          <cell r="C78" t="str">
            <v>IV </v>
          </cell>
          <cell r="D78">
            <v>137000</v>
          </cell>
          <cell r="E78">
            <v>13700</v>
          </cell>
          <cell r="F78">
            <v>123300</v>
          </cell>
          <cell r="G78">
            <v>6.11</v>
          </cell>
          <cell r="H78">
            <v>6.36</v>
          </cell>
          <cell r="I78">
            <v>768</v>
          </cell>
          <cell r="J78">
            <v>29958</v>
          </cell>
          <cell r="K78">
            <v>36864</v>
          </cell>
          <cell r="L78">
            <v>81.3</v>
          </cell>
          <cell r="M78">
            <v>137.8</v>
          </cell>
        </row>
        <row r="79">
          <cell r="A79">
            <v>2003.1</v>
          </cell>
          <cell r="B79">
            <v>2003</v>
          </cell>
          <cell r="C79" t="str">
            <v>I </v>
          </cell>
          <cell r="D79">
            <v>136300</v>
          </cell>
          <cell r="E79">
            <v>13630</v>
          </cell>
          <cell r="F79">
            <v>122670</v>
          </cell>
          <cell r="G79">
            <v>5.9</v>
          </cell>
          <cell r="H79">
            <v>6.15</v>
          </cell>
          <cell r="I79">
            <v>747</v>
          </cell>
          <cell r="J79">
            <v>30078</v>
          </cell>
          <cell r="K79">
            <v>35856</v>
          </cell>
          <cell r="L79">
            <v>83.9</v>
          </cell>
          <cell r="M79">
            <v>142.4</v>
          </cell>
        </row>
        <row r="80">
          <cell r="A80">
            <v>2003.2</v>
          </cell>
          <cell r="C80" t="str">
            <v>II</v>
          </cell>
          <cell r="D80">
            <v>143200</v>
          </cell>
          <cell r="E80">
            <v>14320</v>
          </cell>
          <cell r="F80">
            <v>128880</v>
          </cell>
          <cell r="G80">
            <v>5.58</v>
          </cell>
          <cell r="H80">
            <v>5.83</v>
          </cell>
          <cell r="I80">
            <v>759</v>
          </cell>
          <cell r="J80">
            <v>30197</v>
          </cell>
          <cell r="K80">
            <v>36432</v>
          </cell>
          <cell r="L80">
            <v>82.9</v>
          </cell>
          <cell r="M80">
            <v>141.6</v>
          </cell>
        </row>
        <row r="81">
          <cell r="A81">
            <v>2003.3</v>
          </cell>
          <cell r="C81" t="str">
            <v>III </v>
          </cell>
          <cell r="D81">
            <v>148800</v>
          </cell>
          <cell r="E81">
            <v>14880</v>
          </cell>
          <cell r="F81">
            <v>133920</v>
          </cell>
          <cell r="G81">
            <v>5.66</v>
          </cell>
          <cell r="H81">
            <v>5.91</v>
          </cell>
          <cell r="I81">
            <v>795</v>
          </cell>
          <cell r="J81">
            <v>30316</v>
          </cell>
          <cell r="K81">
            <v>38160</v>
          </cell>
          <cell r="L81">
            <v>79.4</v>
          </cell>
          <cell r="M81">
            <v>136.2</v>
          </cell>
        </row>
        <row r="82">
          <cell r="A82">
            <v>2003.4</v>
          </cell>
          <cell r="C82" t="str">
            <v>IV </v>
          </cell>
          <cell r="D82">
            <v>146400</v>
          </cell>
          <cell r="E82">
            <v>14640</v>
          </cell>
          <cell r="F82">
            <v>131760</v>
          </cell>
          <cell r="G82">
            <v>5.83</v>
          </cell>
          <cell r="H82">
            <v>6.08</v>
          </cell>
          <cell r="I82">
            <v>797</v>
          </cell>
          <cell r="J82">
            <v>30436</v>
          </cell>
          <cell r="K82">
            <v>38256</v>
          </cell>
          <cell r="L82">
            <v>79.6</v>
          </cell>
          <cell r="M82">
            <v>137</v>
          </cell>
        </row>
        <row r="83">
          <cell r="A83">
            <v>2004.1</v>
          </cell>
          <cell r="C83" t="str">
            <v>I </v>
          </cell>
          <cell r="D83">
            <v>145200</v>
          </cell>
          <cell r="E83">
            <v>14520</v>
          </cell>
          <cell r="F83">
            <v>130680</v>
          </cell>
          <cell r="G83">
            <v>5.64</v>
          </cell>
          <cell r="H83">
            <v>5.89</v>
          </cell>
          <cell r="I83">
            <v>774</v>
          </cell>
          <cell r="J83">
            <v>30980</v>
          </cell>
          <cell r="K83">
            <v>37152</v>
          </cell>
          <cell r="L83">
            <v>83.4</v>
          </cell>
          <cell r="M83">
            <v>142.3</v>
          </cell>
        </row>
        <row r="84">
          <cell r="A84">
            <v>2004.2</v>
          </cell>
          <cell r="C84" t="str">
            <v>II r</v>
          </cell>
          <cell r="D84">
            <v>156000</v>
          </cell>
          <cell r="E84">
            <v>15600</v>
          </cell>
          <cell r="F84">
            <v>140400</v>
          </cell>
          <cell r="G84">
            <v>5.73</v>
          </cell>
          <cell r="H84">
            <v>5.98</v>
          </cell>
          <cell r="I84">
            <v>840</v>
          </cell>
          <cell r="J84">
            <v>31103</v>
          </cell>
          <cell r="K84">
            <v>40320</v>
          </cell>
          <cell r="L84">
            <v>77.1</v>
          </cell>
          <cell r="M84">
            <v>132.3</v>
          </cell>
        </row>
        <row r="85">
          <cell r="A85">
            <v>2004.3</v>
          </cell>
          <cell r="B85">
            <v>2004</v>
          </cell>
          <cell r="C85" t="str">
            <v>III p</v>
          </cell>
          <cell r="D85">
            <v>160000</v>
          </cell>
          <cell r="E85">
            <v>16000</v>
          </cell>
          <cell r="F85">
            <v>144000</v>
          </cell>
          <cell r="G85">
            <v>5.82</v>
          </cell>
          <cell r="H85">
            <v>6.07</v>
          </cell>
          <cell r="I85">
            <v>870</v>
          </cell>
          <cell r="J85">
            <v>31225</v>
          </cell>
          <cell r="K85">
            <v>41760</v>
          </cell>
          <cell r="L85">
            <v>74.8</v>
          </cell>
          <cell r="M85">
            <v>128.9</v>
          </cell>
        </row>
        <row r="86">
          <cell r="J86" t="str">
            <v>*apply %chg from QHAI</v>
          </cell>
        </row>
      </sheetData>
      <sheetData sheetId="20">
        <row r="1">
          <cell r="A1" t="str">
            <v>Quarterly Housing Affordability</v>
          </cell>
        </row>
        <row r="2">
          <cell r="A2" t="str">
            <v>for the United States, 1989 - current</v>
          </cell>
        </row>
        <row r="4">
          <cell r="D4" t="str">
            <v>Med-Price</v>
          </cell>
          <cell r="E4" t="str">
            <v>Monthly</v>
          </cell>
          <cell r="F4" t="str">
            <v>Princp.&amp;</v>
          </cell>
          <cell r="G4" t="str">
            <v>Median</v>
          </cell>
        </row>
        <row r="5">
          <cell r="D5" t="str">
            <v>Single-Fam</v>
          </cell>
          <cell r="E5" t="str">
            <v>Mortgage</v>
          </cell>
          <cell r="F5" t="str">
            <v>Interest</v>
          </cell>
          <cell r="G5" t="str">
            <v>as %</v>
          </cell>
          <cell r="H5" t="str">
            <v>Family</v>
          </cell>
          <cell r="I5" t="str">
            <v>Qualifying</v>
          </cell>
          <cell r="J5" t="str">
            <v>Composite</v>
          </cell>
        </row>
        <row r="6">
          <cell r="B6" t="str">
            <v>Year</v>
          </cell>
          <cell r="C6" t="str">
            <v>Quarter</v>
          </cell>
          <cell r="D6" t="str">
            <v>Home</v>
          </cell>
          <cell r="E6" t="str">
            <v>Rate</v>
          </cell>
          <cell r="F6" t="str">
            <v>Payment</v>
          </cell>
          <cell r="G6" t="str">
            <v>Income</v>
          </cell>
          <cell r="H6" t="str">
            <v>Income</v>
          </cell>
          <cell r="I6" t="str">
            <v>Income</v>
          </cell>
          <cell r="J6" t="str">
            <v>Index</v>
          </cell>
        </row>
        <row r="7">
          <cell r="A7">
            <v>1989.1</v>
          </cell>
          <cell r="B7" t="str">
            <v>1989</v>
          </cell>
          <cell r="C7" t="str">
            <v>I</v>
          </cell>
          <cell r="D7">
            <v>87500</v>
          </cell>
          <cell r="E7">
            <v>9.77</v>
          </cell>
          <cell r="F7">
            <v>602</v>
          </cell>
          <cell r="G7">
            <v>21.6</v>
          </cell>
          <cell r="H7">
            <v>33454</v>
          </cell>
          <cell r="I7">
            <v>28896</v>
          </cell>
          <cell r="J7">
            <v>115.8</v>
          </cell>
        </row>
        <row r="8">
          <cell r="A8">
            <v>1989.2</v>
          </cell>
          <cell r="C8" t="str">
            <v>II</v>
          </cell>
          <cell r="D8">
            <v>89100</v>
          </cell>
          <cell r="E8">
            <v>10.38</v>
          </cell>
          <cell r="F8">
            <v>646</v>
          </cell>
          <cell r="G8">
            <v>22.8</v>
          </cell>
          <cell r="H8">
            <v>33958</v>
          </cell>
          <cell r="I8">
            <v>31008</v>
          </cell>
          <cell r="J8">
            <v>109.5</v>
          </cell>
        </row>
        <row r="9">
          <cell r="A9">
            <v>1989.3</v>
          </cell>
          <cell r="C9" t="str">
            <v>III</v>
          </cell>
          <cell r="D9">
            <v>91100</v>
          </cell>
          <cell r="E9">
            <v>10.21</v>
          </cell>
          <cell r="F9">
            <v>651</v>
          </cell>
          <cell r="G9">
            <v>22.7</v>
          </cell>
          <cell r="H9">
            <v>34470</v>
          </cell>
          <cell r="I9">
            <v>31248</v>
          </cell>
          <cell r="J9">
            <v>110.3</v>
          </cell>
        </row>
        <row r="10">
          <cell r="A10">
            <v>1989.4</v>
          </cell>
          <cell r="C10" t="str">
            <v>IV</v>
          </cell>
          <cell r="D10">
            <v>90100</v>
          </cell>
          <cell r="E10">
            <v>10.08</v>
          </cell>
          <cell r="F10">
            <v>637</v>
          </cell>
          <cell r="G10">
            <v>21.8</v>
          </cell>
          <cell r="H10">
            <v>34990</v>
          </cell>
          <cell r="I10">
            <v>30576</v>
          </cell>
          <cell r="J10">
            <v>114.4</v>
          </cell>
        </row>
        <row r="11">
          <cell r="A11">
            <v>1990.1</v>
          </cell>
          <cell r="B11" t="str">
            <v>1990</v>
          </cell>
          <cell r="C11" t="str">
            <v>I</v>
          </cell>
          <cell r="D11">
            <v>91600</v>
          </cell>
          <cell r="E11">
            <v>10.04</v>
          </cell>
          <cell r="F11">
            <v>645</v>
          </cell>
          <cell r="G11">
            <v>22</v>
          </cell>
          <cell r="H11">
            <v>35240</v>
          </cell>
          <cell r="I11">
            <v>30960</v>
          </cell>
          <cell r="J11">
            <v>113.8</v>
          </cell>
        </row>
        <row r="12">
          <cell r="A12">
            <v>1990.2</v>
          </cell>
          <cell r="C12" t="str">
            <v>II</v>
          </cell>
          <cell r="D12">
            <v>93300</v>
          </cell>
          <cell r="E12">
            <v>10.15</v>
          </cell>
          <cell r="F12">
            <v>663</v>
          </cell>
          <cell r="G12">
            <v>22.5</v>
          </cell>
          <cell r="H12">
            <v>35315</v>
          </cell>
          <cell r="I12">
            <v>31824</v>
          </cell>
          <cell r="J12">
            <v>111</v>
          </cell>
        </row>
        <row r="13">
          <cell r="A13">
            <v>1990.3</v>
          </cell>
          <cell r="C13" t="str">
            <v>III</v>
          </cell>
          <cell r="D13">
            <v>93100</v>
          </cell>
          <cell r="E13">
            <v>10.04</v>
          </cell>
          <cell r="F13">
            <v>656</v>
          </cell>
          <cell r="G13">
            <v>22.2</v>
          </cell>
          <cell r="H13">
            <v>35391</v>
          </cell>
          <cell r="I13">
            <v>31488</v>
          </cell>
          <cell r="J13">
            <v>112.4</v>
          </cell>
        </row>
        <row r="14">
          <cell r="A14">
            <v>1990.4</v>
          </cell>
          <cell r="C14" t="str">
            <v>IV</v>
          </cell>
          <cell r="D14">
            <v>89300</v>
          </cell>
          <cell r="E14">
            <v>9.92</v>
          </cell>
          <cell r="F14">
            <v>623</v>
          </cell>
          <cell r="G14">
            <v>21.1</v>
          </cell>
          <cell r="H14">
            <v>35466</v>
          </cell>
          <cell r="I14">
            <v>29904</v>
          </cell>
          <cell r="J14">
            <v>118.6</v>
          </cell>
        </row>
        <row r="15">
          <cell r="A15">
            <v>1991.1</v>
          </cell>
          <cell r="B15">
            <v>1991</v>
          </cell>
          <cell r="C15" t="str">
            <v>I</v>
          </cell>
          <cell r="D15">
            <v>93500</v>
          </cell>
          <cell r="E15">
            <v>9.68</v>
          </cell>
          <cell r="F15">
            <v>639</v>
          </cell>
          <cell r="G15">
            <v>21.5</v>
          </cell>
          <cell r="H15">
            <v>35592</v>
          </cell>
          <cell r="I15">
            <v>30672</v>
          </cell>
          <cell r="J15">
            <v>116</v>
          </cell>
        </row>
        <row r="16">
          <cell r="A16">
            <v>1991.2</v>
          </cell>
          <cell r="C16" t="str">
            <v>II</v>
          </cell>
          <cell r="D16">
            <v>97900</v>
          </cell>
          <cell r="E16">
            <v>9.46</v>
          </cell>
          <cell r="F16">
            <v>656</v>
          </cell>
          <cell r="G16">
            <v>22</v>
          </cell>
          <cell r="H16">
            <v>35823</v>
          </cell>
          <cell r="I16">
            <v>31488</v>
          </cell>
          <cell r="J16">
            <v>113.8</v>
          </cell>
        </row>
        <row r="17">
          <cell r="A17">
            <v>1991.3</v>
          </cell>
          <cell r="C17" t="str">
            <v>III</v>
          </cell>
          <cell r="D17">
            <v>99000</v>
          </cell>
          <cell r="E17">
            <v>9.31</v>
          </cell>
          <cell r="F17">
            <v>655</v>
          </cell>
          <cell r="G17">
            <v>21.8</v>
          </cell>
          <cell r="H17">
            <v>36056</v>
          </cell>
          <cell r="I17">
            <v>31440</v>
          </cell>
          <cell r="J17">
            <v>114.7</v>
          </cell>
        </row>
        <row r="18">
          <cell r="A18">
            <v>1991.4</v>
          </cell>
          <cell r="C18" t="str">
            <v>IV</v>
          </cell>
          <cell r="D18">
            <v>96500</v>
          </cell>
          <cell r="E18">
            <v>8.74</v>
          </cell>
          <cell r="F18">
            <v>607</v>
          </cell>
          <cell r="G18">
            <v>20.1</v>
          </cell>
          <cell r="H18">
            <v>36290</v>
          </cell>
          <cell r="I18">
            <v>29136</v>
          </cell>
          <cell r="J18">
            <v>124.6</v>
          </cell>
        </row>
        <row r="19">
          <cell r="A19">
            <v>1992.1</v>
          </cell>
          <cell r="B19">
            <v>1992</v>
          </cell>
          <cell r="C19" t="str">
            <v>I</v>
          </cell>
          <cell r="D19">
            <v>99000</v>
          </cell>
          <cell r="E19">
            <v>8.36</v>
          </cell>
          <cell r="F19">
            <v>601</v>
          </cell>
          <cell r="G19">
            <v>19.8</v>
          </cell>
          <cell r="H19">
            <v>36484</v>
          </cell>
          <cell r="I19">
            <v>28848</v>
          </cell>
          <cell r="J19">
            <v>126.5</v>
          </cell>
        </row>
        <row r="20">
          <cell r="A20">
            <v>1992.2</v>
          </cell>
          <cell r="C20" t="str">
            <v>II</v>
          </cell>
          <cell r="D20">
            <v>99900</v>
          </cell>
          <cell r="E20">
            <v>8.46</v>
          </cell>
          <cell r="F20">
            <v>612</v>
          </cell>
          <cell r="G20">
            <v>20.1</v>
          </cell>
          <cell r="H20">
            <v>36543</v>
          </cell>
          <cell r="I20">
            <v>29376</v>
          </cell>
          <cell r="J20">
            <v>124.4</v>
          </cell>
        </row>
        <row r="21">
          <cell r="A21">
            <v>1992.3</v>
          </cell>
          <cell r="C21" t="str">
            <v>III</v>
          </cell>
          <cell r="D21">
            <v>99900</v>
          </cell>
          <cell r="E21">
            <v>7.88</v>
          </cell>
          <cell r="F21">
            <v>580</v>
          </cell>
          <cell r="G21">
            <v>19</v>
          </cell>
          <cell r="H21">
            <v>36603</v>
          </cell>
          <cell r="I21">
            <v>27840</v>
          </cell>
          <cell r="J21">
            <v>131.5</v>
          </cell>
        </row>
        <row r="22">
          <cell r="A22">
            <v>1992.4</v>
          </cell>
          <cell r="C22" t="str">
            <v>IV</v>
          </cell>
          <cell r="D22">
            <v>99600</v>
          </cell>
          <cell r="E22">
            <v>7.74</v>
          </cell>
          <cell r="F22">
            <v>570</v>
          </cell>
          <cell r="G22">
            <v>18.7</v>
          </cell>
          <cell r="H22">
            <v>36662</v>
          </cell>
          <cell r="I22">
            <v>27360</v>
          </cell>
          <cell r="J22">
            <v>134</v>
          </cell>
        </row>
        <row r="23">
          <cell r="A23">
            <v>1993.1</v>
          </cell>
          <cell r="B23">
            <v>1993</v>
          </cell>
          <cell r="C23" t="str">
            <v>I</v>
          </cell>
          <cell r="D23">
            <v>98600</v>
          </cell>
          <cell r="E23">
            <v>7.55</v>
          </cell>
          <cell r="F23">
            <v>554</v>
          </cell>
          <cell r="G23">
            <v>18.1</v>
          </cell>
          <cell r="H23">
            <v>36760</v>
          </cell>
          <cell r="I23">
            <v>26592</v>
          </cell>
          <cell r="J23">
            <v>138.2</v>
          </cell>
        </row>
        <row r="24">
          <cell r="A24">
            <v>1993.2</v>
          </cell>
          <cell r="C24" t="str">
            <v>II</v>
          </cell>
          <cell r="D24">
            <v>103000</v>
          </cell>
          <cell r="E24">
            <v>7.26</v>
          </cell>
          <cell r="F24">
            <v>563</v>
          </cell>
          <cell r="G24">
            <v>18.3</v>
          </cell>
          <cell r="H24">
            <v>36893</v>
          </cell>
          <cell r="I24">
            <v>27024</v>
          </cell>
          <cell r="J24">
            <v>136.5</v>
          </cell>
        </row>
        <row r="25">
          <cell r="A25">
            <v>1993.3</v>
          </cell>
          <cell r="C25" t="str">
            <v>III</v>
          </cell>
          <cell r="D25">
            <v>104900</v>
          </cell>
          <cell r="E25">
            <v>7.04</v>
          </cell>
          <cell r="F25">
            <v>561</v>
          </cell>
          <cell r="G25">
            <v>18.2</v>
          </cell>
          <cell r="H25">
            <v>37026</v>
          </cell>
          <cell r="I25">
            <v>26928</v>
          </cell>
          <cell r="J25">
            <v>137.5</v>
          </cell>
        </row>
        <row r="26">
          <cell r="A26">
            <v>1993.4</v>
          </cell>
          <cell r="C26" t="str">
            <v>IV</v>
          </cell>
          <cell r="D26">
            <v>104100</v>
          </cell>
          <cell r="E26">
            <v>6.79</v>
          </cell>
          <cell r="F26">
            <v>542</v>
          </cell>
          <cell r="G26">
            <v>17.5</v>
          </cell>
          <cell r="H26">
            <v>37159</v>
          </cell>
          <cell r="I26">
            <v>26016</v>
          </cell>
          <cell r="J26">
            <v>142.8</v>
          </cell>
        </row>
        <row r="27">
          <cell r="A27">
            <v>1994.1</v>
          </cell>
          <cell r="B27" t="str">
            <v>1994</v>
          </cell>
          <cell r="C27" t="str">
            <v>I</v>
          </cell>
          <cell r="D27">
            <v>104200</v>
          </cell>
          <cell r="E27">
            <v>6.91</v>
          </cell>
          <cell r="F27">
            <v>550</v>
          </cell>
          <cell r="G27">
            <v>17.5</v>
          </cell>
          <cell r="H27">
            <v>37786</v>
          </cell>
          <cell r="I27">
            <v>26400</v>
          </cell>
          <cell r="J27">
            <v>143.1</v>
          </cell>
        </row>
        <row r="28">
          <cell r="A28">
            <v>1994.2</v>
          </cell>
          <cell r="C28" t="str">
            <v>II</v>
          </cell>
          <cell r="D28">
            <v>107700</v>
          </cell>
          <cell r="E28">
            <v>7.42</v>
          </cell>
          <cell r="F28">
            <v>598</v>
          </cell>
          <cell r="G28">
            <v>18.7</v>
          </cell>
          <cell r="H28">
            <v>38447</v>
          </cell>
          <cell r="I28">
            <v>28704</v>
          </cell>
          <cell r="J28">
            <v>133.9</v>
          </cell>
        </row>
        <row r="29">
          <cell r="A29">
            <v>1994.3</v>
          </cell>
          <cell r="C29" t="str">
            <v>III</v>
          </cell>
          <cell r="D29">
            <v>109000</v>
          </cell>
          <cell r="E29">
            <v>7.73</v>
          </cell>
          <cell r="F29">
            <v>624</v>
          </cell>
          <cell r="G29">
            <v>19.1</v>
          </cell>
          <cell r="H29">
            <v>39120</v>
          </cell>
          <cell r="I29">
            <v>29952</v>
          </cell>
          <cell r="J29">
            <v>130.6</v>
          </cell>
        </row>
        <row r="30">
          <cell r="A30">
            <v>1994.4</v>
          </cell>
          <cell r="C30" t="str">
            <v>IV</v>
          </cell>
          <cell r="D30">
            <v>106600</v>
          </cell>
          <cell r="E30">
            <v>7.82</v>
          </cell>
          <cell r="F30">
            <v>615</v>
          </cell>
          <cell r="G30">
            <v>18.5</v>
          </cell>
          <cell r="H30">
            <v>39805</v>
          </cell>
          <cell r="I30">
            <v>29520</v>
          </cell>
          <cell r="J30">
            <v>134.8</v>
          </cell>
        </row>
        <row r="31">
          <cell r="A31">
            <v>1995.1</v>
          </cell>
          <cell r="B31" t="str">
            <v>1995</v>
          </cell>
          <cell r="C31" t="str">
            <v>I</v>
          </cell>
          <cell r="D31">
            <v>105100</v>
          </cell>
          <cell r="E31">
            <v>8.12</v>
          </cell>
          <cell r="F31">
            <v>624</v>
          </cell>
          <cell r="G31">
            <v>18.6</v>
          </cell>
          <cell r="H31">
            <v>40193</v>
          </cell>
          <cell r="I31">
            <v>29952</v>
          </cell>
          <cell r="J31">
            <v>134.2</v>
          </cell>
        </row>
        <row r="32">
          <cell r="A32">
            <v>1995.2</v>
          </cell>
          <cell r="C32" t="str">
            <v>II</v>
          </cell>
          <cell r="D32">
            <v>108700</v>
          </cell>
          <cell r="E32">
            <v>7.98</v>
          </cell>
          <cell r="F32">
            <v>637</v>
          </cell>
          <cell r="G32">
            <v>18.9</v>
          </cell>
          <cell r="H32">
            <v>40471</v>
          </cell>
          <cell r="I32">
            <v>30576</v>
          </cell>
          <cell r="J32">
            <v>132.4</v>
          </cell>
        </row>
        <row r="33">
          <cell r="A33">
            <v>1995.3</v>
          </cell>
          <cell r="C33" t="str">
            <v>III</v>
          </cell>
          <cell r="D33">
            <v>113800</v>
          </cell>
          <cell r="E33">
            <v>7.74</v>
          </cell>
          <cell r="F33">
            <v>652</v>
          </cell>
          <cell r="G33">
            <v>19.2</v>
          </cell>
          <cell r="H33">
            <v>40751</v>
          </cell>
          <cell r="I33">
            <v>31296</v>
          </cell>
          <cell r="J33">
            <v>130.2</v>
          </cell>
        </row>
        <row r="34">
          <cell r="A34">
            <v>1995.4</v>
          </cell>
          <cell r="C34" t="str">
            <v>IV</v>
          </cell>
          <cell r="D34">
            <v>111600</v>
          </cell>
          <cell r="E34">
            <v>7.54</v>
          </cell>
          <cell r="F34">
            <v>627</v>
          </cell>
          <cell r="G34">
            <v>18.3</v>
          </cell>
          <cell r="H34">
            <v>41033</v>
          </cell>
          <cell r="I34">
            <v>30096</v>
          </cell>
          <cell r="J34">
            <v>136.3</v>
          </cell>
        </row>
        <row r="35">
          <cell r="A35">
            <v>1996.1</v>
          </cell>
          <cell r="B35" t="str">
            <v>1996</v>
          </cell>
          <cell r="C35" t="str">
            <v>I </v>
          </cell>
          <cell r="D35">
            <v>112400</v>
          </cell>
          <cell r="E35">
            <v>7.34</v>
          </cell>
          <cell r="F35">
            <v>619</v>
          </cell>
          <cell r="G35">
            <v>17.9</v>
          </cell>
          <cell r="H35">
            <v>41473</v>
          </cell>
          <cell r="I35">
            <v>29712</v>
          </cell>
          <cell r="J35">
            <v>139.6</v>
          </cell>
        </row>
        <row r="36">
          <cell r="A36">
            <v>1996.2</v>
          </cell>
          <cell r="C36" t="str">
            <v>II</v>
          </cell>
          <cell r="D36">
            <v>116300</v>
          </cell>
          <cell r="E36">
            <v>7.84</v>
          </cell>
          <cell r="F36">
            <v>672</v>
          </cell>
          <cell r="G36">
            <v>19.2</v>
          </cell>
          <cell r="H36">
            <v>42022</v>
          </cell>
          <cell r="I36">
            <v>32256</v>
          </cell>
          <cell r="J36">
            <v>130.3</v>
          </cell>
        </row>
        <row r="37">
          <cell r="A37">
            <v>1996.3</v>
          </cell>
          <cell r="C37" t="str">
            <v>III</v>
          </cell>
          <cell r="D37">
            <v>117700</v>
          </cell>
          <cell r="E37">
            <v>7.96</v>
          </cell>
          <cell r="F37">
            <v>688</v>
          </cell>
          <cell r="G37">
            <v>19.4</v>
          </cell>
          <cell r="H37">
            <v>42580</v>
          </cell>
          <cell r="I37">
            <v>33024</v>
          </cell>
          <cell r="J37">
            <v>128.9</v>
          </cell>
        </row>
        <row r="38">
          <cell r="A38">
            <v>1996.4</v>
          </cell>
          <cell r="C38" t="str">
            <v>IV</v>
          </cell>
          <cell r="D38">
            <v>115700</v>
          </cell>
          <cell r="E38">
            <v>7.71</v>
          </cell>
          <cell r="F38">
            <v>661</v>
          </cell>
          <cell r="G38">
            <v>18.4</v>
          </cell>
          <cell r="H38">
            <v>43144</v>
          </cell>
          <cell r="I38">
            <v>31728</v>
          </cell>
          <cell r="J38">
            <v>136</v>
          </cell>
        </row>
        <row r="39">
          <cell r="A39">
            <v>1997.1</v>
          </cell>
          <cell r="B39">
            <v>1997</v>
          </cell>
          <cell r="C39" t="str">
            <v>I</v>
          </cell>
          <cell r="D39">
            <v>116900</v>
          </cell>
          <cell r="E39">
            <v>7.72</v>
          </cell>
          <cell r="F39">
            <v>668</v>
          </cell>
          <cell r="G39">
            <v>18.3</v>
          </cell>
          <cell r="H39">
            <v>43716</v>
          </cell>
          <cell r="I39">
            <v>32064</v>
          </cell>
          <cell r="J39">
            <v>136.3</v>
          </cell>
        </row>
        <row r="40">
          <cell r="A40">
            <v>1997.2</v>
          </cell>
          <cell r="C40" t="str">
            <v>II</v>
          </cell>
          <cell r="D40">
            <v>121300</v>
          </cell>
          <cell r="E40">
            <v>7.89</v>
          </cell>
          <cell r="F40">
            <v>705</v>
          </cell>
          <cell r="G40">
            <v>19.1</v>
          </cell>
          <cell r="H40">
            <v>44282</v>
          </cell>
          <cell r="I40">
            <v>33840</v>
          </cell>
          <cell r="J40">
            <v>130.9</v>
          </cell>
        </row>
        <row r="41">
          <cell r="A41">
            <v>1997.3</v>
          </cell>
          <cell r="C41" t="str">
            <v>III</v>
          </cell>
          <cell r="D41">
            <v>124500</v>
          </cell>
          <cell r="E41">
            <v>7.64</v>
          </cell>
          <cell r="F41">
            <v>706</v>
          </cell>
          <cell r="G41">
            <v>18.9</v>
          </cell>
          <cell r="H41">
            <v>44856</v>
          </cell>
          <cell r="I41">
            <v>33888</v>
          </cell>
          <cell r="J41">
            <v>132.4</v>
          </cell>
        </row>
        <row r="42">
          <cell r="A42">
            <v>1997.4</v>
          </cell>
          <cell r="C42" t="str">
            <v>IV</v>
          </cell>
          <cell r="D42">
            <v>122800</v>
          </cell>
          <cell r="E42">
            <v>7.47</v>
          </cell>
          <cell r="F42">
            <v>685</v>
          </cell>
          <cell r="G42">
            <v>18.1</v>
          </cell>
          <cell r="H42">
            <v>45437</v>
          </cell>
          <cell r="I42">
            <v>32880</v>
          </cell>
          <cell r="J42">
            <v>138.2</v>
          </cell>
        </row>
        <row r="43">
          <cell r="A43">
            <v>1998.1</v>
          </cell>
          <cell r="B43">
            <v>1998</v>
          </cell>
          <cell r="C43" t="str">
            <v>I</v>
          </cell>
          <cell r="D43">
            <v>123800</v>
          </cell>
          <cell r="E43">
            <v>7.22</v>
          </cell>
          <cell r="F43">
            <v>674</v>
          </cell>
          <cell r="G43">
            <v>17.6</v>
          </cell>
          <cell r="H43">
            <v>45991</v>
          </cell>
          <cell r="I43">
            <v>32352</v>
          </cell>
          <cell r="J43">
            <v>142.2</v>
          </cell>
        </row>
        <row r="44">
          <cell r="A44">
            <v>1998.2</v>
          </cell>
          <cell r="C44" t="str">
            <v>II</v>
          </cell>
          <cell r="D44">
            <v>128700</v>
          </cell>
          <cell r="E44">
            <v>7.21</v>
          </cell>
          <cell r="F44">
            <v>700</v>
          </cell>
          <cell r="G44">
            <v>18.1</v>
          </cell>
          <cell r="H44">
            <v>46487</v>
          </cell>
          <cell r="I44">
            <v>33600</v>
          </cell>
          <cell r="J44">
            <v>138.4</v>
          </cell>
        </row>
        <row r="45">
          <cell r="A45">
            <v>1998.3</v>
          </cell>
          <cell r="C45" t="str">
            <v>III</v>
          </cell>
          <cell r="D45">
            <v>130700</v>
          </cell>
          <cell r="E45">
            <v>7.08</v>
          </cell>
          <cell r="F45">
            <v>701</v>
          </cell>
          <cell r="G45">
            <v>17.9</v>
          </cell>
          <cell r="H45">
            <v>46988</v>
          </cell>
          <cell r="I45">
            <v>33648</v>
          </cell>
          <cell r="J45">
            <v>139.6</v>
          </cell>
        </row>
        <row r="46">
          <cell r="A46">
            <v>1998.4</v>
          </cell>
          <cell r="C46" t="str">
            <v>IV</v>
          </cell>
          <cell r="D46">
            <v>128700</v>
          </cell>
          <cell r="E46">
            <v>6.88</v>
          </cell>
          <cell r="F46">
            <v>677</v>
          </cell>
          <cell r="G46">
            <v>17.1</v>
          </cell>
          <cell r="H46">
            <v>47495</v>
          </cell>
          <cell r="I46">
            <v>32496</v>
          </cell>
          <cell r="J46">
            <v>146.2</v>
          </cell>
        </row>
        <row r="47">
          <cell r="A47">
            <v>1999.1</v>
          </cell>
          <cell r="B47">
            <v>1999</v>
          </cell>
          <cell r="C47" t="str">
            <v>I</v>
          </cell>
          <cell r="D47">
            <v>129300</v>
          </cell>
          <cell r="E47">
            <v>6.95</v>
          </cell>
          <cell r="F47">
            <v>685</v>
          </cell>
          <cell r="G47">
            <v>17.1</v>
          </cell>
          <cell r="H47">
            <v>48046</v>
          </cell>
          <cell r="I47">
            <v>32880</v>
          </cell>
          <cell r="J47">
            <v>146.1</v>
          </cell>
        </row>
        <row r="48">
          <cell r="A48">
            <v>1999.2</v>
          </cell>
          <cell r="C48" t="str">
            <v>II</v>
          </cell>
          <cell r="D48">
            <v>133500</v>
          </cell>
          <cell r="E48">
            <v>7.13</v>
          </cell>
          <cell r="F48">
            <v>720</v>
          </cell>
          <cell r="G48">
            <v>17.8</v>
          </cell>
          <cell r="H48">
            <v>48647</v>
          </cell>
          <cell r="I48">
            <v>34560</v>
          </cell>
          <cell r="J48">
            <v>140.8</v>
          </cell>
        </row>
        <row r="49">
          <cell r="A49">
            <v>1999.3</v>
          </cell>
          <cell r="C49" t="str">
            <v>III</v>
          </cell>
          <cell r="D49">
            <v>135900</v>
          </cell>
          <cell r="E49">
            <v>7.58</v>
          </cell>
          <cell r="F49">
            <v>766</v>
          </cell>
          <cell r="G49">
            <v>18.7</v>
          </cell>
          <cell r="H49">
            <v>49256</v>
          </cell>
          <cell r="I49">
            <v>36768</v>
          </cell>
          <cell r="J49">
            <v>134</v>
          </cell>
        </row>
        <row r="50">
          <cell r="A50">
            <v>1999.4</v>
          </cell>
          <cell r="C50" t="str">
            <v>IV</v>
          </cell>
          <cell r="D50">
            <v>133100</v>
          </cell>
          <cell r="E50">
            <v>7.66</v>
          </cell>
          <cell r="F50">
            <v>756</v>
          </cell>
          <cell r="G50">
            <v>18.2</v>
          </cell>
          <cell r="H50">
            <v>49871</v>
          </cell>
          <cell r="I50">
            <v>36288</v>
          </cell>
          <cell r="J50">
            <v>137.4</v>
          </cell>
        </row>
        <row r="51">
          <cell r="A51">
            <v>2000.1</v>
          </cell>
          <cell r="B51">
            <v>2000</v>
          </cell>
          <cell r="C51" t="str">
            <v>I</v>
          </cell>
          <cell r="D51">
            <v>133800</v>
          </cell>
          <cell r="E51">
            <v>8.02</v>
          </cell>
          <cell r="F51">
            <v>787</v>
          </cell>
          <cell r="G51">
            <v>18.8</v>
          </cell>
          <cell r="H51">
            <v>50362</v>
          </cell>
          <cell r="I51">
            <v>37776</v>
          </cell>
          <cell r="J51">
            <v>133.3</v>
          </cell>
        </row>
        <row r="52">
          <cell r="A52">
            <v>2000.2</v>
          </cell>
          <cell r="C52" t="str">
            <v>II</v>
          </cell>
          <cell r="D52">
            <v>138000</v>
          </cell>
          <cell r="E52">
            <v>8.19</v>
          </cell>
          <cell r="F52">
            <v>825</v>
          </cell>
          <cell r="G52">
            <v>19.6</v>
          </cell>
          <cell r="H52">
            <v>50608</v>
          </cell>
          <cell r="I52">
            <v>39600</v>
          </cell>
          <cell r="J52">
            <v>127.8</v>
          </cell>
        </row>
        <row r="53">
          <cell r="A53">
            <v>2000.3</v>
          </cell>
          <cell r="C53" t="str">
            <v>III</v>
          </cell>
          <cell r="D53">
            <v>142700</v>
          </cell>
          <cell r="E53">
            <v>8.1</v>
          </cell>
          <cell r="F53">
            <v>846</v>
          </cell>
          <cell r="G53">
            <v>20</v>
          </cell>
          <cell r="H53">
            <v>50856</v>
          </cell>
          <cell r="I53">
            <v>40608</v>
          </cell>
          <cell r="J53">
            <v>125.2</v>
          </cell>
        </row>
        <row r="54">
          <cell r="A54">
            <v>2000.4</v>
          </cell>
          <cell r="C54" t="str">
            <v>IV </v>
          </cell>
          <cell r="D54">
            <v>139300</v>
          </cell>
          <cell r="E54">
            <v>7.81</v>
          </cell>
          <cell r="F54">
            <v>803</v>
          </cell>
          <cell r="G54">
            <v>18.9</v>
          </cell>
          <cell r="H54">
            <v>51105</v>
          </cell>
          <cell r="I54">
            <v>38544</v>
          </cell>
          <cell r="J54">
            <v>132.6</v>
          </cell>
        </row>
        <row r="55">
          <cell r="A55">
            <v>2001.1</v>
          </cell>
          <cell r="B55">
            <v>2001</v>
          </cell>
          <cell r="C55" t="str">
            <v>I </v>
          </cell>
          <cell r="D55">
            <v>139700</v>
          </cell>
          <cell r="E55">
            <v>7.21</v>
          </cell>
          <cell r="F55">
            <v>759</v>
          </cell>
          <cell r="G55">
            <v>17.8</v>
          </cell>
          <cell r="H55">
            <v>51259</v>
          </cell>
          <cell r="I55">
            <v>36432</v>
          </cell>
          <cell r="J55">
            <v>140.7</v>
          </cell>
        </row>
        <row r="56">
          <cell r="A56">
            <v>2001.2</v>
          </cell>
          <cell r="C56" t="str">
            <v>II </v>
          </cell>
          <cell r="D56">
            <v>146800</v>
          </cell>
          <cell r="E56">
            <v>7.15</v>
          </cell>
          <cell r="F56">
            <v>793</v>
          </cell>
          <cell r="G56">
            <v>18.5</v>
          </cell>
          <cell r="H56">
            <v>51358</v>
          </cell>
          <cell r="I56">
            <v>38064</v>
          </cell>
          <cell r="J56">
            <v>134.9</v>
          </cell>
        </row>
        <row r="57">
          <cell r="A57">
            <v>2001.3</v>
          </cell>
          <cell r="C57" t="str">
            <v>III</v>
          </cell>
          <cell r="D57">
            <v>150900</v>
          </cell>
          <cell r="E57">
            <v>7.06</v>
          </cell>
          <cell r="F57">
            <v>808</v>
          </cell>
          <cell r="G57">
            <v>18.8</v>
          </cell>
          <cell r="H57">
            <v>51456</v>
          </cell>
          <cell r="I57">
            <v>38784</v>
          </cell>
          <cell r="J57">
            <v>132.7</v>
          </cell>
        </row>
        <row r="58">
          <cell r="A58">
            <v>2001.4</v>
          </cell>
          <cell r="C58" t="str">
            <v>IV</v>
          </cell>
          <cell r="D58">
            <v>148500</v>
          </cell>
          <cell r="E58">
            <v>6.71</v>
          </cell>
          <cell r="F58">
            <v>767</v>
          </cell>
          <cell r="G58">
            <v>17.9</v>
          </cell>
          <cell r="H58">
            <v>51555</v>
          </cell>
          <cell r="I58">
            <v>36816</v>
          </cell>
          <cell r="J58">
            <v>140</v>
          </cell>
        </row>
        <row r="59">
          <cell r="A59">
            <v>2002.1</v>
          </cell>
          <cell r="B59">
            <v>2002</v>
          </cell>
          <cell r="C59" t="str">
            <v>I  </v>
          </cell>
          <cell r="D59">
            <v>151000</v>
          </cell>
          <cell r="E59">
            <v>6.86</v>
          </cell>
          <cell r="F59">
            <v>792</v>
          </cell>
          <cell r="G59">
            <v>18.4</v>
          </cell>
          <cell r="H59">
            <v>51617</v>
          </cell>
          <cell r="I59">
            <v>38016</v>
          </cell>
          <cell r="J59">
            <v>135.8</v>
          </cell>
        </row>
        <row r="60">
          <cell r="A60">
            <v>2002.2</v>
          </cell>
          <cell r="C60" t="str">
            <v>II  </v>
          </cell>
          <cell r="D60">
            <v>157300</v>
          </cell>
          <cell r="E60">
            <v>6.82</v>
          </cell>
          <cell r="F60">
            <v>822</v>
          </cell>
          <cell r="G60">
            <v>19.1</v>
          </cell>
          <cell r="H60">
            <v>51659</v>
          </cell>
          <cell r="I60">
            <v>39456</v>
          </cell>
          <cell r="J60">
            <v>130.9</v>
          </cell>
        </row>
        <row r="61">
          <cell r="A61">
            <v>2002.3</v>
          </cell>
          <cell r="C61" t="str">
            <v>III  </v>
          </cell>
          <cell r="D61">
            <v>160800</v>
          </cell>
          <cell r="E61">
            <v>6.41</v>
          </cell>
          <cell r="F61">
            <v>805</v>
          </cell>
          <cell r="G61">
            <v>18.7</v>
          </cell>
          <cell r="H61">
            <v>51701</v>
          </cell>
          <cell r="I61">
            <v>38640</v>
          </cell>
          <cell r="J61">
            <v>133.8</v>
          </cell>
        </row>
        <row r="62">
          <cell r="A62">
            <v>2002.4</v>
          </cell>
          <cell r="C62" t="str">
            <v>IV  </v>
          </cell>
          <cell r="D62">
            <v>161200</v>
          </cell>
          <cell r="E62">
            <v>6.11</v>
          </cell>
          <cell r="F62">
            <v>782</v>
          </cell>
          <cell r="G62">
            <v>18.1</v>
          </cell>
          <cell r="H62">
            <v>51743</v>
          </cell>
          <cell r="I62">
            <v>37536</v>
          </cell>
          <cell r="J62">
            <v>137.8</v>
          </cell>
        </row>
        <row r="63">
          <cell r="A63">
            <v>2003.1</v>
          </cell>
          <cell r="B63">
            <v>2003</v>
          </cell>
          <cell r="C63" t="str">
            <v>I  </v>
          </cell>
          <cell r="D63">
            <v>160400</v>
          </cell>
          <cell r="E63">
            <v>5.9</v>
          </cell>
          <cell r="F63">
            <v>761</v>
          </cell>
          <cell r="G63">
            <v>17.6</v>
          </cell>
          <cell r="H63">
            <v>52033</v>
          </cell>
          <cell r="I63">
            <v>36528</v>
          </cell>
          <cell r="J63">
            <v>142.4</v>
          </cell>
        </row>
        <row r="64">
          <cell r="A64">
            <v>2003.2</v>
          </cell>
          <cell r="C64" t="str">
            <v>II </v>
          </cell>
          <cell r="D64">
            <v>168500</v>
          </cell>
          <cell r="E64">
            <v>5.58</v>
          </cell>
          <cell r="F64">
            <v>772</v>
          </cell>
          <cell r="G64">
            <v>17.7</v>
          </cell>
          <cell r="H64">
            <v>52464</v>
          </cell>
          <cell r="I64">
            <v>37056</v>
          </cell>
          <cell r="J64">
            <v>141.6</v>
          </cell>
        </row>
        <row r="65">
          <cell r="A65">
            <v>2003.3</v>
          </cell>
          <cell r="C65" t="str">
            <v>III  </v>
          </cell>
          <cell r="D65">
            <v>175000</v>
          </cell>
          <cell r="E65">
            <v>5.66</v>
          </cell>
          <cell r="F65">
            <v>809</v>
          </cell>
          <cell r="G65">
            <v>18.4</v>
          </cell>
          <cell r="H65">
            <v>52898</v>
          </cell>
          <cell r="I65">
            <v>38832</v>
          </cell>
          <cell r="J65">
            <v>136.2</v>
          </cell>
        </row>
        <row r="66">
          <cell r="A66">
            <v>2003.4</v>
          </cell>
          <cell r="C66" t="str">
            <v>IV </v>
          </cell>
          <cell r="D66">
            <v>172200</v>
          </cell>
          <cell r="E66">
            <v>5.83</v>
          </cell>
          <cell r="F66">
            <v>811</v>
          </cell>
          <cell r="G66">
            <v>18.2</v>
          </cell>
          <cell r="H66">
            <v>53335</v>
          </cell>
          <cell r="I66">
            <v>38928</v>
          </cell>
          <cell r="J66">
            <v>137</v>
          </cell>
        </row>
        <row r="67">
          <cell r="A67">
            <v>2004.1</v>
          </cell>
          <cell r="B67">
            <v>2004</v>
          </cell>
          <cell r="C67" t="str">
            <v>I </v>
          </cell>
          <cell r="D67">
            <v>170800</v>
          </cell>
          <cell r="E67">
            <v>5.64</v>
          </cell>
          <cell r="F67">
            <v>788</v>
          </cell>
          <cell r="G67">
            <v>17.6</v>
          </cell>
          <cell r="H67">
            <v>53818</v>
          </cell>
          <cell r="I67">
            <v>37824</v>
          </cell>
          <cell r="J67">
            <v>142.3</v>
          </cell>
        </row>
        <row r="68">
          <cell r="A68">
            <v>2004.2</v>
          </cell>
          <cell r="C68" t="str">
            <v>II r</v>
          </cell>
          <cell r="D68">
            <v>183500</v>
          </cell>
          <cell r="E68">
            <v>5.73</v>
          </cell>
          <cell r="F68">
            <v>855</v>
          </cell>
          <cell r="G68">
            <v>18.9</v>
          </cell>
          <cell r="H68">
            <v>54288</v>
          </cell>
          <cell r="I68">
            <v>41040</v>
          </cell>
          <cell r="J68">
            <v>132.3</v>
          </cell>
        </row>
        <row r="69">
          <cell r="A69">
            <v>2004.3</v>
          </cell>
          <cell r="C69" t="str">
            <v>III p</v>
          </cell>
          <cell r="D69">
            <v>188200</v>
          </cell>
          <cell r="E69">
            <v>5.82</v>
          </cell>
          <cell r="F69">
            <v>885</v>
          </cell>
          <cell r="G69">
            <v>19.4</v>
          </cell>
          <cell r="H69">
            <v>54761</v>
          </cell>
          <cell r="I69">
            <v>42480</v>
          </cell>
          <cell r="J69">
            <v>128.9</v>
          </cell>
        </row>
      </sheetData>
      <sheetData sheetId="21">
        <row r="3">
          <cell r="C3" t="str">
            <v>Quarterly and Annual 1989 - current</v>
          </cell>
          <cell r="E3">
            <v>1989</v>
          </cell>
          <cell r="F3">
            <v>1990</v>
          </cell>
          <cell r="G3">
            <v>1991</v>
          </cell>
          <cell r="H3">
            <v>1992</v>
          </cell>
          <cell r="I3">
            <v>1993</v>
          </cell>
          <cell r="J3">
            <v>1994</v>
          </cell>
          <cell r="K3">
            <v>1995</v>
          </cell>
          <cell r="L3">
            <v>1996</v>
          </cell>
          <cell r="M3">
            <v>1997</v>
          </cell>
          <cell r="N3">
            <v>1998</v>
          </cell>
          <cell r="O3">
            <v>1999</v>
          </cell>
          <cell r="P3">
            <v>2000</v>
          </cell>
          <cell r="Q3">
            <v>2001</v>
          </cell>
          <cell r="R3">
            <v>2002</v>
          </cell>
          <cell r="S3">
            <v>2003</v>
          </cell>
          <cell r="T3">
            <v>1989.1</v>
          </cell>
          <cell r="U3">
            <v>1989.2</v>
          </cell>
          <cell r="V3">
            <v>1989.3</v>
          </cell>
          <cell r="W3">
            <v>1989.4</v>
          </cell>
          <cell r="X3">
            <v>1990.1</v>
          </cell>
          <cell r="Y3">
            <v>1990.2</v>
          </cell>
          <cell r="Z3">
            <v>1990.3</v>
          </cell>
          <cell r="AA3">
            <v>1990.4</v>
          </cell>
          <cell r="AB3">
            <v>1991.1</v>
          </cell>
          <cell r="AC3">
            <v>1991.2</v>
          </cell>
          <cell r="AD3">
            <v>1991.3</v>
          </cell>
          <cell r="AE3">
            <v>1991.4</v>
          </cell>
          <cell r="AF3">
            <v>1992.1</v>
          </cell>
          <cell r="AG3">
            <v>1992.2</v>
          </cell>
          <cell r="AH3">
            <v>1992.3</v>
          </cell>
          <cell r="AI3">
            <v>1992.4</v>
          </cell>
          <cell r="AJ3">
            <v>1993.1</v>
          </cell>
          <cell r="AK3">
            <v>1993.2</v>
          </cell>
          <cell r="AL3">
            <v>1993.3</v>
          </cell>
          <cell r="AM3">
            <v>1993.4</v>
          </cell>
          <cell r="AN3">
            <v>1994.1</v>
          </cell>
          <cell r="AO3">
            <v>1994.2</v>
          </cell>
          <cell r="AP3">
            <v>1994.3</v>
          </cell>
          <cell r="AQ3">
            <v>1994.4</v>
          </cell>
          <cell r="AR3">
            <v>1995.1</v>
          </cell>
          <cell r="AS3">
            <v>1995.2</v>
          </cell>
          <cell r="AT3">
            <v>1995.3</v>
          </cell>
          <cell r="AU3">
            <v>1995.4</v>
          </cell>
          <cell r="AV3">
            <v>1996.1</v>
          </cell>
          <cell r="AW3">
            <v>1996.2</v>
          </cell>
          <cell r="AX3">
            <v>1996.3</v>
          </cell>
          <cell r="AY3">
            <v>1996.4</v>
          </cell>
          <cell r="AZ3">
            <v>1997.1</v>
          </cell>
          <cell r="BA3">
            <v>1997.2</v>
          </cell>
          <cell r="BB3">
            <v>1997.3</v>
          </cell>
          <cell r="BC3">
            <v>1997.4</v>
          </cell>
          <cell r="BD3">
            <v>1998.1</v>
          </cell>
          <cell r="BE3">
            <v>1998.2</v>
          </cell>
          <cell r="BF3">
            <v>1998.3</v>
          </cell>
          <cell r="BG3">
            <v>1998.4</v>
          </cell>
          <cell r="BH3">
            <v>1999.1</v>
          </cell>
          <cell r="BI3">
            <v>1999.2</v>
          </cell>
          <cell r="BJ3">
            <v>1999.3</v>
          </cell>
          <cell r="BK3">
            <v>1999.4</v>
          </cell>
          <cell r="BL3">
            <v>2000.1</v>
          </cell>
          <cell r="BM3">
            <v>2000.2</v>
          </cell>
          <cell r="BN3">
            <v>2000.3</v>
          </cell>
          <cell r="BO3">
            <v>2000.4</v>
          </cell>
          <cell r="BP3">
            <v>2001.1</v>
          </cell>
          <cell r="BQ3">
            <v>2001.2</v>
          </cell>
          <cell r="BR3">
            <v>2001.3</v>
          </cell>
          <cell r="BS3">
            <v>2001.4</v>
          </cell>
          <cell r="BT3">
            <v>2002.1</v>
          </cell>
          <cell r="BU3">
            <v>2002.2</v>
          </cell>
          <cell r="BV3">
            <v>2002.3</v>
          </cell>
          <cell r="BW3">
            <v>2002.4</v>
          </cell>
          <cell r="BX3">
            <v>2003.1</v>
          </cell>
          <cell r="BY3">
            <v>2003.2</v>
          </cell>
          <cell r="BZ3">
            <v>2003.3</v>
          </cell>
          <cell r="CA3">
            <v>2003.4</v>
          </cell>
          <cell r="CB3">
            <v>2004.1</v>
          </cell>
          <cell r="CC3">
            <v>2004.2</v>
          </cell>
          <cell r="CD3">
            <v>2004.3</v>
          </cell>
        </row>
        <row r="4">
          <cell r="E4">
            <v>1989</v>
          </cell>
          <cell r="F4">
            <v>1990</v>
          </cell>
          <cell r="G4">
            <v>1991</v>
          </cell>
          <cell r="H4">
            <v>1992</v>
          </cell>
          <cell r="I4">
            <v>1993</v>
          </cell>
          <cell r="J4">
            <v>1994</v>
          </cell>
          <cell r="K4">
            <v>1995</v>
          </cell>
          <cell r="L4">
            <v>1996</v>
          </cell>
          <cell r="M4">
            <v>1997</v>
          </cell>
          <cell r="N4">
            <v>1998</v>
          </cell>
          <cell r="O4">
            <v>1999</v>
          </cell>
          <cell r="P4">
            <v>2000</v>
          </cell>
          <cell r="Q4">
            <v>2001</v>
          </cell>
          <cell r="R4">
            <v>2002</v>
          </cell>
          <cell r="S4">
            <v>2003</v>
          </cell>
          <cell r="T4" t="str">
            <v>1989:I</v>
          </cell>
          <cell r="U4" t="str">
            <v>1989:II</v>
          </cell>
          <cell r="V4" t="str">
            <v>1989:III</v>
          </cell>
          <cell r="W4" t="str">
            <v>1989:IV</v>
          </cell>
          <cell r="X4" t="str">
            <v>1990:I</v>
          </cell>
          <cell r="Y4" t="str">
            <v>1990:II</v>
          </cell>
          <cell r="Z4" t="str">
            <v>1990:III</v>
          </cell>
          <cell r="AA4" t="str">
            <v>1990:IV</v>
          </cell>
          <cell r="AB4" t="str">
            <v>1991:I</v>
          </cell>
          <cell r="AC4" t="str">
            <v>1991:II</v>
          </cell>
          <cell r="AD4" t="str">
            <v>1991:III</v>
          </cell>
          <cell r="AE4" t="str">
            <v>1991:IV</v>
          </cell>
          <cell r="AF4" t="str">
            <v>1992:I</v>
          </cell>
          <cell r="AG4" t="str">
            <v>1992:II</v>
          </cell>
          <cell r="AH4" t="str">
            <v>1992:III</v>
          </cell>
          <cell r="AI4" t="str">
            <v>1992:IV</v>
          </cell>
          <cell r="AJ4" t="str">
            <v>1993:I</v>
          </cell>
          <cell r="AK4" t="str">
            <v>1993:II</v>
          </cell>
          <cell r="AL4" t="str">
            <v>1993:III</v>
          </cell>
          <cell r="AM4" t="str">
            <v>1993:IV</v>
          </cell>
          <cell r="AN4" t="str">
            <v>1994:I</v>
          </cell>
          <cell r="AO4" t="str">
            <v>1994:II</v>
          </cell>
          <cell r="AP4" t="str">
            <v>1994:III</v>
          </cell>
          <cell r="AQ4" t="str">
            <v>1994:IV</v>
          </cell>
          <cell r="AR4" t="str">
            <v>1995:I</v>
          </cell>
          <cell r="AS4" t="str">
            <v>1995:II</v>
          </cell>
          <cell r="AT4" t="str">
            <v>1995:III</v>
          </cell>
          <cell r="AU4" t="str">
            <v>1995:IV</v>
          </cell>
          <cell r="AV4" t="str">
            <v>1996:I </v>
          </cell>
          <cell r="AW4" t="str">
            <v>1996:II</v>
          </cell>
          <cell r="AX4" t="str">
            <v>1996:III</v>
          </cell>
          <cell r="AY4" t="str">
            <v>1996:IV</v>
          </cell>
          <cell r="AZ4" t="str">
            <v>1997:I</v>
          </cell>
          <cell r="BA4" t="str">
            <v>1997:II</v>
          </cell>
          <cell r="BB4" t="str">
            <v>1997:III</v>
          </cell>
          <cell r="BC4" t="str">
            <v>1997:IV</v>
          </cell>
          <cell r="BD4" t="str">
            <v>1998:I</v>
          </cell>
          <cell r="BE4" t="str">
            <v>1998:II</v>
          </cell>
          <cell r="BF4" t="str">
            <v>1998:III</v>
          </cell>
          <cell r="BG4" t="str">
            <v>1998:IV</v>
          </cell>
          <cell r="BH4" t="str">
            <v>1999:I</v>
          </cell>
          <cell r="BI4" t="str">
            <v>1999:II</v>
          </cell>
          <cell r="BJ4" t="str">
            <v>1999:III</v>
          </cell>
          <cell r="BK4" t="str">
            <v>1999:IV</v>
          </cell>
          <cell r="BL4" t="str">
            <v>2000:I </v>
          </cell>
          <cell r="BM4" t="str">
            <v>2000:II </v>
          </cell>
          <cell r="BN4" t="str">
            <v>2000:III</v>
          </cell>
          <cell r="BO4" t="str">
            <v>2000:IV</v>
          </cell>
          <cell r="BP4" t="str">
            <v>2001:I </v>
          </cell>
          <cell r="BQ4" t="str">
            <v>2001:II </v>
          </cell>
          <cell r="BR4" t="str">
            <v>2001:III </v>
          </cell>
          <cell r="BS4" t="str">
            <v>2001:IV </v>
          </cell>
          <cell r="BT4" t="str">
            <v>2002:I </v>
          </cell>
          <cell r="BU4" t="str">
            <v>2002:II </v>
          </cell>
          <cell r="BV4" t="str">
            <v>2002:III </v>
          </cell>
          <cell r="BW4" t="str">
            <v>2002:IV</v>
          </cell>
          <cell r="BX4" t="str">
            <v>2003:I </v>
          </cell>
          <cell r="BY4" t="str">
            <v>2003:II </v>
          </cell>
          <cell r="BZ4" t="str">
            <v>2003:III </v>
          </cell>
          <cell r="CA4" t="str">
            <v>2003:IV </v>
          </cell>
          <cell r="CB4" t="str">
            <v>2004:I </v>
          </cell>
          <cell r="CC4" t="str">
            <v>2004.II r</v>
          </cell>
          <cell r="CD4" t="str">
            <v>2004.III p</v>
          </cell>
        </row>
        <row r="5">
          <cell r="B5" t="str">
            <v>STATE</v>
          </cell>
          <cell r="C5" t="str">
            <v>STANAME</v>
          </cell>
          <cell r="D5" t="str">
            <v>REGION</v>
          </cell>
          <cell r="E5" t="str">
            <v>VOL8900</v>
          </cell>
          <cell r="F5" t="str">
            <v>VOL9000</v>
          </cell>
          <cell r="G5" t="str">
            <v>VOL9100</v>
          </cell>
          <cell r="H5" t="str">
            <v>VOL9200</v>
          </cell>
          <cell r="I5" t="str">
            <v>VOL9300</v>
          </cell>
          <cell r="J5" t="str">
            <v>VOL9400</v>
          </cell>
          <cell r="K5" t="str">
            <v>VOL9500</v>
          </cell>
          <cell r="L5" t="str">
            <v>VOL9600</v>
          </cell>
          <cell r="M5" t="str">
            <v>VOL9700</v>
          </cell>
          <cell r="N5" t="str">
            <v>VOL9800</v>
          </cell>
          <cell r="O5" t="str">
            <v>VOL9900</v>
          </cell>
          <cell r="P5" t="str">
            <v>VOL0001</v>
          </cell>
          <cell r="Q5" t="str">
            <v>VOL0002</v>
          </cell>
          <cell r="R5" t="str">
            <v>VOL0003</v>
          </cell>
          <cell r="S5" t="str">
            <v>VOL0004</v>
          </cell>
          <cell r="T5" t="str">
            <v>VOL8901</v>
          </cell>
          <cell r="U5" t="str">
            <v>VOL8902</v>
          </cell>
          <cell r="V5" t="str">
            <v>VOL8903</v>
          </cell>
          <cell r="W5" t="str">
            <v>VOL8904</v>
          </cell>
          <cell r="X5" t="str">
            <v>VOL9001</v>
          </cell>
          <cell r="Y5" t="str">
            <v>VOL9002</v>
          </cell>
          <cell r="Z5" t="str">
            <v>VOL9003</v>
          </cell>
          <cell r="AA5" t="str">
            <v>VOL9004</v>
          </cell>
          <cell r="AB5" t="str">
            <v>VOL9101</v>
          </cell>
          <cell r="AC5" t="str">
            <v>VOL9102</v>
          </cell>
          <cell r="AD5" t="str">
            <v>VOL9103</v>
          </cell>
          <cell r="AE5" t="str">
            <v>VOL9104</v>
          </cell>
          <cell r="AF5" t="str">
            <v>VOL9201</v>
          </cell>
          <cell r="AG5" t="str">
            <v>VOL9202</v>
          </cell>
          <cell r="AH5" t="str">
            <v>VOL9203</v>
          </cell>
          <cell r="AI5" t="str">
            <v>VOL9204</v>
          </cell>
          <cell r="AJ5" t="str">
            <v>VOL9301</v>
          </cell>
          <cell r="AK5" t="str">
            <v>VOL9302</v>
          </cell>
          <cell r="AL5" t="str">
            <v>VOL9303</v>
          </cell>
          <cell r="AM5" t="str">
            <v>VOL9304</v>
          </cell>
          <cell r="AN5" t="str">
            <v>VOL9401</v>
          </cell>
          <cell r="AO5" t="str">
            <v>VOL9402</v>
          </cell>
          <cell r="AP5" t="str">
            <v>VOL9403</v>
          </cell>
          <cell r="AQ5" t="str">
            <v>VOL9404</v>
          </cell>
          <cell r="AR5" t="str">
            <v>VOL9501</v>
          </cell>
          <cell r="AS5" t="str">
            <v>VOL9502</v>
          </cell>
          <cell r="AT5" t="str">
            <v>VOL9503</v>
          </cell>
          <cell r="AU5" t="str">
            <v>VOL9504</v>
          </cell>
          <cell r="AV5" t="str">
            <v>VOL9601</v>
          </cell>
          <cell r="AW5" t="str">
            <v>VOL9602</v>
          </cell>
          <cell r="AX5" t="str">
            <v>VOL9603</v>
          </cell>
          <cell r="AY5" t="str">
            <v>VOL9604</v>
          </cell>
          <cell r="AZ5" t="str">
            <v>VOL9701</v>
          </cell>
          <cell r="BA5" t="str">
            <v>VOL9702</v>
          </cell>
          <cell r="BB5" t="str">
            <v>VOL9703</v>
          </cell>
          <cell r="BC5" t="str">
            <v>VOL9704</v>
          </cell>
          <cell r="BD5" t="str">
            <v>VOL9801</v>
          </cell>
          <cell r="BE5" t="str">
            <v>VOL9802</v>
          </cell>
          <cell r="BF5" t="str">
            <v>VOL9803</v>
          </cell>
          <cell r="BG5" t="str">
            <v>VOL9804</v>
          </cell>
          <cell r="BH5" t="str">
            <v>VOL9901</v>
          </cell>
          <cell r="BI5" t="str">
            <v>VOL9902</v>
          </cell>
          <cell r="BJ5" t="str">
            <v>VOL9903</v>
          </cell>
          <cell r="BK5" t="str">
            <v>VOL9904</v>
          </cell>
          <cell r="BL5" t="str">
            <v>VOL0001</v>
          </cell>
          <cell r="BM5" t="str">
            <v>VOL0002</v>
          </cell>
          <cell r="BN5" t="str">
            <v>VOL0003</v>
          </cell>
          <cell r="BO5" t="str">
            <v>VOL0004</v>
          </cell>
          <cell r="BP5" t="str">
            <v>VOL0101</v>
          </cell>
          <cell r="BQ5" t="str">
            <v>VOL0102</v>
          </cell>
          <cell r="BR5" t="str">
            <v>VOL0103</v>
          </cell>
          <cell r="BS5" t="str">
            <v>VOL0104</v>
          </cell>
          <cell r="BT5" t="str">
            <v>VOL0201</v>
          </cell>
          <cell r="BU5" t="str">
            <v>VOL0202</v>
          </cell>
          <cell r="BV5" t="str">
            <v>VOL0203</v>
          </cell>
          <cell r="BW5" t="str">
            <v>VOL0204</v>
          </cell>
          <cell r="BX5" t="str">
            <v>VOL0301</v>
          </cell>
          <cell r="BY5" t="str">
            <v>VOL0302</v>
          </cell>
          <cell r="BZ5" t="str">
            <v>VOL0303</v>
          </cell>
          <cell r="CA5" t="str">
            <v>VOL0304</v>
          </cell>
          <cell r="CB5" t="str">
            <v>VOL0401</v>
          </cell>
          <cell r="CC5" t="str">
            <v>VOL0402</v>
          </cell>
          <cell r="CD5" t="str">
            <v>VOL0403</v>
          </cell>
          <cell r="CE5" t="str">
            <v>% change</v>
          </cell>
          <cell r="CF5" t="str">
            <v>last qtr.note</v>
          </cell>
        </row>
        <row r="6">
          <cell r="B6" t="str">
            <v>US</v>
          </cell>
          <cell r="C6" t="str">
            <v>U.S.</v>
          </cell>
          <cell r="E6">
            <v>3725</v>
          </cell>
          <cell r="F6">
            <v>3599</v>
          </cell>
          <cell r="G6">
            <v>3537</v>
          </cell>
          <cell r="H6">
            <v>3889</v>
          </cell>
          <cell r="I6">
            <v>4231</v>
          </cell>
          <cell r="J6">
            <v>4410</v>
          </cell>
          <cell r="K6">
            <v>4350</v>
          </cell>
          <cell r="L6">
            <v>4712</v>
          </cell>
          <cell r="M6">
            <v>4924</v>
          </cell>
          <cell r="N6">
            <v>5600</v>
          </cell>
          <cell r="O6">
            <v>5929</v>
          </cell>
          <cell r="P6">
            <v>5814</v>
          </cell>
          <cell r="Q6">
            <v>6042</v>
          </cell>
          <cell r="R6">
            <v>6387</v>
          </cell>
          <cell r="S6">
            <v>6998</v>
          </cell>
          <cell r="T6">
            <v>3850</v>
          </cell>
          <cell r="U6">
            <v>3555</v>
          </cell>
          <cell r="V6">
            <v>3726</v>
          </cell>
          <cell r="W6">
            <v>3826</v>
          </cell>
          <cell r="X6">
            <v>3790</v>
          </cell>
          <cell r="Y6">
            <v>3574</v>
          </cell>
          <cell r="Z6">
            <v>3607</v>
          </cell>
          <cell r="AA6">
            <v>3444</v>
          </cell>
          <cell r="AB6">
            <v>3310</v>
          </cell>
          <cell r="AC6">
            <v>3713</v>
          </cell>
          <cell r="AD6">
            <v>3557</v>
          </cell>
          <cell r="AE6">
            <v>3551</v>
          </cell>
          <cell r="AF6">
            <v>3813</v>
          </cell>
          <cell r="AG6">
            <v>3830</v>
          </cell>
          <cell r="AH6">
            <v>3723</v>
          </cell>
          <cell r="AI6">
            <v>4192</v>
          </cell>
          <cell r="AJ6">
            <v>3946</v>
          </cell>
          <cell r="AK6">
            <v>4016</v>
          </cell>
          <cell r="AL6">
            <v>4304</v>
          </cell>
          <cell r="AM6">
            <v>4617</v>
          </cell>
          <cell r="AN6">
            <v>4546</v>
          </cell>
          <cell r="AO6">
            <v>4547</v>
          </cell>
          <cell r="AP6">
            <v>4316</v>
          </cell>
          <cell r="AQ6">
            <v>4229</v>
          </cell>
          <cell r="AR6">
            <v>4150</v>
          </cell>
          <cell r="AS6">
            <v>4158</v>
          </cell>
          <cell r="AT6">
            <v>4505</v>
          </cell>
          <cell r="AU6">
            <v>4557</v>
          </cell>
          <cell r="AV6">
            <v>4657</v>
          </cell>
          <cell r="AW6">
            <v>4799</v>
          </cell>
          <cell r="AX6">
            <v>4674</v>
          </cell>
          <cell r="AY6">
            <v>4690</v>
          </cell>
          <cell r="AZ6">
            <v>4746</v>
          </cell>
          <cell r="BA6">
            <v>4804</v>
          </cell>
          <cell r="BB6">
            <v>4950</v>
          </cell>
          <cell r="BC6">
            <v>5172</v>
          </cell>
          <cell r="BD6">
            <v>5426</v>
          </cell>
          <cell r="BE6">
            <v>5585</v>
          </cell>
          <cell r="BF6">
            <v>5592</v>
          </cell>
          <cell r="BG6">
            <v>5782</v>
          </cell>
          <cell r="BH6">
            <v>5893</v>
          </cell>
          <cell r="BI6">
            <v>6007</v>
          </cell>
          <cell r="BJ6">
            <v>6028</v>
          </cell>
          <cell r="BK6">
            <v>5772</v>
          </cell>
          <cell r="BL6">
            <v>5963</v>
          </cell>
          <cell r="BM6">
            <v>5894</v>
          </cell>
          <cell r="BN6">
            <v>5704</v>
          </cell>
          <cell r="BO6">
            <v>5766</v>
          </cell>
          <cell r="BP6">
            <v>5967</v>
          </cell>
          <cell r="BQ6">
            <v>6058.7</v>
          </cell>
          <cell r="BR6">
            <v>6104.7</v>
          </cell>
          <cell r="BS6">
            <v>6013.7</v>
          </cell>
          <cell r="BT6">
            <v>6493.7</v>
          </cell>
          <cell r="BU6">
            <v>6358.3</v>
          </cell>
          <cell r="BV6">
            <v>6228.3</v>
          </cell>
          <cell r="BW6">
            <v>6565.7</v>
          </cell>
          <cell r="BX6">
            <v>6663</v>
          </cell>
          <cell r="BY6">
            <v>6716.3</v>
          </cell>
          <cell r="BZ6">
            <v>7361</v>
          </cell>
          <cell r="CA6">
            <v>7236.7</v>
          </cell>
          <cell r="CB6">
            <v>7137.3</v>
          </cell>
          <cell r="CC6">
            <v>7796.7</v>
          </cell>
          <cell r="CD6">
            <v>7663.3</v>
          </cell>
          <cell r="CE6">
            <v>0.041</v>
          </cell>
          <cell r="CK6">
            <v>0</v>
          </cell>
        </row>
        <row r="7">
          <cell r="B7" t="str">
            <v>NE</v>
          </cell>
          <cell r="C7" t="str">
            <v>Northeast</v>
          </cell>
          <cell r="E7">
            <v>551</v>
          </cell>
          <cell r="F7">
            <v>497</v>
          </cell>
          <cell r="G7">
            <v>494</v>
          </cell>
          <cell r="H7">
            <v>576</v>
          </cell>
          <cell r="I7">
            <v>618</v>
          </cell>
          <cell r="J7">
            <v>631</v>
          </cell>
          <cell r="K7">
            <v>601</v>
          </cell>
          <cell r="L7">
            <v>637</v>
          </cell>
          <cell r="M7">
            <v>666</v>
          </cell>
          <cell r="N7">
            <v>738</v>
          </cell>
          <cell r="O7">
            <v>751</v>
          </cell>
          <cell r="P7">
            <v>757</v>
          </cell>
          <cell r="Q7">
            <v>759</v>
          </cell>
          <cell r="R7">
            <v>786</v>
          </cell>
          <cell r="S7">
            <v>842</v>
          </cell>
          <cell r="T7">
            <v>615</v>
          </cell>
          <cell r="U7">
            <v>547</v>
          </cell>
          <cell r="V7">
            <v>533</v>
          </cell>
          <cell r="W7">
            <v>531</v>
          </cell>
          <cell r="X7">
            <v>546</v>
          </cell>
          <cell r="Y7">
            <v>490</v>
          </cell>
          <cell r="Z7">
            <v>501</v>
          </cell>
          <cell r="AA7">
            <v>464</v>
          </cell>
          <cell r="AB7">
            <v>462</v>
          </cell>
          <cell r="AC7">
            <v>520</v>
          </cell>
          <cell r="AD7">
            <v>533</v>
          </cell>
          <cell r="AE7">
            <v>507</v>
          </cell>
          <cell r="AF7">
            <v>552</v>
          </cell>
          <cell r="AG7">
            <v>577</v>
          </cell>
          <cell r="AH7">
            <v>553</v>
          </cell>
          <cell r="AI7">
            <v>612</v>
          </cell>
          <cell r="AJ7">
            <v>615</v>
          </cell>
          <cell r="AK7">
            <v>567</v>
          </cell>
          <cell r="AL7">
            <v>627</v>
          </cell>
          <cell r="AM7">
            <v>660</v>
          </cell>
          <cell r="AN7">
            <v>668</v>
          </cell>
          <cell r="AO7">
            <v>636</v>
          </cell>
          <cell r="AP7">
            <v>631</v>
          </cell>
          <cell r="AQ7">
            <v>596</v>
          </cell>
          <cell r="AR7">
            <v>609</v>
          </cell>
          <cell r="AS7">
            <v>572</v>
          </cell>
          <cell r="AT7">
            <v>610</v>
          </cell>
          <cell r="AU7">
            <v>615</v>
          </cell>
          <cell r="AV7">
            <v>632</v>
          </cell>
          <cell r="AW7">
            <v>641</v>
          </cell>
          <cell r="AX7">
            <v>635</v>
          </cell>
          <cell r="AY7">
            <v>635</v>
          </cell>
          <cell r="AZ7">
            <v>665</v>
          </cell>
          <cell r="BA7">
            <v>653</v>
          </cell>
          <cell r="BB7">
            <v>663</v>
          </cell>
          <cell r="BC7">
            <v>679</v>
          </cell>
          <cell r="BD7">
            <v>749</v>
          </cell>
          <cell r="BE7">
            <v>742</v>
          </cell>
          <cell r="BF7">
            <v>735</v>
          </cell>
          <cell r="BG7">
            <v>727</v>
          </cell>
          <cell r="BH7">
            <v>775</v>
          </cell>
          <cell r="BI7">
            <v>772</v>
          </cell>
          <cell r="BJ7">
            <v>754</v>
          </cell>
          <cell r="BK7">
            <v>716</v>
          </cell>
          <cell r="BL7">
            <v>820</v>
          </cell>
          <cell r="BM7">
            <v>727</v>
          </cell>
          <cell r="BN7">
            <v>749</v>
          </cell>
          <cell r="BO7">
            <v>740</v>
          </cell>
          <cell r="BP7">
            <v>742.3</v>
          </cell>
          <cell r="BQ7">
            <v>755.7</v>
          </cell>
          <cell r="BR7">
            <v>781.7</v>
          </cell>
          <cell r="BS7">
            <v>759.7</v>
          </cell>
          <cell r="BT7">
            <v>821.7</v>
          </cell>
          <cell r="BU7">
            <v>795</v>
          </cell>
          <cell r="BV7">
            <v>762.7</v>
          </cell>
          <cell r="BW7">
            <v>797.3</v>
          </cell>
          <cell r="BX7">
            <v>804.3</v>
          </cell>
          <cell r="BY7">
            <v>802</v>
          </cell>
          <cell r="BZ7">
            <v>871</v>
          </cell>
          <cell r="CA7">
            <v>877.3</v>
          </cell>
          <cell r="CB7">
            <v>842</v>
          </cell>
          <cell r="CC7">
            <v>902</v>
          </cell>
          <cell r="CD7">
            <v>905</v>
          </cell>
          <cell r="CE7">
            <v>0.039</v>
          </cell>
          <cell r="CK7">
            <v>0</v>
          </cell>
        </row>
        <row r="8">
          <cell r="B8" t="str">
            <v>MW</v>
          </cell>
          <cell r="C8" t="str">
            <v>Midwest</v>
          </cell>
          <cell r="E8">
            <v>882</v>
          </cell>
          <cell r="F8">
            <v>861</v>
          </cell>
          <cell r="G8">
            <v>862</v>
          </cell>
          <cell r="H8">
            <v>970</v>
          </cell>
          <cell r="I8">
            <v>1023</v>
          </cell>
          <cell r="J8">
            <v>1022</v>
          </cell>
          <cell r="K8">
            <v>1001</v>
          </cell>
          <cell r="L8">
            <v>1049</v>
          </cell>
          <cell r="M8">
            <v>1076</v>
          </cell>
          <cell r="N8">
            <v>1222</v>
          </cell>
          <cell r="O8">
            <v>1247</v>
          </cell>
          <cell r="P8">
            <v>1197</v>
          </cell>
          <cell r="Q8">
            <v>1246</v>
          </cell>
          <cell r="R8">
            <v>1312</v>
          </cell>
          <cell r="S8">
            <v>1432</v>
          </cell>
          <cell r="T8">
            <v>884</v>
          </cell>
          <cell r="U8">
            <v>840</v>
          </cell>
          <cell r="V8">
            <v>897</v>
          </cell>
          <cell r="W8">
            <v>921</v>
          </cell>
          <cell r="X8">
            <v>904</v>
          </cell>
          <cell r="Y8">
            <v>858</v>
          </cell>
          <cell r="Z8">
            <v>870</v>
          </cell>
          <cell r="AA8">
            <v>817</v>
          </cell>
          <cell r="AB8">
            <v>828</v>
          </cell>
          <cell r="AC8">
            <v>898</v>
          </cell>
          <cell r="AD8">
            <v>851</v>
          </cell>
          <cell r="AE8">
            <v>848</v>
          </cell>
          <cell r="AF8">
            <v>982</v>
          </cell>
          <cell r="AG8">
            <v>946</v>
          </cell>
          <cell r="AH8">
            <v>933</v>
          </cell>
          <cell r="AI8">
            <v>1030</v>
          </cell>
          <cell r="AJ8">
            <v>969</v>
          </cell>
          <cell r="AK8">
            <v>983</v>
          </cell>
          <cell r="AL8">
            <v>1026</v>
          </cell>
          <cell r="AM8">
            <v>1103</v>
          </cell>
          <cell r="AN8">
            <v>1047</v>
          </cell>
          <cell r="AO8">
            <v>1056</v>
          </cell>
          <cell r="AP8">
            <v>1007</v>
          </cell>
          <cell r="AQ8">
            <v>978</v>
          </cell>
          <cell r="AR8">
            <v>955</v>
          </cell>
          <cell r="AS8">
            <v>967</v>
          </cell>
          <cell r="AT8">
            <v>1040</v>
          </cell>
          <cell r="AU8">
            <v>1026</v>
          </cell>
          <cell r="AV8">
            <v>1029</v>
          </cell>
          <cell r="AW8">
            <v>1064</v>
          </cell>
          <cell r="AX8">
            <v>1049</v>
          </cell>
          <cell r="AY8">
            <v>1042</v>
          </cell>
          <cell r="AZ8">
            <v>1032</v>
          </cell>
          <cell r="BA8">
            <v>1054</v>
          </cell>
          <cell r="BB8">
            <v>1090</v>
          </cell>
          <cell r="BC8">
            <v>1122</v>
          </cell>
          <cell r="BD8">
            <v>1193</v>
          </cell>
          <cell r="BE8">
            <v>1223</v>
          </cell>
          <cell r="BF8">
            <v>1213</v>
          </cell>
          <cell r="BG8">
            <v>1260</v>
          </cell>
          <cell r="BH8">
            <v>1245</v>
          </cell>
          <cell r="BI8">
            <v>1270</v>
          </cell>
          <cell r="BJ8">
            <v>1262</v>
          </cell>
          <cell r="BK8">
            <v>1208</v>
          </cell>
          <cell r="BL8">
            <v>1314</v>
          </cell>
          <cell r="BM8">
            <v>1198</v>
          </cell>
          <cell r="BN8">
            <v>1169</v>
          </cell>
          <cell r="BO8">
            <v>1140</v>
          </cell>
          <cell r="BP8">
            <v>1201.7</v>
          </cell>
          <cell r="BQ8">
            <v>1244.7</v>
          </cell>
          <cell r="BR8">
            <v>1249</v>
          </cell>
          <cell r="BS8">
            <v>1281</v>
          </cell>
          <cell r="BT8">
            <v>1336</v>
          </cell>
          <cell r="BU8">
            <v>1294</v>
          </cell>
          <cell r="BV8">
            <v>1283.7</v>
          </cell>
          <cell r="BW8">
            <v>1371</v>
          </cell>
          <cell r="BX8">
            <v>1357.3</v>
          </cell>
          <cell r="BY8">
            <v>1402</v>
          </cell>
          <cell r="BZ8">
            <v>1500.7</v>
          </cell>
          <cell r="CA8">
            <v>1442</v>
          </cell>
          <cell r="CB8">
            <v>1376.7</v>
          </cell>
          <cell r="CC8">
            <v>1543.7</v>
          </cell>
          <cell r="CD8">
            <v>1494.3</v>
          </cell>
          <cell r="CE8">
            <v>-0.004</v>
          </cell>
          <cell r="CK8">
            <v>0</v>
          </cell>
        </row>
        <row r="9">
          <cell r="B9" t="str">
            <v>SO</v>
          </cell>
          <cell r="C9" t="str">
            <v>South</v>
          </cell>
          <cell r="E9">
            <v>1367</v>
          </cell>
          <cell r="F9">
            <v>1379</v>
          </cell>
          <cell r="G9">
            <v>1358</v>
          </cell>
          <cell r="H9">
            <v>1471</v>
          </cell>
          <cell r="I9">
            <v>1648</v>
          </cell>
          <cell r="J9">
            <v>1734</v>
          </cell>
          <cell r="K9">
            <v>1753</v>
          </cell>
          <cell r="L9">
            <v>1868</v>
          </cell>
          <cell r="M9">
            <v>1954</v>
          </cell>
          <cell r="N9">
            <v>2264</v>
          </cell>
          <cell r="O9">
            <v>2460</v>
          </cell>
          <cell r="P9">
            <v>2319</v>
          </cell>
          <cell r="Q9">
            <v>2453</v>
          </cell>
          <cell r="R9">
            <v>2576</v>
          </cell>
          <cell r="S9">
            <v>2845</v>
          </cell>
          <cell r="T9">
            <v>1394</v>
          </cell>
          <cell r="U9">
            <v>1304</v>
          </cell>
          <cell r="V9">
            <v>1377</v>
          </cell>
          <cell r="W9">
            <v>1397</v>
          </cell>
          <cell r="X9">
            <v>1395</v>
          </cell>
          <cell r="Y9">
            <v>1351</v>
          </cell>
          <cell r="Z9">
            <v>1390</v>
          </cell>
          <cell r="AA9">
            <v>1379</v>
          </cell>
          <cell r="AB9">
            <v>1260</v>
          </cell>
          <cell r="AC9">
            <v>1417</v>
          </cell>
          <cell r="AD9">
            <v>1353</v>
          </cell>
          <cell r="AE9">
            <v>1381</v>
          </cell>
          <cell r="AF9">
            <v>1410</v>
          </cell>
          <cell r="AG9">
            <v>1430</v>
          </cell>
          <cell r="AH9">
            <v>1426</v>
          </cell>
          <cell r="AI9">
            <v>1619</v>
          </cell>
          <cell r="AJ9">
            <v>1497</v>
          </cell>
          <cell r="AK9">
            <v>1581</v>
          </cell>
          <cell r="AL9">
            <v>1688</v>
          </cell>
          <cell r="AM9">
            <v>1807</v>
          </cell>
          <cell r="AN9">
            <v>1769</v>
          </cell>
          <cell r="AO9">
            <v>1787</v>
          </cell>
          <cell r="AP9">
            <v>1678</v>
          </cell>
          <cell r="AQ9">
            <v>1694</v>
          </cell>
          <cell r="AR9">
            <v>1642</v>
          </cell>
          <cell r="AS9">
            <v>1688</v>
          </cell>
          <cell r="AT9">
            <v>1819</v>
          </cell>
          <cell r="AU9">
            <v>1843</v>
          </cell>
          <cell r="AV9">
            <v>1869</v>
          </cell>
          <cell r="AW9">
            <v>1903</v>
          </cell>
          <cell r="AX9">
            <v>1839</v>
          </cell>
          <cell r="AY9">
            <v>1861</v>
          </cell>
          <cell r="AZ9">
            <v>1883</v>
          </cell>
          <cell r="BA9">
            <v>1905</v>
          </cell>
          <cell r="BB9">
            <v>1951</v>
          </cell>
          <cell r="BC9">
            <v>2074</v>
          </cell>
          <cell r="BD9">
            <v>2196</v>
          </cell>
          <cell r="BE9">
            <v>2249</v>
          </cell>
          <cell r="BF9">
            <v>2237</v>
          </cell>
          <cell r="BG9">
            <v>2373</v>
          </cell>
          <cell r="BH9">
            <v>2447</v>
          </cell>
          <cell r="BI9">
            <v>2494</v>
          </cell>
          <cell r="BJ9">
            <v>2495</v>
          </cell>
          <cell r="BK9">
            <v>2387</v>
          </cell>
          <cell r="BL9">
            <v>2283</v>
          </cell>
          <cell r="BM9">
            <v>2364</v>
          </cell>
          <cell r="BN9">
            <v>2286</v>
          </cell>
          <cell r="BO9">
            <v>2354</v>
          </cell>
          <cell r="BP9">
            <v>2413</v>
          </cell>
          <cell r="BQ9">
            <v>2479</v>
          </cell>
          <cell r="BR9">
            <v>2466</v>
          </cell>
          <cell r="BS9">
            <v>2431.7</v>
          </cell>
          <cell r="BT9">
            <v>2600.7</v>
          </cell>
          <cell r="BU9">
            <v>2556</v>
          </cell>
          <cell r="BV9">
            <v>2546</v>
          </cell>
          <cell r="BW9">
            <v>2656</v>
          </cell>
          <cell r="BX9">
            <v>2733.7</v>
          </cell>
          <cell r="BY9">
            <v>2701</v>
          </cell>
          <cell r="BZ9">
            <v>2989.3</v>
          </cell>
          <cell r="CA9">
            <v>2956.7</v>
          </cell>
          <cell r="CB9">
            <v>2991.7</v>
          </cell>
          <cell r="CC9">
            <v>3174</v>
          </cell>
          <cell r="CD9">
            <v>3156</v>
          </cell>
          <cell r="CE9">
            <v>0.056</v>
          </cell>
          <cell r="CK9">
            <v>0</v>
          </cell>
        </row>
        <row r="10">
          <cell r="B10" t="str">
            <v>WE</v>
          </cell>
          <cell r="C10" t="str">
            <v>West</v>
          </cell>
          <cell r="E10">
            <v>925</v>
          </cell>
          <cell r="F10">
            <v>862</v>
          </cell>
          <cell r="G10">
            <v>823</v>
          </cell>
          <cell r="H10">
            <v>872</v>
          </cell>
          <cell r="I10">
            <v>942</v>
          </cell>
          <cell r="J10">
            <v>1023</v>
          </cell>
          <cell r="K10">
            <v>995</v>
          </cell>
          <cell r="L10">
            <v>1158</v>
          </cell>
          <cell r="M10">
            <v>1228</v>
          </cell>
          <cell r="N10">
            <v>1376</v>
          </cell>
          <cell r="O10">
            <v>1471</v>
          </cell>
          <cell r="P10">
            <v>1541</v>
          </cell>
          <cell r="Q10">
            <v>1584</v>
          </cell>
          <cell r="R10">
            <v>1709</v>
          </cell>
          <cell r="S10">
            <v>1880</v>
          </cell>
          <cell r="T10">
            <v>957</v>
          </cell>
          <cell r="U10">
            <v>864</v>
          </cell>
          <cell r="V10">
            <v>919</v>
          </cell>
          <cell r="W10">
            <v>977</v>
          </cell>
          <cell r="X10">
            <v>945</v>
          </cell>
          <cell r="Y10">
            <v>875</v>
          </cell>
          <cell r="Z10">
            <v>846</v>
          </cell>
          <cell r="AA10">
            <v>784</v>
          </cell>
          <cell r="AB10">
            <v>760</v>
          </cell>
          <cell r="AC10">
            <v>878</v>
          </cell>
          <cell r="AD10">
            <v>820</v>
          </cell>
          <cell r="AE10">
            <v>815</v>
          </cell>
          <cell r="AF10">
            <v>869</v>
          </cell>
          <cell r="AG10">
            <v>877</v>
          </cell>
          <cell r="AH10">
            <v>811</v>
          </cell>
          <cell r="AI10">
            <v>931</v>
          </cell>
          <cell r="AJ10">
            <v>865</v>
          </cell>
          <cell r="AK10">
            <v>885</v>
          </cell>
          <cell r="AL10">
            <v>963</v>
          </cell>
          <cell r="AM10">
            <v>1047</v>
          </cell>
          <cell r="AN10">
            <v>1062</v>
          </cell>
          <cell r="AO10">
            <v>1068</v>
          </cell>
          <cell r="AP10">
            <v>1000</v>
          </cell>
          <cell r="AQ10">
            <v>961</v>
          </cell>
          <cell r="AR10">
            <v>944</v>
          </cell>
          <cell r="AS10">
            <v>931</v>
          </cell>
          <cell r="AT10">
            <v>1036</v>
          </cell>
          <cell r="AU10">
            <v>1073</v>
          </cell>
          <cell r="AV10">
            <v>1127</v>
          </cell>
          <cell r="AW10">
            <v>1191</v>
          </cell>
          <cell r="AX10">
            <v>1151</v>
          </cell>
          <cell r="AY10">
            <v>1152</v>
          </cell>
          <cell r="AZ10">
            <v>1166</v>
          </cell>
          <cell r="BA10">
            <v>1192</v>
          </cell>
          <cell r="BB10">
            <v>1246</v>
          </cell>
          <cell r="BC10">
            <v>1297</v>
          </cell>
          <cell r="BD10">
            <v>1288</v>
          </cell>
          <cell r="BE10">
            <v>1371</v>
          </cell>
          <cell r="BF10">
            <v>1407</v>
          </cell>
          <cell r="BG10">
            <v>1422</v>
          </cell>
          <cell r="BH10">
            <v>1426</v>
          </cell>
          <cell r="BI10">
            <v>1471</v>
          </cell>
          <cell r="BJ10">
            <v>1517</v>
          </cell>
          <cell r="BK10">
            <v>1461</v>
          </cell>
          <cell r="BL10">
            <v>1546</v>
          </cell>
          <cell r="BM10">
            <v>1605</v>
          </cell>
          <cell r="BN10">
            <v>1500</v>
          </cell>
          <cell r="BO10">
            <v>1532</v>
          </cell>
          <cell r="BP10">
            <v>1603.3</v>
          </cell>
          <cell r="BQ10">
            <v>1579.3</v>
          </cell>
          <cell r="BR10">
            <v>1607</v>
          </cell>
          <cell r="BS10">
            <v>1544.7</v>
          </cell>
          <cell r="BT10">
            <v>1741</v>
          </cell>
          <cell r="BU10">
            <v>1716.7</v>
          </cell>
          <cell r="BV10">
            <v>1638.3</v>
          </cell>
          <cell r="BW10">
            <v>1742.3</v>
          </cell>
          <cell r="BX10">
            <v>1766.7</v>
          </cell>
          <cell r="BY10">
            <v>1812.3</v>
          </cell>
          <cell r="BZ10">
            <v>2000</v>
          </cell>
          <cell r="CA10">
            <v>1954</v>
          </cell>
          <cell r="CB10">
            <v>1930.3</v>
          </cell>
          <cell r="CC10">
            <v>2174.7</v>
          </cell>
          <cell r="CD10">
            <v>2104.7</v>
          </cell>
          <cell r="CE10">
            <v>0.052</v>
          </cell>
          <cell r="CK10">
            <v>0</v>
          </cell>
        </row>
        <row r="11">
          <cell r="A11">
            <v>1</v>
          </cell>
          <cell r="B11" t="str">
            <v>AL</v>
          </cell>
          <cell r="C11" t="str">
            <v>ALABAMA</v>
          </cell>
          <cell r="D11">
            <v>3</v>
          </cell>
          <cell r="E11">
            <v>52.1</v>
          </cell>
          <cell r="F11">
            <v>52</v>
          </cell>
          <cell r="G11">
            <v>54.3</v>
          </cell>
          <cell r="H11">
            <v>63.3</v>
          </cell>
          <cell r="I11">
            <v>69</v>
          </cell>
          <cell r="J11">
            <v>69.9</v>
          </cell>
          <cell r="K11">
            <v>69</v>
          </cell>
          <cell r="L11">
            <v>73.7</v>
          </cell>
          <cell r="M11">
            <v>78</v>
          </cell>
          <cell r="N11">
            <v>84</v>
          </cell>
          <cell r="O11">
            <v>87</v>
          </cell>
          <cell r="P11">
            <v>79.8</v>
          </cell>
          <cell r="Q11">
            <v>84</v>
          </cell>
          <cell r="R11">
            <v>97.9</v>
          </cell>
          <cell r="S11">
            <v>114.5</v>
          </cell>
          <cell r="T11">
            <v>53.1</v>
          </cell>
          <cell r="U11">
            <v>47.9</v>
          </cell>
          <cell r="V11">
            <v>53.1</v>
          </cell>
          <cell r="W11">
            <v>54.7</v>
          </cell>
          <cell r="X11">
            <v>53.7</v>
          </cell>
          <cell r="Y11">
            <v>50.5</v>
          </cell>
          <cell r="Z11">
            <v>52.1</v>
          </cell>
          <cell r="AA11">
            <v>52.1</v>
          </cell>
          <cell r="AB11">
            <v>51.6</v>
          </cell>
          <cell r="AC11">
            <v>56.3</v>
          </cell>
          <cell r="AD11">
            <v>53.7</v>
          </cell>
          <cell r="AE11">
            <v>54.7</v>
          </cell>
          <cell r="AF11">
            <v>60.4</v>
          </cell>
          <cell r="AG11">
            <v>60.4</v>
          </cell>
          <cell r="AH11">
            <v>60.4</v>
          </cell>
          <cell r="AI11">
            <v>72.9</v>
          </cell>
          <cell r="AJ11">
            <v>66.2</v>
          </cell>
          <cell r="AK11">
            <v>67.7</v>
          </cell>
          <cell r="AL11">
            <v>68.8</v>
          </cell>
          <cell r="AM11">
            <v>74</v>
          </cell>
          <cell r="AN11">
            <v>72.9</v>
          </cell>
          <cell r="AO11">
            <v>72.4</v>
          </cell>
          <cell r="AP11">
            <v>68.8</v>
          </cell>
          <cell r="AQ11">
            <v>65.6</v>
          </cell>
          <cell r="AR11">
            <v>65.6</v>
          </cell>
          <cell r="AS11">
            <v>67.7</v>
          </cell>
          <cell r="AT11">
            <v>71.9</v>
          </cell>
          <cell r="AU11">
            <v>70.8</v>
          </cell>
          <cell r="AV11">
            <v>72.9</v>
          </cell>
          <cell r="AW11">
            <v>75.5</v>
          </cell>
          <cell r="AX11">
            <v>72.9</v>
          </cell>
          <cell r="AY11">
            <v>74</v>
          </cell>
          <cell r="AZ11">
            <v>78.7</v>
          </cell>
          <cell r="BA11">
            <v>76.1</v>
          </cell>
          <cell r="BB11">
            <v>78.1</v>
          </cell>
          <cell r="BC11">
            <v>79.7</v>
          </cell>
          <cell r="BD11">
            <v>80.7</v>
          </cell>
          <cell r="BE11">
            <v>82.8</v>
          </cell>
          <cell r="BF11">
            <v>81.8</v>
          </cell>
          <cell r="BG11">
            <v>91.7</v>
          </cell>
          <cell r="BH11">
            <v>88.6</v>
          </cell>
          <cell r="BI11">
            <v>89.6</v>
          </cell>
          <cell r="BJ11">
            <v>87</v>
          </cell>
          <cell r="BK11">
            <v>82.3</v>
          </cell>
          <cell r="BL11">
            <v>82.6</v>
          </cell>
          <cell r="BM11">
            <v>84.1</v>
          </cell>
          <cell r="BN11">
            <v>76.2</v>
          </cell>
          <cell r="BO11">
            <v>75.6</v>
          </cell>
          <cell r="BP11">
            <v>82.9</v>
          </cell>
          <cell r="BQ11">
            <v>80.4</v>
          </cell>
          <cell r="BR11">
            <v>86.3</v>
          </cell>
          <cell r="BS11">
            <v>87.1</v>
          </cell>
          <cell r="BT11">
            <v>91.7</v>
          </cell>
          <cell r="BU11">
            <v>96</v>
          </cell>
          <cell r="BV11">
            <v>99.1</v>
          </cell>
          <cell r="BW11">
            <v>105.4</v>
          </cell>
          <cell r="BX11">
            <v>99.1</v>
          </cell>
          <cell r="BY11">
            <v>109.9</v>
          </cell>
          <cell r="BZ11">
            <v>122.7</v>
          </cell>
          <cell r="CA11">
            <v>125.5</v>
          </cell>
          <cell r="CB11">
            <v>127.2</v>
          </cell>
          <cell r="CC11">
            <v>134.3</v>
          </cell>
          <cell r="CD11">
            <v>128.5</v>
          </cell>
          <cell r="CE11">
            <v>0.047</v>
          </cell>
        </row>
        <row r="12">
          <cell r="A12">
            <v>2</v>
          </cell>
          <cell r="B12" t="str">
            <v>AK</v>
          </cell>
          <cell r="C12" t="str">
            <v>ALASKA</v>
          </cell>
          <cell r="D12">
            <v>4</v>
          </cell>
          <cell r="E12">
            <v>10.6</v>
          </cell>
          <cell r="F12">
            <v>12.3</v>
          </cell>
          <cell r="G12">
            <v>10.1</v>
          </cell>
          <cell r="H12">
            <v>8.1</v>
          </cell>
          <cell r="I12">
            <v>11.3</v>
          </cell>
          <cell r="J12">
            <v>10.7</v>
          </cell>
          <cell r="K12">
            <v>10.2</v>
          </cell>
          <cell r="L12">
            <v>10.1</v>
          </cell>
          <cell r="M12">
            <v>13.5</v>
          </cell>
          <cell r="N12">
            <v>17.1</v>
          </cell>
          <cell r="O12">
            <v>16</v>
          </cell>
          <cell r="P12">
            <v>17.7</v>
          </cell>
          <cell r="Q12">
            <v>22</v>
          </cell>
          <cell r="R12">
            <v>21.2</v>
          </cell>
          <cell r="S12">
            <v>25.3</v>
          </cell>
          <cell r="T12">
            <v>10.5</v>
          </cell>
          <cell r="U12">
            <v>9.5</v>
          </cell>
          <cell r="V12">
            <v>10.6</v>
          </cell>
          <cell r="W12">
            <v>12.1</v>
          </cell>
          <cell r="X12">
            <v>13.8</v>
          </cell>
          <cell r="Y12">
            <v>13</v>
          </cell>
          <cell r="Z12">
            <v>11.5</v>
          </cell>
          <cell r="AA12">
            <v>11.2</v>
          </cell>
          <cell r="AB12">
            <v>8.4</v>
          </cell>
          <cell r="AC12">
            <v>12.3</v>
          </cell>
          <cell r="AD12">
            <v>9.5</v>
          </cell>
          <cell r="AE12">
            <v>8.9</v>
          </cell>
          <cell r="AF12">
            <v>8</v>
          </cell>
          <cell r="AG12">
            <v>7.4</v>
          </cell>
          <cell r="AH12">
            <v>8.5</v>
          </cell>
          <cell r="AI12">
            <v>8.7</v>
          </cell>
          <cell r="AJ12">
            <v>9.4</v>
          </cell>
          <cell r="AK12">
            <v>11.7</v>
          </cell>
          <cell r="AL12">
            <v>11.4</v>
          </cell>
          <cell r="AM12">
            <v>11.7</v>
          </cell>
          <cell r="AN12">
            <v>11.7</v>
          </cell>
          <cell r="AO12">
            <v>11.2</v>
          </cell>
          <cell r="AP12">
            <v>10.3</v>
          </cell>
          <cell r="AQ12">
            <v>9.8</v>
          </cell>
          <cell r="AR12">
            <v>12.1</v>
          </cell>
          <cell r="AS12">
            <v>9.5</v>
          </cell>
          <cell r="AT12">
            <v>9.9</v>
          </cell>
          <cell r="AU12">
            <v>10.2</v>
          </cell>
          <cell r="AV12">
            <v>9.4</v>
          </cell>
          <cell r="AW12">
            <v>11.7</v>
          </cell>
          <cell r="AX12">
            <v>9.1</v>
          </cell>
          <cell r="AY12">
            <v>9.7</v>
          </cell>
          <cell r="AZ12">
            <v>11</v>
          </cell>
          <cell r="BA12">
            <v>11.9</v>
          </cell>
          <cell r="BB12">
            <v>17.2</v>
          </cell>
          <cell r="BC12">
            <v>12.1</v>
          </cell>
          <cell r="BD12">
            <v>12.3</v>
          </cell>
          <cell r="BE12">
            <v>14.6</v>
          </cell>
          <cell r="BF12">
            <v>18.3</v>
          </cell>
          <cell r="BG12">
            <v>22.3</v>
          </cell>
          <cell r="BH12">
            <v>16.7</v>
          </cell>
          <cell r="BI12">
            <v>15.8</v>
          </cell>
          <cell r="BJ12">
            <v>16.6</v>
          </cell>
          <cell r="BK12">
            <v>14.7</v>
          </cell>
          <cell r="BL12">
            <v>18.3</v>
          </cell>
          <cell r="BM12">
            <v>17.4</v>
          </cell>
          <cell r="BN12">
            <v>18.8</v>
          </cell>
          <cell r="BO12">
            <v>17.8</v>
          </cell>
          <cell r="BP12">
            <v>20.7</v>
          </cell>
          <cell r="BQ12">
            <v>23.3</v>
          </cell>
          <cell r="BR12">
            <v>21.5</v>
          </cell>
          <cell r="BS12">
            <v>20.4</v>
          </cell>
          <cell r="BT12">
            <v>21.6</v>
          </cell>
          <cell r="BU12">
            <v>20.4</v>
          </cell>
          <cell r="BV12">
            <v>20.6</v>
          </cell>
          <cell r="BW12">
            <v>23.7</v>
          </cell>
          <cell r="BX12">
            <v>23.9</v>
          </cell>
          <cell r="BY12">
            <v>24.5</v>
          </cell>
          <cell r="BZ12">
            <v>25.4</v>
          </cell>
          <cell r="CA12">
            <v>27.6</v>
          </cell>
          <cell r="CB12">
            <v>31.2</v>
          </cell>
          <cell r="CC12">
            <v>27.4</v>
          </cell>
          <cell r="CD12">
            <v>27.2</v>
          </cell>
          <cell r="CE12">
            <v>0.071</v>
          </cell>
        </row>
        <row r="13">
          <cell r="A13">
            <v>3</v>
          </cell>
          <cell r="B13" t="str">
            <v>AZ</v>
          </cell>
          <cell r="C13" t="str">
            <v>ARIZONA</v>
          </cell>
          <cell r="D13">
            <v>4</v>
          </cell>
          <cell r="E13">
            <v>70</v>
          </cell>
          <cell r="F13">
            <v>71.8</v>
          </cell>
          <cell r="G13">
            <v>74.1</v>
          </cell>
          <cell r="H13">
            <v>84</v>
          </cell>
          <cell r="I13">
            <v>101.4</v>
          </cell>
          <cell r="J13">
            <v>114.9</v>
          </cell>
          <cell r="K13">
            <v>120.3</v>
          </cell>
          <cell r="L13">
            <v>126.8</v>
          </cell>
          <cell r="M13">
            <v>133.1</v>
          </cell>
          <cell r="N13">
            <v>155.1</v>
          </cell>
          <cell r="O13">
            <v>170</v>
          </cell>
          <cell r="P13">
            <v>167</v>
          </cell>
          <cell r="Q13">
            <v>185</v>
          </cell>
          <cell r="R13">
            <v>204.3</v>
          </cell>
          <cell r="S13">
            <v>239.9</v>
          </cell>
          <cell r="T13">
            <v>72.8</v>
          </cell>
          <cell r="U13">
            <v>64.4</v>
          </cell>
          <cell r="V13">
            <v>68.6</v>
          </cell>
          <cell r="W13">
            <v>77</v>
          </cell>
          <cell r="X13">
            <v>76.3</v>
          </cell>
          <cell r="Y13">
            <v>72.8</v>
          </cell>
          <cell r="Z13">
            <v>70.7</v>
          </cell>
          <cell r="AA13">
            <v>67.9</v>
          </cell>
          <cell r="AB13">
            <v>66.5</v>
          </cell>
          <cell r="AC13">
            <v>76.3</v>
          </cell>
          <cell r="AD13">
            <v>78.4</v>
          </cell>
          <cell r="AE13">
            <v>73.5</v>
          </cell>
          <cell r="AF13">
            <v>81.9</v>
          </cell>
          <cell r="AG13">
            <v>81.9</v>
          </cell>
          <cell r="AH13">
            <v>84</v>
          </cell>
          <cell r="AI13">
            <v>88.9</v>
          </cell>
          <cell r="AJ13">
            <v>88.2</v>
          </cell>
          <cell r="AK13">
            <v>98</v>
          </cell>
          <cell r="AL13">
            <v>105.7</v>
          </cell>
          <cell r="AM13">
            <v>113.5</v>
          </cell>
          <cell r="AN13">
            <v>120.5</v>
          </cell>
          <cell r="AO13">
            <v>116.3</v>
          </cell>
          <cell r="AP13">
            <v>111.3</v>
          </cell>
          <cell r="AQ13">
            <v>112.7</v>
          </cell>
          <cell r="AR13">
            <v>117</v>
          </cell>
          <cell r="AS13">
            <v>118.4</v>
          </cell>
          <cell r="AT13">
            <v>122.6</v>
          </cell>
          <cell r="AU13">
            <v>124</v>
          </cell>
          <cell r="AV13">
            <v>123.3</v>
          </cell>
          <cell r="AW13">
            <v>135.9</v>
          </cell>
          <cell r="AX13">
            <v>120.5</v>
          </cell>
          <cell r="AY13">
            <v>126.1</v>
          </cell>
          <cell r="AZ13">
            <v>127.5</v>
          </cell>
          <cell r="BA13">
            <v>128.2</v>
          </cell>
          <cell r="BB13">
            <v>137.3</v>
          </cell>
          <cell r="BC13">
            <v>139.4</v>
          </cell>
          <cell r="BD13">
            <v>149.2</v>
          </cell>
          <cell r="BE13">
            <v>149.9</v>
          </cell>
          <cell r="BF13">
            <v>156.2</v>
          </cell>
          <cell r="BG13">
            <v>166</v>
          </cell>
          <cell r="BH13">
            <v>166</v>
          </cell>
          <cell r="BI13">
            <v>173.7</v>
          </cell>
          <cell r="BJ13">
            <v>170.2</v>
          </cell>
          <cell r="BK13">
            <v>168.8</v>
          </cell>
          <cell r="BL13">
            <v>166.2</v>
          </cell>
          <cell r="BM13">
            <v>164</v>
          </cell>
          <cell r="BN13">
            <v>168.2</v>
          </cell>
          <cell r="BO13">
            <v>171.6</v>
          </cell>
          <cell r="BP13">
            <v>180.4</v>
          </cell>
          <cell r="BQ13">
            <v>198.1</v>
          </cell>
          <cell r="BR13">
            <v>177.4</v>
          </cell>
          <cell r="BS13">
            <v>182.6</v>
          </cell>
          <cell r="BT13">
            <v>188.2</v>
          </cell>
          <cell r="BU13">
            <v>202.7</v>
          </cell>
          <cell r="BV13">
            <v>207.2</v>
          </cell>
          <cell r="BW13">
            <v>218.4</v>
          </cell>
          <cell r="BX13">
            <v>220.1</v>
          </cell>
          <cell r="BY13">
            <v>233.5</v>
          </cell>
          <cell r="BZ13">
            <v>263.8</v>
          </cell>
          <cell r="CA13">
            <v>240</v>
          </cell>
          <cell r="CB13">
            <v>264.9</v>
          </cell>
          <cell r="CC13">
            <v>292.1</v>
          </cell>
          <cell r="CD13">
            <v>317.3</v>
          </cell>
          <cell r="CE13">
            <v>0.203</v>
          </cell>
        </row>
        <row r="14">
          <cell r="A14">
            <v>4</v>
          </cell>
          <cell r="B14" t="str">
            <v>AR</v>
          </cell>
          <cell r="C14" t="str">
            <v>ARKANSAS</v>
          </cell>
          <cell r="D14">
            <v>3</v>
          </cell>
          <cell r="E14">
            <v>35.1</v>
          </cell>
          <cell r="F14">
            <v>33.7</v>
          </cell>
          <cell r="G14">
            <v>33.1</v>
          </cell>
          <cell r="H14">
            <v>37</v>
          </cell>
          <cell r="I14">
            <v>41.4</v>
          </cell>
          <cell r="J14">
            <v>41.2</v>
          </cell>
          <cell r="K14">
            <v>45</v>
          </cell>
          <cell r="L14">
            <v>47.8</v>
          </cell>
          <cell r="M14">
            <v>46.3</v>
          </cell>
          <cell r="N14">
            <v>54.9</v>
          </cell>
          <cell r="O14">
            <v>63.5</v>
          </cell>
          <cell r="P14">
            <v>57.7</v>
          </cell>
          <cell r="Q14">
            <v>62</v>
          </cell>
          <cell r="R14">
            <v>67</v>
          </cell>
          <cell r="S14">
            <v>70.6</v>
          </cell>
          <cell r="T14">
            <v>33.7</v>
          </cell>
          <cell r="U14">
            <v>32.3</v>
          </cell>
          <cell r="V14">
            <v>39</v>
          </cell>
          <cell r="W14">
            <v>35.5</v>
          </cell>
          <cell r="X14">
            <v>34.8</v>
          </cell>
          <cell r="Y14">
            <v>34.1</v>
          </cell>
          <cell r="Z14">
            <v>34.4</v>
          </cell>
          <cell r="AA14">
            <v>31.9</v>
          </cell>
          <cell r="AB14">
            <v>31.9</v>
          </cell>
          <cell r="AC14">
            <v>35.8</v>
          </cell>
          <cell r="AD14">
            <v>31.2</v>
          </cell>
          <cell r="AE14">
            <v>33</v>
          </cell>
          <cell r="AF14">
            <v>36.9</v>
          </cell>
          <cell r="AG14">
            <v>36.2</v>
          </cell>
          <cell r="AH14">
            <v>36.5</v>
          </cell>
          <cell r="AI14">
            <v>38.3</v>
          </cell>
          <cell r="AJ14">
            <v>38.3</v>
          </cell>
          <cell r="AK14">
            <v>40.4</v>
          </cell>
          <cell r="AL14">
            <v>41.4</v>
          </cell>
          <cell r="AM14">
            <v>44.6</v>
          </cell>
          <cell r="AN14">
            <v>42.5</v>
          </cell>
          <cell r="AO14">
            <v>41.8</v>
          </cell>
          <cell r="AP14">
            <v>40.4</v>
          </cell>
          <cell r="AQ14">
            <v>40.4</v>
          </cell>
          <cell r="AR14">
            <v>40.4</v>
          </cell>
          <cell r="AS14">
            <v>43.9</v>
          </cell>
          <cell r="AT14">
            <v>47.4</v>
          </cell>
          <cell r="AU14">
            <v>47.4</v>
          </cell>
          <cell r="AV14">
            <v>48.8</v>
          </cell>
          <cell r="AW14">
            <v>47.4</v>
          </cell>
          <cell r="AX14">
            <v>48.4</v>
          </cell>
          <cell r="AY14">
            <v>46.7</v>
          </cell>
          <cell r="AZ14">
            <v>46.3</v>
          </cell>
          <cell r="BA14">
            <v>46.7</v>
          </cell>
          <cell r="BB14">
            <v>46</v>
          </cell>
          <cell r="BC14">
            <v>46.7</v>
          </cell>
          <cell r="BD14">
            <v>50.6</v>
          </cell>
          <cell r="BE14">
            <v>52.7</v>
          </cell>
          <cell r="BF14">
            <v>53.4</v>
          </cell>
          <cell r="BG14">
            <v>61.8</v>
          </cell>
          <cell r="BH14">
            <v>63.5</v>
          </cell>
          <cell r="BI14">
            <v>64.6</v>
          </cell>
          <cell r="BJ14">
            <v>62.5</v>
          </cell>
          <cell r="BK14">
            <v>63.2</v>
          </cell>
          <cell r="BL14">
            <v>62.2</v>
          </cell>
          <cell r="BM14">
            <v>61.1</v>
          </cell>
          <cell r="BN14">
            <v>54.8</v>
          </cell>
          <cell r="BO14">
            <v>53.7</v>
          </cell>
          <cell r="BP14">
            <v>65.6</v>
          </cell>
          <cell r="BQ14">
            <v>58.2</v>
          </cell>
          <cell r="BR14">
            <v>65.9</v>
          </cell>
          <cell r="BS14">
            <v>60.7</v>
          </cell>
          <cell r="BT14">
            <v>66.4</v>
          </cell>
          <cell r="BU14">
            <v>67.1</v>
          </cell>
          <cell r="BV14">
            <v>64.4</v>
          </cell>
          <cell r="BW14">
            <v>70.2</v>
          </cell>
          <cell r="BX14">
            <v>67.1</v>
          </cell>
          <cell r="BY14">
            <v>73.6</v>
          </cell>
          <cell r="BZ14">
            <v>71.8</v>
          </cell>
          <cell r="CA14">
            <v>69.3</v>
          </cell>
          <cell r="CB14">
            <v>73.9</v>
          </cell>
          <cell r="CC14">
            <v>84.4</v>
          </cell>
          <cell r="CD14">
            <v>78.3</v>
          </cell>
          <cell r="CE14">
            <v>0.091</v>
          </cell>
        </row>
        <row r="15">
          <cell r="A15">
            <v>5</v>
          </cell>
          <cell r="B15" t="str">
            <v>CA</v>
          </cell>
          <cell r="C15" t="str">
            <v>CALIFORNIA</v>
          </cell>
          <cell r="D15">
            <v>4</v>
          </cell>
          <cell r="E15">
            <v>494.7</v>
          </cell>
          <cell r="F15">
            <v>413.1</v>
          </cell>
          <cell r="G15">
            <v>388.4</v>
          </cell>
          <cell r="H15">
            <v>379.7</v>
          </cell>
          <cell r="I15">
            <v>399.5</v>
          </cell>
          <cell r="J15">
            <v>461.4</v>
          </cell>
          <cell r="K15">
            <v>426.7</v>
          </cell>
          <cell r="L15">
            <v>555.4</v>
          </cell>
          <cell r="M15">
            <v>596.2</v>
          </cell>
          <cell r="N15">
            <v>665.4</v>
          </cell>
          <cell r="O15">
            <v>708.7</v>
          </cell>
          <cell r="P15">
            <v>677.8</v>
          </cell>
          <cell r="Q15">
            <v>631</v>
          </cell>
          <cell r="R15">
            <v>667.9</v>
          </cell>
          <cell r="S15">
            <v>698.8</v>
          </cell>
          <cell r="T15">
            <v>534.3</v>
          </cell>
          <cell r="U15">
            <v>470</v>
          </cell>
          <cell r="V15">
            <v>484.9</v>
          </cell>
          <cell r="W15">
            <v>499.7</v>
          </cell>
          <cell r="X15">
            <v>460.1</v>
          </cell>
          <cell r="Y15">
            <v>415.6</v>
          </cell>
          <cell r="Z15">
            <v>405.7</v>
          </cell>
          <cell r="AA15">
            <v>371.1</v>
          </cell>
          <cell r="AB15">
            <v>361.2</v>
          </cell>
          <cell r="AC15">
            <v>430.4</v>
          </cell>
          <cell r="AD15">
            <v>376</v>
          </cell>
          <cell r="AE15">
            <v>376</v>
          </cell>
          <cell r="AF15">
            <v>400.7</v>
          </cell>
          <cell r="AG15">
            <v>385.9</v>
          </cell>
          <cell r="AH15">
            <v>336.4</v>
          </cell>
          <cell r="AI15">
            <v>395.8</v>
          </cell>
          <cell r="AJ15">
            <v>371.1</v>
          </cell>
          <cell r="AK15">
            <v>376</v>
          </cell>
          <cell r="AL15">
            <v>410.6</v>
          </cell>
          <cell r="AM15">
            <v>440.3</v>
          </cell>
          <cell r="AN15">
            <v>465.1</v>
          </cell>
          <cell r="AO15">
            <v>484.9</v>
          </cell>
          <cell r="AP15">
            <v>455.2</v>
          </cell>
          <cell r="AQ15">
            <v>430.4</v>
          </cell>
          <cell r="AR15">
            <v>395.8</v>
          </cell>
          <cell r="AS15">
            <v>390.9</v>
          </cell>
          <cell r="AT15">
            <v>445.3</v>
          </cell>
          <cell r="AU15">
            <v>479.9</v>
          </cell>
          <cell r="AV15">
            <v>529.4</v>
          </cell>
          <cell r="AW15">
            <v>564</v>
          </cell>
          <cell r="AX15">
            <v>564</v>
          </cell>
          <cell r="AY15">
            <v>554.1</v>
          </cell>
          <cell r="AZ15">
            <v>559.1</v>
          </cell>
          <cell r="BA15">
            <v>578.9</v>
          </cell>
          <cell r="BB15">
            <v>598.6</v>
          </cell>
          <cell r="BC15">
            <v>643.2</v>
          </cell>
          <cell r="BD15">
            <v>618.4</v>
          </cell>
          <cell r="BE15">
            <v>667.9</v>
          </cell>
          <cell r="BF15">
            <v>682.8</v>
          </cell>
          <cell r="BG15">
            <v>682.8</v>
          </cell>
          <cell r="BH15">
            <v>682.8</v>
          </cell>
          <cell r="BI15">
            <v>707.5</v>
          </cell>
          <cell r="BJ15">
            <v>742.1</v>
          </cell>
          <cell r="BK15">
            <v>697.6</v>
          </cell>
          <cell r="BL15">
            <v>679.5</v>
          </cell>
          <cell r="BM15">
            <v>640.4</v>
          </cell>
          <cell r="BN15">
            <v>687.2</v>
          </cell>
          <cell r="BO15">
            <v>696.4</v>
          </cell>
          <cell r="BP15">
            <v>626.1</v>
          </cell>
          <cell r="BQ15">
            <v>666</v>
          </cell>
          <cell r="BR15">
            <v>614.9</v>
          </cell>
          <cell r="BS15">
            <v>611.6</v>
          </cell>
          <cell r="BT15">
            <v>718.7</v>
          </cell>
          <cell r="BU15">
            <v>682.7</v>
          </cell>
          <cell r="BV15">
            <v>614.1</v>
          </cell>
          <cell r="BW15">
            <v>671.4</v>
          </cell>
          <cell r="BX15">
            <v>655.5</v>
          </cell>
          <cell r="BY15">
            <v>666.2</v>
          </cell>
          <cell r="BZ15">
            <v>726.2</v>
          </cell>
          <cell r="CA15">
            <v>746</v>
          </cell>
          <cell r="CB15">
            <v>723.7</v>
          </cell>
          <cell r="CC15">
            <v>727.1</v>
          </cell>
          <cell r="CD15">
            <v>700.9</v>
          </cell>
          <cell r="CE15">
            <v>-0.035</v>
          </cell>
        </row>
        <row r="16">
          <cell r="A16">
            <v>6</v>
          </cell>
          <cell r="B16" t="str">
            <v>CO</v>
          </cell>
          <cell r="C16" t="str">
            <v>COLORADO</v>
          </cell>
          <cell r="D16">
            <v>4</v>
          </cell>
          <cell r="E16">
            <v>77.5</v>
          </cell>
          <cell r="F16">
            <v>77.7</v>
          </cell>
          <cell r="G16">
            <v>80.6</v>
          </cell>
          <cell r="H16">
            <v>97.5</v>
          </cell>
          <cell r="I16">
            <v>110.8</v>
          </cell>
          <cell r="J16">
            <v>107.5</v>
          </cell>
          <cell r="K16">
            <v>102.5</v>
          </cell>
          <cell r="L16">
            <v>112.4</v>
          </cell>
          <cell r="M16">
            <v>117.2</v>
          </cell>
          <cell r="N16">
            <v>130.6</v>
          </cell>
          <cell r="O16">
            <v>136.2</v>
          </cell>
          <cell r="P16">
            <v>147</v>
          </cell>
          <cell r="Q16">
            <v>145</v>
          </cell>
          <cell r="R16">
            <v>144.3</v>
          </cell>
          <cell r="S16">
            <v>151.3</v>
          </cell>
          <cell r="T16">
            <v>87.6</v>
          </cell>
          <cell r="U16">
            <v>69</v>
          </cell>
          <cell r="V16">
            <v>76.7</v>
          </cell>
          <cell r="W16">
            <v>79.8</v>
          </cell>
          <cell r="X16">
            <v>76.7</v>
          </cell>
          <cell r="Y16">
            <v>76.7</v>
          </cell>
          <cell r="Z16">
            <v>81.4</v>
          </cell>
          <cell r="AA16">
            <v>75.2</v>
          </cell>
          <cell r="AB16">
            <v>75.2</v>
          </cell>
          <cell r="AC16">
            <v>80.6</v>
          </cell>
          <cell r="AD16">
            <v>81.4</v>
          </cell>
          <cell r="AE16">
            <v>83.7</v>
          </cell>
          <cell r="AF16">
            <v>93.8</v>
          </cell>
          <cell r="AG16">
            <v>96.9</v>
          </cell>
          <cell r="AH16">
            <v>94.5</v>
          </cell>
          <cell r="AI16">
            <v>104.6</v>
          </cell>
          <cell r="AJ16">
            <v>100.7</v>
          </cell>
          <cell r="AK16">
            <v>105.4</v>
          </cell>
          <cell r="AL16">
            <v>107.7</v>
          </cell>
          <cell r="AM16">
            <v>126.3</v>
          </cell>
          <cell r="AN16">
            <v>114.7</v>
          </cell>
          <cell r="AO16">
            <v>111.6</v>
          </cell>
          <cell r="AP16">
            <v>106.9</v>
          </cell>
          <cell r="AQ16">
            <v>99.2</v>
          </cell>
          <cell r="AR16">
            <v>100</v>
          </cell>
          <cell r="AS16">
            <v>97.6</v>
          </cell>
          <cell r="AT16">
            <v>106.9</v>
          </cell>
          <cell r="AU16">
            <v>104.6</v>
          </cell>
          <cell r="AV16">
            <v>114.7</v>
          </cell>
          <cell r="AW16">
            <v>113.9</v>
          </cell>
          <cell r="AX16">
            <v>110</v>
          </cell>
          <cell r="AY16">
            <v>112.4</v>
          </cell>
          <cell r="AZ16">
            <v>112.4</v>
          </cell>
          <cell r="BA16">
            <v>113.9</v>
          </cell>
          <cell r="BB16">
            <v>118.6</v>
          </cell>
          <cell r="BC16">
            <v>122.4</v>
          </cell>
          <cell r="BD16">
            <v>121.7</v>
          </cell>
          <cell r="BE16">
            <v>133.3</v>
          </cell>
          <cell r="BF16">
            <v>133.3</v>
          </cell>
          <cell r="BG16">
            <v>131</v>
          </cell>
          <cell r="BH16">
            <v>137.9</v>
          </cell>
          <cell r="BI16">
            <v>136.4</v>
          </cell>
          <cell r="BJ16">
            <v>136.4</v>
          </cell>
          <cell r="BK16">
            <v>134.1</v>
          </cell>
          <cell r="BL16">
            <v>140.8</v>
          </cell>
          <cell r="BM16">
            <v>137</v>
          </cell>
          <cell r="BN16">
            <v>151.6</v>
          </cell>
          <cell r="BO16">
            <v>158.3</v>
          </cell>
          <cell r="BP16">
            <v>144.3</v>
          </cell>
          <cell r="BQ16">
            <v>169.3</v>
          </cell>
          <cell r="BR16">
            <v>129.2</v>
          </cell>
          <cell r="BS16">
            <v>139.9</v>
          </cell>
          <cell r="BT16">
            <v>148</v>
          </cell>
          <cell r="BU16">
            <v>145.4</v>
          </cell>
          <cell r="BV16">
            <v>143.3</v>
          </cell>
          <cell r="BW16">
            <v>142</v>
          </cell>
          <cell r="BX16">
            <v>141.3</v>
          </cell>
          <cell r="BY16">
            <v>144.8</v>
          </cell>
          <cell r="BZ16">
            <v>158.3</v>
          </cell>
          <cell r="CA16">
            <v>158.2</v>
          </cell>
          <cell r="CB16">
            <v>148.8</v>
          </cell>
          <cell r="CC16">
            <v>178.9</v>
          </cell>
          <cell r="CD16">
            <v>164.4</v>
          </cell>
          <cell r="CE16">
            <v>0.039</v>
          </cell>
        </row>
        <row r="17">
          <cell r="A17">
            <v>7</v>
          </cell>
          <cell r="B17" t="str">
            <v>CT</v>
          </cell>
          <cell r="C17" t="str">
            <v>CONNECTICUT</v>
          </cell>
          <cell r="D17">
            <v>1</v>
          </cell>
          <cell r="E17">
            <v>42.5</v>
          </cell>
          <cell r="F17">
            <v>37.4</v>
          </cell>
          <cell r="G17">
            <v>39.5</v>
          </cell>
          <cell r="H17">
            <v>47.4</v>
          </cell>
          <cell r="I17">
            <v>54.5</v>
          </cell>
          <cell r="J17">
            <v>54.5</v>
          </cell>
          <cell r="K17">
            <v>43.3</v>
          </cell>
          <cell r="L17">
            <v>40.6</v>
          </cell>
          <cell r="M17">
            <v>43.8</v>
          </cell>
          <cell r="N17">
            <v>49.9</v>
          </cell>
          <cell r="O17">
            <v>51</v>
          </cell>
          <cell r="P17">
            <v>49.4</v>
          </cell>
          <cell r="Q17">
            <v>53</v>
          </cell>
          <cell r="R17">
            <v>51.5</v>
          </cell>
          <cell r="S17">
            <v>52.6</v>
          </cell>
          <cell r="T17">
            <v>45.4</v>
          </cell>
          <cell r="U17">
            <v>45.4</v>
          </cell>
          <cell r="V17">
            <v>39.5</v>
          </cell>
          <cell r="W17">
            <v>40.4</v>
          </cell>
          <cell r="X17">
            <v>42.1</v>
          </cell>
          <cell r="Y17">
            <v>38.7</v>
          </cell>
          <cell r="Z17">
            <v>35.7</v>
          </cell>
          <cell r="AA17">
            <v>34.4</v>
          </cell>
          <cell r="AB17">
            <v>34</v>
          </cell>
          <cell r="AC17">
            <v>39.5</v>
          </cell>
          <cell r="AD17">
            <v>42.9</v>
          </cell>
          <cell r="AE17">
            <v>39.5</v>
          </cell>
          <cell r="AF17">
            <v>44.6</v>
          </cell>
          <cell r="AG17">
            <v>44.6</v>
          </cell>
          <cell r="AH17">
            <v>47.1</v>
          </cell>
          <cell r="AI17">
            <v>52.2</v>
          </cell>
          <cell r="AJ17">
            <v>53.9</v>
          </cell>
          <cell r="AK17">
            <v>50.1</v>
          </cell>
          <cell r="AL17">
            <v>56.1</v>
          </cell>
          <cell r="AM17">
            <v>57.3</v>
          </cell>
          <cell r="AN17">
            <v>55.2</v>
          </cell>
          <cell r="AO17">
            <v>56.9</v>
          </cell>
          <cell r="AP17">
            <v>53.9</v>
          </cell>
          <cell r="AQ17">
            <v>52.2</v>
          </cell>
          <cell r="AR17">
            <v>44.6</v>
          </cell>
          <cell r="AS17">
            <v>43.3</v>
          </cell>
          <cell r="AT17">
            <v>42.9</v>
          </cell>
          <cell r="AU17">
            <v>42.9</v>
          </cell>
          <cell r="AV17">
            <v>44.2</v>
          </cell>
          <cell r="AW17">
            <v>39.1</v>
          </cell>
          <cell r="AX17">
            <v>40.4</v>
          </cell>
          <cell r="AY17">
            <v>39.9</v>
          </cell>
          <cell r="AZ17">
            <v>41.6</v>
          </cell>
          <cell r="BA17">
            <v>43.8</v>
          </cell>
          <cell r="BB17">
            <v>44.2</v>
          </cell>
          <cell r="BC17">
            <v>44.6</v>
          </cell>
          <cell r="BD17">
            <v>47.6</v>
          </cell>
          <cell r="BE17">
            <v>53.1</v>
          </cell>
          <cell r="BF17">
            <v>49.3</v>
          </cell>
          <cell r="BG17">
            <v>49.3</v>
          </cell>
          <cell r="BH17">
            <v>51.8</v>
          </cell>
          <cell r="BI17">
            <v>52.7</v>
          </cell>
          <cell r="BJ17">
            <v>49.7</v>
          </cell>
          <cell r="BK17">
            <v>50.1</v>
          </cell>
          <cell r="BL17">
            <v>49.6</v>
          </cell>
          <cell r="BM17">
            <v>48.2</v>
          </cell>
          <cell r="BN17">
            <v>49</v>
          </cell>
          <cell r="BO17">
            <v>50.3</v>
          </cell>
          <cell r="BP17">
            <v>53.1</v>
          </cell>
          <cell r="BQ17">
            <v>55.3</v>
          </cell>
          <cell r="BR17">
            <v>51.4</v>
          </cell>
          <cell r="BS17">
            <v>50.7</v>
          </cell>
          <cell r="BT17">
            <v>52.1</v>
          </cell>
          <cell r="BU17">
            <v>51.1</v>
          </cell>
          <cell r="BV17">
            <v>51.1</v>
          </cell>
          <cell r="BW17">
            <v>52</v>
          </cell>
          <cell r="BX17">
            <v>46.9</v>
          </cell>
          <cell r="BY17">
            <v>45.9</v>
          </cell>
          <cell r="BZ17">
            <v>58.9</v>
          </cell>
          <cell r="CA17">
            <v>57.1</v>
          </cell>
          <cell r="CB17">
            <v>52.3</v>
          </cell>
          <cell r="CC17">
            <v>56.6</v>
          </cell>
          <cell r="CD17">
            <v>58.6</v>
          </cell>
          <cell r="CE17">
            <v>-0.005</v>
          </cell>
        </row>
        <row r="18">
          <cell r="A18">
            <v>8</v>
          </cell>
          <cell r="B18" t="str">
            <v>DE</v>
          </cell>
          <cell r="C18" t="str">
            <v>DELAWARE</v>
          </cell>
          <cell r="D18">
            <v>3</v>
          </cell>
          <cell r="E18">
            <v>9.8</v>
          </cell>
          <cell r="F18">
            <v>7.9</v>
          </cell>
          <cell r="G18">
            <v>8.5</v>
          </cell>
          <cell r="H18">
            <v>8.7</v>
          </cell>
          <cell r="I18">
            <v>8.3</v>
          </cell>
          <cell r="J18">
            <v>9.2</v>
          </cell>
          <cell r="K18">
            <v>9.5</v>
          </cell>
          <cell r="L18">
            <v>8.9</v>
          </cell>
          <cell r="M18">
            <v>8.6</v>
          </cell>
          <cell r="N18">
            <v>8.6</v>
          </cell>
          <cell r="O18">
            <v>8.6</v>
          </cell>
          <cell r="P18">
            <v>8</v>
          </cell>
          <cell r="Q18">
            <v>8</v>
          </cell>
          <cell r="R18">
            <v>9</v>
          </cell>
          <cell r="S18">
            <v>10.6</v>
          </cell>
          <cell r="T18">
            <v>8.9</v>
          </cell>
          <cell r="U18">
            <v>10.3</v>
          </cell>
          <cell r="V18">
            <v>10.5</v>
          </cell>
          <cell r="W18">
            <v>9.2</v>
          </cell>
          <cell r="X18">
            <v>11</v>
          </cell>
          <cell r="Y18">
            <v>7.5</v>
          </cell>
          <cell r="Z18">
            <v>7.5</v>
          </cell>
          <cell r="AA18">
            <v>6.4</v>
          </cell>
          <cell r="AB18">
            <v>11.6</v>
          </cell>
          <cell r="AC18">
            <v>8.8</v>
          </cell>
          <cell r="AD18">
            <v>7.4</v>
          </cell>
          <cell r="AE18">
            <v>6.9</v>
          </cell>
          <cell r="AF18">
            <v>13.7</v>
          </cell>
          <cell r="AG18">
            <v>7.9</v>
          </cell>
          <cell r="AH18">
            <v>7.2</v>
          </cell>
          <cell r="AI18">
            <v>7.4</v>
          </cell>
          <cell r="AJ18">
            <v>8.3</v>
          </cell>
          <cell r="AK18">
            <v>7.1</v>
          </cell>
          <cell r="AL18">
            <v>9.2</v>
          </cell>
          <cell r="AM18">
            <v>8.5</v>
          </cell>
          <cell r="AN18">
            <v>11.1</v>
          </cell>
          <cell r="AO18">
            <v>8.2</v>
          </cell>
          <cell r="AP18">
            <v>8.8</v>
          </cell>
          <cell r="AQ18">
            <v>9.2</v>
          </cell>
          <cell r="AR18">
            <v>10.8</v>
          </cell>
          <cell r="AS18">
            <v>9</v>
          </cell>
          <cell r="AT18">
            <v>8.3</v>
          </cell>
          <cell r="AU18">
            <v>10.2</v>
          </cell>
          <cell r="AV18">
            <v>9.6</v>
          </cell>
          <cell r="AW18">
            <v>8.6</v>
          </cell>
          <cell r="AX18">
            <v>8.8</v>
          </cell>
          <cell r="AY18">
            <v>8.8</v>
          </cell>
          <cell r="AZ18">
            <v>8.9</v>
          </cell>
          <cell r="BA18">
            <v>8.1</v>
          </cell>
          <cell r="BB18">
            <v>9.4</v>
          </cell>
          <cell r="BC18">
            <v>7.9</v>
          </cell>
          <cell r="BD18">
            <v>9.1</v>
          </cell>
          <cell r="BE18">
            <v>8.1</v>
          </cell>
          <cell r="BF18">
            <v>9.4</v>
          </cell>
          <cell r="BG18">
            <v>8</v>
          </cell>
          <cell r="BH18">
            <v>8.5</v>
          </cell>
          <cell r="BI18">
            <v>8.6</v>
          </cell>
          <cell r="BJ18">
            <v>8.7</v>
          </cell>
          <cell r="BK18">
            <v>8.4</v>
          </cell>
          <cell r="BL18">
            <v>7.4</v>
          </cell>
          <cell r="BM18">
            <v>7.9</v>
          </cell>
          <cell r="BN18">
            <v>8</v>
          </cell>
          <cell r="BO18">
            <v>8.2</v>
          </cell>
          <cell r="BP18">
            <v>7.7</v>
          </cell>
          <cell r="BQ18">
            <v>7.8</v>
          </cell>
          <cell r="BR18">
            <v>8.1</v>
          </cell>
          <cell r="BS18">
            <v>8.8</v>
          </cell>
          <cell r="BT18">
            <v>9</v>
          </cell>
          <cell r="BU18">
            <v>9.2</v>
          </cell>
          <cell r="BV18">
            <v>8.9</v>
          </cell>
          <cell r="BW18">
            <v>9</v>
          </cell>
          <cell r="BX18">
            <v>10.2</v>
          </cell>
          <cell r="BY18">
            <v>9.8</v>
          </cell>
          <cell r="BZ18">
            <v>12</v>
          </cell>
          <cell r="CA18">
            <v>10</v>
          </cell>
          <cell r="CB18">
            <v>10.6</v>
          </cell>
          <cell r="CC18">
            <v>11.8</v>
          </cell>
          <cell r="CD18">
            <v>13</v>
          </cell>
          <cell r="CE18">
            <v>0.083</v>
          </cell>
        </row>
        <row r="19">
          <cell r="A19">
            <v>9</v>
          </cell>
          <cell r="B19" t="str">
            <v>DC</v>
          </cell>
          <cell r="C19" t="str">
            <v>DISTRICT of COLUMBIA</v>
          </cell>
          <cell r="D19">
            <v>3</v>
          </cell>
          <cell r="E19">
            <v>8.9</v>
          </cell>
          <cell r="F19">
            <v>7.2</v>
          </cell>
          <cell r="G19">
            <v>6.9</v>
          </cell>
          <cell r="H19">
            <v>7.1</v>
          </cell>
          <cell r="I19">
            <v>7.1</v>
          </cell>
          <cell r="J19">
            <v>7.1</v>
          </cell>
          <cell r="K19">
            <v>7</v>
          </cell>
          <cell r="L19">
            <v>6.7</v>
          </cell>
          <cell r="M19">
            <v>8.7</v>
          </cell>
          <cell r="N19">
            <v>13</v>
          </cell>
          <cell r="O19">
            <v>13.8</v>
          </cell>
          <cell r="P19">
            <v>13.4</v>
          </cell>
          <cell r="Q19">
            <v>13</v>
          </cell>
          <cell r="R19">
            <v>14.1</v>
          </cell>
          <cell r="S19">
            <v>15.6</v>
          </cell>
          <cell r="T19">
            <v>10.1</v>
          </cell>
          <cell r="U19">
            <v>8.5</v>
          </cell>
          <cell r="V19">
            <v>9.2</v>
          </cell>
          <cell r="W19">
            <v>8.2</v>
          </cell>
          <cell r="X19">
            <v>6.7</v>
          </cell>
          <cell r="Y19">
            <v>7.8</v>
          </cell>
          <cell r="Z19">
            <v>7.6</v>
          </cell>
          <cell r="AA19">
            <v>6.9</v>
          </cell>
          <cell r="AB19">
            <v>6.4</v>
          </cell>
          <cell r="AC19">
            <v>8</v>
          </cell>
          <cell r="AD19">
            <v>6.7</v>
          </cell>
          <cell r="AE19">
            <v>6.2</v>
          </cell>
          <cell r="AF19">
            <v>6.3</v>
          </cell>
          <cell r="AG19">
            <v>7.5</v>
          </cell>
          <cell r="AH19">
            <v>6.9</v>
          </cell>
          <cell r="AI19">
            <v>7.3</v>
          </cell>
          <cell r="AJ19">
            <v>6</v>
          </cell>
          <cell r="AK19">
            <v>6.8</v>
          </cell>
          <cell r="AL19">
            <v>7.5</v>
          </cell>
          <cell r="AM19">
            <v>8.1</v>
          </cell>
          <cell r="AN19">
            <v>6.6</v>
          </cell>
          <cell r="AO19">
            <v>7.8</v>
          </cell>
          <cell r="AP19">
            <v>7</v>
          </cell>
          <cell r="AQ19">
            <v>6.9</v>
          </cell>
          <cell r="AR19">
            <v>6.3</v>
          </cell>
          <cell r="AS19">
            <v>7</v>
          </cell>
          <cell r="AT19">
            <v>7.4</v>
          </cell>
          <cell r="AU19">
            <v>7.2</v>
          </cell>
          <cell r="AV19">
            <v>6.1</v>
          </cell>
          <cell r="AW19">
            <v>7.3</v>
          </cell>
          <cell r="AX19">
            <v>7.4</v>
          </cell>
          <cell r="AY19">
            <v>6</v>
          </cell>
          <cell r="AZ19">
            <v>5.9</v>
          </cell>
          <cell r="BA19">
            <v>8.9</v>
          </cell>
          <cell r="BB19">
            <v>9.5</v>
          </cell>
          <cell r="BC19">
            <v>10.1</v>
          </cell>
          <cell r="BD19">
            <v>11.8</v>
          </cell>
          <cell r="BE19">
            <v>13.1</v>
          </cell>
          <cell r="BF19">
            <v>13</v>
          </cell>
          <cell r="BG19">
            <v>13.8</v>
          </cell>
          <cell r="BH19">
            <v>14.6</v>
          </cell>
          <cell r="BI19">
            <v>13</v>
          </cell>
          <cell r="BJ19">
            <v>13.7</v>
          </cell>
          <cell r="BK19">
            <v>14.1</v>
          </cell>
          <cell r="BL19">
            <v>13.5</v>
          </cell>
          <cell r="BM19">
            <v>13.3</v>
          </cell>
          <cell r="BN19">
            <v>13.1</v>
          </cell>
          <cell r="BO19">
            <v>13.2</v>
          </cell>
          <cell r="BP19">
            <v>12.7</v>
          </cell>
          <cell r="BQ19">
            <v>12.4</v>
          </cell>
          <cell r="BR19">
            <v>12.7</v>
          </cell>
          <cell r="BS19">
            <v>12.8</v>
          </cell>
          <cell r="BT19">
            <v>14.6</v>
          </cell>
          <cell r="BU19">
            <v>13.5</v>
          </cell>
          <cell r="BV19">
            <v>13.4</v>
          </cell>
          <cell r="BW19">
            <v>15.1</v>
          </cell>
          <cell r="BX19">
            <v>14.3</v>
          </cell>
          <cell r="BY19">
            <v>14.9</v>
          </cell>
          <cell r="BZ19">
            <v>16.1</v>
          </cell>
          <cell r="CA19">
            <v>16.7</v>
          </cell>
          <cell r="CB19">
            <v>16.5</v>
          </cell>
          <cell r="CC19">
            <v>17.9</v>
          </cell>
          <cell r="CD19">
            <v>15.2</v>
          </cell>
          <cell r="CE19">
            <v>-0.056</v>
          </cell>
        </row>
        <row r="20">
          <cell r="A20">
            <v>10</v>
          </cell>
          <cell r="B20" t="str">
            <v>FL</v>
          </cell>
          <cell r="C20" t="str">
            <v>FLORIDA</v>
          </cell>
          <cell r="D20">
            <v>3</v>
          </cell>
          <cell r="E20">
            <v>287.6</v>
          </cell>
          <cell r="F20">
            <v>281.1</v>
          </cell>
          <cell r="G20">
            <v>268.2</v>
          </cell>
          <cell r="H20">
            <v>286.2</v>
          </cell>
          <cell r="I20">
            <v>345.1</v>
          </cell>
          <cell r="J20">
            <v>381.1</v>
          </cell>
          <cell r="K20">
            <v>379.6</v>
          </cell>
          <cell r="L20">
            <v>396.2</v>
          </cell>
          <cell r="M20">
            <v>408.4</v>
          </cell>
          <cell r="N20">
            <v>454.4</v>
          </cell>
          <cell r="O20">
            <v>509.8</v>
          </cell>
          <cell r="P20">
            <v>529.9</v>
          </cell>
          <cell r="Q20">
            <v>528</v>
          </cell>
          <cell r="R20">
            <v>578.1</v>
          </cell>
          <cell r="S20">
            <v>652.1</v>
          </cell>
          <cell r="T20">
            <v>290.5</v>
          </cell>
          <cell r="U20">
            <v>279</v>
          </cell>
          <cell r="V20">
            <v>284.7</v>
          </cell>
          <cell r="W20">
            <v>296.2</v>
          </cell>
          <cell r="X20">
            <v>261.7</v>
          </cell>
          <cell r="Y20">
            <v>264.6</v>
          </cell>
          <cell r="Z20">
            <v>287.6</v>
          </cell>
          <cell r="AA20">
            <v>310.6</v>
          </cell>
          <cell r="AB20">
            <v>218.6</v>
          </cell>
          <cell r="AC20">
            <v>276.1</v>
          </cell>
          <cell r="AD20">
            <v>273.2</v>
          </cell>
          <cell r="AE20">
            <v>299.1</v>
          </cell>
          <cell r="AF20">
            <v>244.5</v>
          </cell>
          <cell r="AG20">
            <v>279</v>
          </cell>
          <cell r="AH20">
            <v>267.5</v>
          </cell>
          <cell r="AI20">
            <v>350.9</v>
          </cell>
          <cell r="AJ20">
            <v>290.5</v>
          </cell>
          <cell r="AK20">
            <v>325</v>
          </cell>
          <cell r="AL20">
            <v>353.7</v>
          </cell>
          <cell r="AM20">
            <v>402.6</v>
          </cell>
          <cell r="AN20">
            <v>350.9</v>
          </cell>
          <cell r="AO20">
            <v>394</v>
          </cell>
          <cell r="AP20">
            <v>365.2</v>
          </cell>
          <cell r="AQ20">
            <v>399.8</v>
          </cell>
          <cell r="AR20">
            <v>353.7</v>
          </cell>
          <cell r="AS20">
            <v>373.9</v>
          </cell>
          <cell r="AT20">
            <v>371</v>
          </cell>
          <cell r="AU20">
            <v>411.3</v>
          </cell>
          <cell r="AV20">
            <v>399.8</v>
          </cell>
          <cell r="AW20">
            <v>408.4</v>
          </cell>
          <cell r="AX20">
            <v>373.9</v>
          </cell>
          <cell r="AY20">
            <v>402.6</v>
          </cell>
          <cell r="AZ20">
            <v>408.4</v>
          </cell>
          <cell r="BA20">
            <v>402.6</v>
          </cell>
          <cell r="BB20">
            <v>379.6</v>
          </cell>
          <cell r="BC20">
            <v>448.6</v>
          </cell>
          <cell r="BD20">
            <v>457.3</v>
          </cell>
          <cell r="BE20">
            <v>463</v>
          </cell>
          <cell r="BF20">
            <v>419.9</v>
          </cell>
          <cell r="BG20">
            <v>488.9</v>
          </cell>
          <cell r="BH20">
            <v>491.8</v>
          </cell>
          <cell r="BI20">
            <v>509</v>
          </cell>
          <cell r="BJ20">
            <v>523.4</v>
          </cell>
          <cell r="BK20">
            <v>511.9</v>
          </cell>
          <cell r="BL20">
            <v>522</v>
          </cell>
          <cell r="BM20">
            <v>524.6</v>
          </cell>
          <cell r="BN20">
            <v>526.6</v>
          </cell>
          <cell r="BO20">
            <v>537.9</v>
          </cell>
          <cell r="BP20">
            <v>537</v>
          </cell>
          <cell r="BQ20">
            <v>526.6</v>
          </cell>
          <cell r="BR20">
            <v>522.4</v>
          </cell>
          <cell r="BS20">
            <v>530.8</v>
          </cell>
          <cell r="BT20">
            <v>571.3</v>
          </cell>
          <cell r="BU20">
            <v>562.9</v>
          </cell>
          <cell r="BV20">
            <v>578.4</v>
          </cell>
          <cell r="BW20">
            <v>600.6</v>
          </cell>
          <cell r="BX20">
            <v>606.9</v>
          </cell>
          <cell r="BY20">
            <v>611.7</v>
          </cell>
          <cell r="BZ20">
            <v>695.8</v>
          </cell>
          <cell r="CA20">
            <v>687.3</v>
          </cell>
          <cell r="CB20">
            <v>727.4</v>
          </cell>
          <cell r="CC20">
            <v>750.9</v>
          </cell>
          <cell r="CD20">
            <v>685</v>
          </cell>
          <cell r="CE20">
            <v>-0.016</v>
          </cell>
        </row>
        <row r="21">
          <cell r="A21">
            <v>11</v>
          </cell>
          <cell r="B21" t="str">
            <v>GA</v>
          </cell>
          <cell r="C21" t="str">
            <v>GEORGIA</v>
          </cell>
          <cell r="D21">
            <v>3</v>
          </cell>
          <cell r="E21">
            <v>87.9</v>
          </cell>
          <cell r="F21">
            <v>91.2</v>
          </cell>
          <cell r="G21">
            <v>83.7</v>
          </cell>
          <cell r="H21">
            <v>69.6</v>
          </cell>
          <cell r="I21">
            <v>82.2</v>
          </cell>
          <cell r="J21">
            <v>92</v>
          </cell>
          <cell r="K21">
            <v>101</v>
          </cell>
          <cell r="L21">
            <v>108.5</v>
          </cell>
          <cell r="M21">
            <v>111.8</v>
          </cell>
          <cell r="N21">
            <v>128.1</v>
          </cell>
          <cell r="O21">
            <v>149.2</v>
          </cell>
          <cell r="P21">
            <v>152.2</v>
          </cell>
          <cell r="Q21">
            <v>172</v>
          </cell>
          <cell r="R21">
            <v>184.3</v>
          </cell>
          <cell r="S21">
            <v>197.3</v>
          </cell>
          <cell r="T21">
            <v>91.4</v>
          </cell>
          <cell r="U21">
            <v>79.1</v>
          </cell>
          <cell r="V21">
            <v>87.9</v>
          </cell>
          <cell r="W21">
            <v>92.3</v>
          </cell>
          <cell r="X21">
            <v>98.4</v>
          </cell>
          <cell r="Y21">
            <v>89.6</v>
          </cell>
          <cell r="Z21">
            <v>93.1</v>
          </cell>
          <cell r="AA21">
            <v>83.5</v>
          </cell>
          <cell r="AB21">
            <v>80</v>
          </cell>
          <cell r="AC21">
            <v>92.3</v>
          </cell>
          <cell r="AD21">
            <v>84.4</v>
          </cell>
          <cell r="AE21">
            <v>77.3</v>
          </cell>
          <cell r="AF21">
            <v>69.4</v>
          </cell>
          <cell r="AG21">
            <v>66.8</v>
          </cell>
          <cell r="AH21">
            <v>65</v>
          </cell>
          <cell r="AI21">
            <v>78.2</v>
          </cell>
          <cell r="AJ21">
            <v>75.6</v>
          </cell>
          <cell r="AK21">
            <v>77.3</v>
          </cell>
          <cell r="AL21">
            <v>84.4</v>
          </cell>
          <cell r="AM21">
            <v>89.6</v>
          </cell>
          <cell r="AN21">
            <v>93.1</v>
          </cell>
          <cell r="AO21">
            <v>94.9</v>
          </cell>
          <cell r="AP21">
            <v>89.6</v>
          </cell>
          <cell r="AQ21">
            <v>91.4</v>
          </cell>
          <cell r="AR21">
            <v>90.5</v>
          </cell>
          <cell r="AS21">
            <v>102.8</v>
          </cell>
          <cell r="AT21">
            <v>104.6</v>
          </cell>
          <cell r="AU21">
            <v>103.7</v>
          </cell>
          <cell r="AV21">
            <v>106.3</v>
          </cell>
          <cell r="AW21">
            <v>117.7</v>
          </cell>
          <cell r="AX21">
            <v>101.9</v>
          </cell>
          <cell r="AY21">
            <v>109</v>
          </cell>
          <cell r="AZ21">
            <v>112.5</v>
          </cell>
          <cell r="BA21">
            <v>97.5</v>
          </cell>
          <cell r="BB21">
            <v>116</v>
          </cell>
          <cell r="BC21">
            <v>120.4</v>
          </cell>
          <cell r="BD21">
            <v>123</v>
          </cell>
          <cell r="BE21">
            <v>114.2</v>
          </cell>
          <cell r="BF21">
            <v>138.8</v>
          </cell>
          <cell r="BG21">
            <v>134.4</v>
          </cell>
          <cell r="BH21">
            <v>138</v>
          </cell>
          <cell r="BI21">
            <v>139.7</v>
          </cell>
          <cell r="BJ21">
            <v>164.3</v>
          </cell>
          <cell r="BK21">
            <v>150.3</v>
          </cell>
          <cell r="BL21">
            <v>145.3</v>
          </cell>
          <cell r="BM21">
            <v>147.4</v>
          </cell>
          <cell r="BN21">
            <v>156</v>
          </cell>
          <cell r="BO21">
            <v>159.5</v>
          </cell>
          <cell r="BP21">
            <v>173.8</v>
          </cell>
          <cell r="BQ21">
            <v>171.1</v>
          </cell>
          <cell r="BR21">
            <v>169.8</v>
          </cell>
          <cell r="BS21">
            <v>175</v>
          </cell>
          <cell r="BT21">
            <v>178.9</v>
          </cell>
          <cell r="BU21">
            <v>184.5</v>
          </cell>
          <cell r="BV21">
            <v>184.8</v>
          </cell>
          <cell r="BW21">
            <v>188.5</v>
          </cell>
          <cell r="BX21">
            <v>185.6</v>
          </cell>
          <cell r="BY21">
            <v>193.3</v>
          </cell>
          <cell r="BZ21">
            <v>205.9</v>
          </cell>
          <cell r="CA21">
            <v>200.5</v>
          </cell>
          <cell r="CB21">
            <v>203.9</v>
          </cell>
          <cell r="CC21">
            <v>234.3</v>
          </cell>
          <cell r="CD21">
            <v>231.3</v>
          </cell>
          <cell r="CE21">
            <v>0.123</v>
          </cell>
        </row>
        <row r="22">
          <cell r="A22">
            <v>12</v>
          </cell>
          <cell r="B22" t="str">
            <v>HI</v>
          </cell>
          <cell r="C22" t="str">
            <v>HAWAII</v>
          </cell>
          <cell r="D22">
            <v>4</v>
          </cell>
          <cell r="E22">
            <v>20.4</v>
          </cell>
          <cell r="F22">
            <v>19</v>
          </cell>
          <cell r="G22">
            <v>11.5</v>
          </cell>
          <cell r="H22">
            <v>12.8</v>
          </cell>
          <cell r="I22">
            <v>13.4</v>
          </cell>
          <cell r="J22">
            <v>13.4</v>
          </cell>
          <cell r="K22">
            <v>10.3</v>
          </cell>
          <cell r="L22">
            <v>10.2</v>
          </cell>
          <cell r="M22">
            <v>11.5</v>
          </cell>
          <cell r="N22">
            <v>14.7</v>
          </cell>
          <cell r="O22">
            <v>17.8</v>
          </cell>
          <cell r="P22">
            <v>21.3</v>
          </cell>
          <cell r="Q22">
            <v>23</v>
          </cell>
          <cell r="R22">
            <v>27.1</v>
          </cell>
          <cell r="S22">
            <v>33</v>
          </cell>
          <cell r="T22">
            <v>20.2</v>
          </cell>
          <cell r="U22">
            <v>21.2</v>
          </cell>
          <cell r="V22">
            <v>19.8</v>
          </cell>
          <cell r="W22">
            <v>20.6</v>
          </cell>
          <cell r="X22">
            <v>23.6</v>
          </cell>
          <cell r="Y22">
            <v>20.8</v>
          </cell>
          <cell r="Z22">
            <v>17.3</v>
          </cell>
          <cell r="AA22">
            <v>14.5</v>
          </cell>
          <cell r="AB22">
            <v>10</v>
          </cell>
          <cell r="AC22">
            <v>12</v>
          </cell>
          <cell r="AD22">
            <v>12.8</v>
          </cell>
          <cell r="AE22">
            <v>10.8</v>
          </cell>
          <cell r="AF22">
            <v>12</v>
          </cell>
          <cell r="AG22">
            <v>12.4</v>
          </cell>
          <cell r="AH22">
            <v>13.4</v>
          </cell>
          <cell r="AI22">
            <v>13</v>
          </cell>
          <cell r="AJ22">
            <v>13</v>
          </cell>
          <cell r="AK22">
            <v>12.4</v>
          </cell>
          <cell r="AL22">
            <v>13.2</v>
          </cell>
          <cell r="AM22">
            <v>14.9</v>
          </cell>
          <cell r="AN22">
            <v>14.5</v>
          </cell>
          <cell r="AO22">
            <v>15.1</v>
          </cell>
          <cell r="AP22">
            <v>12.4</v>
          </cell>
          <cell r="AQ22">
            <v>11.8</v>
          </cell>
          <cell r="AR22">
            <v>11</v>
          </cell>
          <cell r="AS22">
            <v>10.2</v>
          </cell>
          <cell r="AT22">
            <v>10.2</v>
          </cell>
          <cell r="AU22">
            <v>10.2</v>
          </cell>
          <cell r="AV22">
            <v>10.4</v>
          </cell>
          <cell r="AW22">
            <v>10.8</v>
          </cell>
          <cell r="AX22">
            <v>10</v>
          </cell>
          <cell r="AY22">
            <v>10</v>
          </cell>
          <cell r="AZ22">
            <v>10.2</v>
          </cell>
          <cell r="BA22">
            <v>10.8</v>
          </cell>
          <cell r="BB22">
            <v>12</v>
          </cell>
          <cell r="BC22">
            <v>12.8</v>
          </cell>
          <cell r="BD22">
            <v>13.6</v>
          </cell>
          <cell r="BE22">
            <v>13.8</v>
          </cell>
          <cell r="BF22">
            <v>15.1</v>
          </cell>
          <cell r="BG22">
            <v>16.3</v>
          </cell>
          <cell r="BH22">
            <v>16.5</v>
          </cell>
          <cell r="BI22">
            <v>18.7</v>
          </cell>
          <cell r="BJ22">
            <v>17.7</v>
          </cell>
          <cell r="BK22">
            <v>18.1</v>
          </cell>
          <cell r="BL22">
            <v>21.2</v>
          </cell>
          <cell r="BM22">
            <v>20.5</v>
          </cell>
          <cell r="BN22">
            <v>21.8</v>
          </cell>
          <cell r="BO22">
            <v>22</v>
          </cell>
          <cell r="BP22">
            <v>21</v>
          </cell>
          <cell r="BQ22">
            <v>25.1</v>
          </cell>
          <cell r="BR22">
            <v>21.5</v>
          </cell>
          <cell r="BS22">
            <v>22.2</v>
          </cell>
          <cell r="BT22">
            <v>24.5</v>
          </cell>
          <cell r="BU22">
            <v>26.2</v>
          </cell>
          <cell r="BV22">
            <v>28.3</v>
          </cell>
          <cell r="BW22">
            <v>29.7</v>
          </cell>
          <cell r="BX22">
            <v>31.2</v>
          </cell>
          <cell r="BY22">
            <v>30.7</v>
          </cell>
          <cell r="BZ22">
            <v>34.9</v>
          </cell>
          <cell r="CA22">
            <v>35.6</v>
          </cell>
          <cell r="CB22">
            <v>31</v>
          </cell>
          <cell r="CC22">
            <v>34.3</v>
          </cell>
          <cell r="CD22">
            <v>34.7</v>
          </cell>
          <cell r="CE22">
            <v>-0.006</v>
          </cell>
        </row>
        <row r="23">
          <cell r="A23">
            <v>13</v>
          </cell>
          <cell r="B23" t="str">
            <v>ID</v>
          </cell>
          <cell r="C23" t="str">
            <v>IDAHO</v>
          </cell>
          <cell r="D23">
            <v>4</v>
          </cell>
          <cell r="E23">
            <v>18</v>
          </cell>
          <cell r="F23">
            <v>22.3</v>
          </cell>
          <cell r="G23">
            <v>22.6</v>
          </cell>
          <cell r="H23">
            <v>26.2</v>
          </cell>
          <cell r="I23">
            <v>28</v>
          </cell>
          <cell r="J23">
            <v>28.2</v>
          </cell>
          <cell r="K23">
            <v>27.1</v>
          </cell>
          <cell r="L23">
            <v>28</v>
          </cell>
          <cell r="M23">
            <v>28</v>
          </cell>
          <cell r="N23">
            <v>29.7</v>
          </cell>
          <cell r="O23">
            <v>28.6</v>
          </cell>
          <cell r="P23">
            <v>28.5</v>
          </cell>
          <cell r="Q23">
            <v>34</v>
          </cell>
          <cell r="R23">
            <v>30.4</v>
          </cell>
          <cell r="S23">
            <v>34.4</v>
          </cell>
          <cell r="T23">
            <v>16.6</v>
          </cell>
          <cell r="U23">
            <v>17</v>
          </cell>
          <cell r="V23">
            <v>18.6</v>
          </cell>
          <cell r="W23">
            <v>19.8</v>
          </cell>
          <cell r="X23">
            <v>22.9</v>
          </cell>
          <cell r="Y23">
            <v>22.7</v>
          </cell>
          <cell r="Z23">
            <v>22.7</v>
          </cell>
          <cell r="AA23">
            <v>21.1</v>
          </cell>
          <cell r="AB23">
            <v>20.2</v>
          </cell>
          <cell r="AC23">
            <v>22.2</v>
          </cell>
          <cell r="AD23">
            <v>22.7</v>
          </cell>
          <cell r="AE23">
            <v>24.7</v>
          </cell>
          <cell r="AF23">
            <v>25.4</v>
          </cell>
          <cell r="AG23">
            <v>25.8</v>
          </cell>
          <cell r="AH23">
            <v>24.7</v>
          </cell>
          <cell r="AI23">
            <v>28.7</v>
          </cell>
          <cell r="AJ23">
            <v>26.3</v>
          </cell>
          <cell r="AK23">
            <v>26.2</v>
          </cell>
          <cell r="AL23">
            <v>28.3</v>
          </cell>
          <cell r="AM23">
            <v>31.2</v>
          </cell>
          <cell r="AN23">
            <v>30.7</v>
          </cell>
          <cell r="AO23">
            <v>29.6</v>
          </cell>
          <cell r="AP23">
            <v>27.2</v>
          </cell>
          <cell r="AQ23">
            <v>26</v>
          </cell>
          <cell r="AR23">
            <v>26</v>
          </cell>
          <cell r="AS23">
            <v>26.2</v>
          </cell>
          <cell r="AT23">
            <v>27.6</v>
          </cell>
          <cell r="AU23">
            <v>28.5</v>
          </cell>
          <cell r="AV23">
            <v>29</v>
          </cell>
          <cell r="AW23">
            <v>30.3</v>
          </cell>
          <cell r="AX23">
            <v>26.7</v>
          </cell>
          <cell r="AY23">
            <v>25.8</v>
          </cell>
          <cell r="AZ23">
            <v>26.9</v>
          </cell>
          <cell r="BA23">
            <v>27.1</v>
          </cell>
          <cell r="BB23">
            <v>28.9</v>
          </cell>
          <cell r="BC23">
            <v>29</v>
          </cell>
          <cell r="BD23">
            <v>28.5</v>
          </cell>
          <cell r="BE23">
            <v>30.5</v>
          </cell>
          <cell r="BF23">
            <v>31.6</v>
          </cell>
          <cell r="BG23">
            <v>27.8</v>
          </cell>
          <cell r="BH23">
            <v>29.6</v>
          </cell>
          <cell r="BI23">
            <v>28.9</v>
          </cell>
          <cell r="BJ23">
            <v>28.7</v>
          </cell>
          <cell r="BK23">
            <v>27.4</v>
          </cell>
          <cell r="BL23">
            <v>28.5</v>
          </cell>
          <cell r="BM23">
            <v>27.2</v>
          </cell>
          <cell r="BN23">
            <v>29.3</v>
          </cell>
          <cell r="BO23">
            <v>28.8</v>
          </cell>
          <cell r="BP23">
            <v>33.2</v>
          </cell>
          <cell r="BQ23">
            <v>35.4</v>
          </cell>
          <cell r="BR23">
            <v>33.8</v>
          </cell>
          <cell r="BS23">
            <v>32.8</v>
          </cell>
          <cell r="BT23">
            <v>26.7</v>
          </cell>
          <cell r="BU23">
            <v>28.6</v>
          </cell>
          <cell r="BV23">
            <v>31</v>
          </cell>
          <cell r="BW23">
            <v>34.2</v>
          </cell>
          <cell r="BX23">
            <v>28.8</v>
          </cell>
          <cell r="BY23">
            <v>33.6</v>
          </cell>
          <cell r="BZ23">
            <v>37.3</v>
          </cell>
          <cell r="CA23">
            <v>35.6</v>
          </cell>
          <cell r="CB23">
            <v>32.8</v>
          </cell>
          <cell r="CC23">
            <v>44</v>
          </cell>
          <cell r="CD23">
            <v>37.2</v>
          </cell>
          <cell r="CE23">
            <v>-0.003</v>
          </cell>
        </row>
        <row r="24">
          <cell r="A24">
            <v>14</v>
          </cell>
          <cell r="B24" t="str">
            <v>IL</v>
          </cell>
          <cell r="C24" t="str">
            <v>ILLINOIS</v>
          </cell>
          <cell r="D24">
            <v>2</v>
          </cell>
          <cell r="E24">
            <v>163.7</v>
          </cell>
          <cell r="F24">
            <v>163.3</v>
          </cell>
          <cell r="G24">
            <v>169.9</v>
          </cell>
          <cell r="H24">
            <v>190.3</v>
          </cell>
          <cell r="I24">
            <v>194.4</v>
          </cell>
          <cell r="J24">
            <v>189.9</v>
          </cell>
          <cell r="K24">
            <v>183.4</v>
          </cell>
          <cell r="L24">
            <v>190.7</v>
          </cell>
          <cell r="M24">
            <v>200.1</v>
          </cell>
          <cell r="N24">
            <v>235.3</v>
          </cell>
          <cell r="O24">
            <v>243.9</v>
          </cell>
          <cell r="P24">
            <v>241.1</v>
          </cell>
          <cell r="Q24">
            <v>245</v>
          </cell>
          <cell r="R24">
            <v>262.8</v>
          </cell>
          <cell r="S24">
            <v>282</v>
          </cell>
          <cell r="T24">
            <v>167</v>
          </cell>
          <cell r="U24">
            <v>153.9</v>
          </cell>
          <cell r="V24">
            <v>163.7</v>
          </cell>
          <cell r="W24">
            <v>171.9</v>
          </cell>
          <cell r="X24">
            <v>171.9</v>
          </cell>
          <cell r="Y24">
            <v>160.4</v>
          </cell>
          <cell r="Z24">
            <v>165.4</v>
          </cell>
          <cell r="AA24">
            <v>157.2</v>
          </cell>
          <cell r="AB24">
            <v>158.8</v>
          </cell>
          <cell r="AC24">
            <v>178.5</v>
          </cell>
          <cell r="AD24">
            <v>170.3</v>
          </cell>
          <cell r="AE24">
            <v>165.4</v>
          </cell>
          <cell r="AF24">
            <v>186.6</v>
          </cell>
          <cell r="AG24">
            <v>185</v>
          </cell>
          <cell r="AH24">
            <v>183.4</v>
          </cell>
          <cell r="AI24">
            <v>207.9</v>
          </cell>
          <cell r="AJ24">
            <v>183.4</v>
          </cell>
          <cell r="AK24">
            <v>188.3</v>
          </cell>
          <cell r="AL24">
            <v>191.6</v>
          </cell>
          <cell r="AM24">
            <v>212.8</v>
          </cell>
          <cell r="AN24">
            <v>206.3</v>
          </cell>
          <cell r="AO24">
            <v>193.2</v>
          </cell>
          <cell r="AP24">
            <v>186.6</v>
          </cell>
          <cell r="AQ24">
            <v>178.5</v>
          </cell>
          <cell r="AR24">
            <v>175.2</v>
          </cell>
          <cell r="AS24">
            <v>173.5</v>
          </cell>
          <cell r="AT24">
            <v>191.6</v>
          </cell>
          <cell r="AU24">
            <v>189.9</v>
          </cell>
          <cell r="AV24">
            <v>183.4</v>
          </cell>
          <cell r="AW24">
            <v>198.1</v>
          </cell>
          <cell r="AX24">
            <v>189.9</v>
          </cell>
          <cell r="AY24">
            <v>188.3</v>
          </cell>
          <cell r="AZ24">
            <v>188.3</v>
          </cell>
          <cell r="BA24">
            <v>196.5</v>
          </cell>
          <cell r="BB24">
            <v>204.6</v>
          </cell>
          <cell r="BC24">
            <v>209.6</v>
          </cell>
          <cell r="BD24">
            <v>229.2</v>
          </cell>
          <cell r="BE24">
            <v>234.1</v>
          </cell>
          <cell r="BF24">
            <v>234.1</v>
          </cell>
          <cell r="BG24">
            <v>243.9</v>
          </cell>
          <cell r="BH24">
            <v>240.7</v>
          </cell>
          <cell r="BI24">
            <v>245.6</v>
          </cell>
          <cell r="BJ24">
            <v>250.5</v>
          </cell>
          <cell r="BK24">
            <v>239</v>
          </cell>
          <cell r="BL24">
            <v>239.2</v>
          </cell>
          <cell r="BM24">
            <v>246.9</v>
          </cell>
          <cell r="BN24">
            <v>236.7</v>
          </cell>
          <cell r="BO24">
            <v>237.2</v>
          </cell>
          <cell r="BP24">
            <v>236.1</v>
          </cell>
          <cell r="BQ24">
            <v>242</v>
          </cell>
          <cell r="BR24">
            <v>248.3</v>
          </cell>
          <cell r="BS24">
            <v>250</v>
          </cell>
          <cell r="BT24">
            <v>261.7</v>
          </cell>
          <cell r="BU24">
            <v>256.9</v>
          </cell>
          <cell r="BV24">
            <v>258.2</v>
          </cell>
          <cell r="BW24">
            <v>276.6</v>
          </cell>
          <cell r="BX24">
            <v>266</v>
          </cell>
          <cell r="BY24">
            <v>270</v>
          </cell>
          <cell r="BZ24">
            <v>293.4</v>
          </cell>
          <cell r="CA24">
            <v>294</v>
          </cell>
          <cell r="CB24">
            <v>277.6</v>
          </cell>
          <cell r="CC24">
            <v>302.7</v>
          </cell>
          <cell r="CD24">
            <v>301.5</v>
          </cell>
          <cell r="CE24">
            <v>0.028</v>
          </cell>
        </row>
        <row r="25">
          <cell r="A25">
            <v>15</v>
          </cell>
          <cell r="B25" t="str">
            <v>IN</v>
          </cell>
          <cell r="C25" t="str">
            <v>INDIANA</v>
          </cell>
          <cell r="D25">
            <v>2</v>
          </cell>
          <cell r="E25">
            <v>84.2</v>
          </cell>
          <cell r="F25">
            <v>83.6</v>
          </cell>
          <cell r="G25">
            <v>77.1</v>
          </cell>
          <cell r="H25">
            <v>86.8</v>
          </cell>
          <cell r="I25">
            <v>103</v>
          </cell>
          <cell r="J25">
            <v>104.7</v>
          </cell>
          <cell r="K25">
            <v>102.6</v>
          </cell>
          <cell r="L25">
            <v>104.7</v>
          </cell>
          <cell r="M25">
            <v>112.7</v>
          </cell>
          <cell r="N25">
            <v>125.9</v>
          </cell>
          <cell r="O25">
            <v>132</v>
          </cell>
          <cell r="P25">
            <v>129.5</v>
          </cell>
          <cell r="Q25">
            <v>135</v>
          </cell>
          <cell r="R25">
            <v>146.1</v>
          </cell>
          <cell r="S25">
            <v>145.3</v>
          </cell>
          <cell r="T25">
            <v>81.7</v>
          </cell>
          <cell r="U25">
            <v>83.4</v>
          </cell>
          <cell r="V25">
            <v>87.6</v>
          </cell>
          <cell r="W25">
            <v>83.4</v>
          </cell>
          <cell r="X25">
            <v>84.2</v>
          </cell>
          <cell r="Y25">
            <v>81.7</v>
          </cell>
          <cell r="Z25">
            <v>85.1</v>
          </cell>
          <cell r="AA25">
            <v>83.4</v>
          </cell>
          <cell r="AB25">
            <v>73.3</v>
          </cell>
          <cell r="AC25">
            <v>85.1</v>
          </cell>
          <cell r="AD25">
            <v>73.3</v>
          </cell>
          <cell r="AE25">
            <v>75</v>
          </cell>
          <cell r="AF25">
            <v>84.2</v>
          </cell>
          <cell r="AG25">
            <v>85.9</v>
          </cell>
          <cell r="AH25">
            <v>85.1</v>
          </cell>
          <cell r="AI25">
            <v>91.8</v>
          </cell>
          <cell r="AJ25">
            <v>95.2</v>
          </cell>
          <cell r="AK25">
            <v>100.2</v>
          </cell>
          <cell r="AL25">
            <v>107</v>
          </cell>
          <cell r="AM25">
            <v>107</v>
          </cell>
          <cell r="AN25">
            <v>106.1</v>
          </cell>
          <cell r="AO25">
            <v>108.7</v>
          </cell>
          <cell r="AP25">
            <v>101.1</v>
          </cell>
          <cell r="AQ25">
            <v>101.9</v>
          </cell>
          <cell r="AR25">
            <v>92.7</v>
          </cell>
          <cell r="AS25">
            <v>99.4</v>
          </cell>
          <cell r="AT25">
            <v>108.7</v>
          </cell>
          <cell r="AU25">
            <v>106.1</v>
          </cell>
          <cell r="AV25">
            <v>99.4</v>
          </cell>
          <cell r="AW25">
            <v>102.8</v>
          </cell>
          <cell r="AX25">
            <v>105.3</v>
          </cell>
          <cell r="AY25">
            <v>109.5</v>
          </cell>
          <cell r="AZ25">
            <v>117.9</v>
          </cell>
          <cell r="BA25">
            <v>109.5</v>
          </cell>
          <cell r="BB25">
            <v>111.2</v>
          </cell>
          <cell r="BC25">
            <v>114.6</v>
          </cell>
          <cell r="BD25">
            <v>123.8</v>
          </cell>
          <cell r="BE25">
            <v>127.2</v>
          </cell>
          <cell r="BF25">
            <v>124.7</v>
          </cell>
          <cell r="BG25">
            <v>127.2</v>
          </cell>
          <cell r="BH25">
            <v>125.5</v>
          </cell>
          <cell r="BI25">
            <v>133.9</v>
          </cell>
          <cell r="BJ25">
            <v>138.1</v>
          </cell>
          <cell r="BK25">
            <v>128.9</v>
          </cell>
          <cell r="BL25">
            <v>127.6</v>
          </cell>
          <cell r="BM25">
            <v>129.6</v>
          </cell>
          <cell r="BN25">
            <v>125.5</v>
          </cell>
          <cell r="BO25">
            <v>129.7</v>
          </cell>
          <cell r="BP25">
            <v>131.8</v>
          </cell>
          <cell r="BQ25">
            <v>130.9</v>
          </cell>
          <cell r="BR25">
            <v>136.2</v>
          </cell>
          <cell r="BS25">
            <v>140</v>
          </cell>
          <cell r="BT25">
            <v>148.3</v>
          </cell>
          <cell r="BU25">
            <v>146.1</v>
          </cell>
          <cell r="BV25">
            <v>140.8</v>
          </cell>
          <cell r="BW25">
            <v>151</v>
          </cell>
          <cell r="BX25">
            <v>139.2</v>
          </cell>
          <cell r="BY25">
            <v>144.8</v>
          </cell>
          <cell r="BZ25">
            <v>148.7</v>
          </cell>
          <cell r="CA25">
            <v>146.7</v>
          </cell>
          <cell r="CB25">
            <v>145.7</v>
          </cell>
          <cell r="CC25">
            <v>153.8</v>
          </cell>
          <cell r="CD25">
            <v>148.6</v>
          </cell>
          <cell r="CE25">
            <v>-0.001</v>
          </cell>
        </row>
        <row r="26">
          <cell r="A26">
            <v>16</v>
          </cell>
          <cell r="B26" t="str">
            <v>IA</v>
          </cell>
          <cell r="C26" t="str">
            <v>IOWA</v>
          </cell>
          <cell r="D26">
            <v>2</v>
          </cell>
          <cell r="E26">
            <v>44.7</v>
          </cell>
          <cell r="F26">
            <v>42.8</v>
          </cell>
          <cell r="G26">
            <v>45.2</v>
          </cell>
          <cell r="H26">
            <v>44.7</v>
          </cell>
          <cell r="I26">
            <v>45</v>
          </cell>
          <cell r="J26">
            <v>45.3</v>
          </cell>
          <cell r="K26">
            <v>43.2</v>
          </cell>
          <cell r="L26">
            <v>46.8</v>
          </cell>
          <cell r="M26">
            <v>48</v>
          </cell>
          <cell r="N26">
            <v>56.5</v>
          </cell>
          <cell r="O26">
            <v>57.8</v>
          </cell>
          <cell r="P26">
            <v>54.4</v>
          </cell>
          <cell r="Q26">
            <v>57</v>
          </cell>
          <cell r="R26">
            <v>59.5</v>
          </cell>
          <cell r="S26">
            <v>66.1</v>
          </cell>
          <cell r="T26">
            <v>47.4</v>
          </cell>
          <cell r="U26">
            <v>44.3</v>
          </cell>
          <cell r="V26">
            <v>43.8</v>
          </cell>
          <cell r="W26">
            <v>44.3</v>
          </cell>
          <cell r="X26">
            <v>46.5</v>
          </cell>
          <cell r="Y26">
            <v>42.1</v>
          </cell>
          <cell r="Z26">
            <v>44.7</v>
          </cell>
          <cell r="AA26">
            <v>38.9</v>
          </cell>
          <cell r="AB26">
            <v>43</v>
          </cell>
          <cell r="AC26">
            <v>45.6</v>
          </cell>
          <cell r="AD26">
            <v>46.1</v>
          </cell>
          <cell r="AE26">
            <v>44.7</v>
          </cell>
          <cell r="AF26">
            <v>43</v>
          </cell>
          <cell r="AG26">
            <v>45.6</v>
          </cell>
          <cell r="AH26">
            <v>42.5</v>
          </cell>
          <cell r="AI26">
            <v>47.4</v>
          </cell>
          <cell r="AJ26">
            <v>41.6</v>
          </cell>
          <cell r="AK26">
            <v>43.8</v>
          </cell>
          <cell r="AL26">
            <v>45.2</v>
          </cell>
          <cell r="AM26">
            <v>48.8</v>
          </cell>
          <cell r="AN26">
            <v>48.3</v>
          </cell>
          <cell r="AO26">
            <v>45.2</v>
          </cell>
          <cell r="AP26">
            <v>44.7</v>
          </cell>
          <cell r="AQ26">
            <v>43.8</v>
          </cell>
          <cell r="AR26">
            <v>42.5</v>
          </cell>
          <cell r="AS26">
            <v>41.2</v>
          </cell>
          <cell r="AT26">
            <v>44.3</v>
          </cell>
          <cell r="AU26">
            <v>44.3</v>
          </cell>
          <cell r="AV26">
            <v>47</v>
          </cell>
          <cell r="AW26">
            <v>48.3</v>
          </cell>
          <cell r="AX26">
            <v>47</v>
          </cell>
          <cell r="AY26">
            <v>44.7</v>
          </cell>
          <cell r="AZ26">
            <v>42.1</v>
          </cell>
          <cell r="BA26">
            <v>48.8</v>
          </cell>
          <cell r="BB26">
            <v>48.3</v>
          </cell>
          <cell r="BC26">
            <v>51.5</v>
          </cell>
          <cell r="BD26">
            <v>55</v>
          </cell>
          <cell r="BE26">
            <v>56.8</v>
          </cell>
          <cell r="BF26">
            <v>55.5</v>
          </cell>
          <cell r="BG26">
            <v>58.6</v>
          </cell>
          <cell r="BH26">
            <v>56.8</v>
          </cell>
          <cell r="BI26">
            <v>60</v>
          </cell>
          <cell r="BJ26">
            <v>57.7</v>
          </cell>
          <cell r="BK26">
            <v>55.9</v>
          </cell>
          <cell r="BL26">
            <v>54.9</v>
          </cell>
          <cell r="BM26">
            <v>54.7</v>
          </cell>
          <cell r="BN26">
            <v>53.4</v>
          </cell>
          <cell r="BO26">
            <v>54.7</v>
          </cell>
          <cell r="BP26">
            <v>56.1</v>
          </cell>
          <cell r="BQ26">
            <v>54.9</v>
          </cell>
          <cell r="BR26">
            <v>57.7</v>
          </cell>
          <cell r="BS26">
            <v>58.6</v>
          </cell>
          <cell r="BT26">
            <v>59.1</v>
          </cell>
          <cell r="BU26">
            <v>59.2</v>
          </cell>
          <cell r="BV26">
            <v>58</v>
          </cell>
          <cell r="BW26">
            <v>61.9</v>
          </cell>
          <cell r="BX26">
            <v>57.8</v>
          </cell>
          <cell r="BY26">
            <v>64.7</v>
          </cell>
          <cell r="BZ26">
            <v>68.9</v>
          </cell>
          <cell r="CA26">
            <v>70.7</v>
          </cell>
          <cell r="CB26">
            <v>66.4</v>
          </cell>
          <cell r="CC26">
            <v>73.2</v>
          </cell>
          <cell r="CD26">
            <v>72.8</v>
          </cell>
          <cell r="CE26">
            <v>0.057</v>
          </cell>
        </row>
        <row r="27">
          <cell r="A27">
            <v>17</v>
          </cell>
          <cell r="B27" t="str">
            <v>KS</v>
          </cell>
          <cell r="C27" t="str">
            <v>KANSAS</v>
          </cell>
          <cell r="D27">
            <v>2</v>
          </cell>
          <cell r="E27">
            <v>42.1</v>
          </cell>
          <cell r="F27">
            <v>36.8</v>
          </cell>
          <cell r="G27">
            <v>34.6</v>
          </cell>
          <cell r="H27">
            <v>43.2</v>
          </cell>
          <cell r="I27">
            <v>50.2</v>
          </cell>
          <cell r="J27">
            <v>51.9</v>
          </cell>
          <cell r="K27">
            <v>50.5</v>
          </cell>
          <cell r="L27">
            <v>55.4</v>
          </cell>
          <cell r="M27">
            <v>57</v>
          </cell>
          <cell r="N27">
            <v>66.8</v>
          </cell>
          <cell r="O27">
            <v>67.9</v>
          </cell>
          <cell r="P27">
            <v>65.8</v>
          </cell>
          <cell r="Q27">
            <v>72</v>
          </cell>
          <cell r="R27">
            <v>75</v>
          </cell>
          <cell r="S27">
            <v>85.5</v>
          </cell>
          <cell r="T27">
            <v>48</v>
          </cell>
          <cell r="U27">
            <v>42.9</v>
          </cell>
          <cell r="V27">
            <v>41.7</v>
          </cell>
          <cell r="W27">
            <v>36.2</v>
          </cell>
          <cell r="X27">
            <v>39.6</v>
          </cell>
          <cell r="Y27">
            <v>33.3</v>
          </cell>
          <cell r="Z27">
            <v>39.2</v>
          </cell>
          <cell r="AA27">
            <v>35.8</v>
          </cell>
          <cell r="AB27">
            <v>30.7</v>
          </cell>
          <cell r="AC27">
            <v>36.2</v>
          </cell>
          <cell r="AD27">
            <v>34.1</v>
          </cell>
          <cell r="AE27">
            <v>36.6</v>
          </cell>
          <cell r="AF27">
            <v>41.7</v>
          </cell>
          <cell r="AG27">
            <v>42.1</v>
          </cell>
          <cell r="AH27">
            <v>40.4</v>
          </cell>
          <cell r="AI27">
            <v>48.8</v>
          </cell>
          <cell r="AJ27">
            <v>42.5</v>
          </cell>
          <cell r="AK27">
            <v>50.9</v>
          </cell>
          <cell r="AL27">
            <v>51.8</v>
          </cell>
          <cell r="AM27">
            <v>53</v>
          </cell>
          <cell r="AN27">
            <v>54.3</v>
          </cell>
          <cell r="AO27">
            <v>52.2</v>
          </cell>
          <cell r="AP27">
            <v>50.9</v>
          </cell>
          <cell r="AQ27">
            <v>50.9</v>
          </cell>
          <cell r="AR27">
            <v>49.7</v>
          </cell>
          <cell r="AS27">
            <v>48</v>
          </cell>
          <cell r="AT27">
            <v>53.5</v>
          </cell>
          <cell r="AU27">
            <v>50.9</v>
          </cell>
          <cell r="AV27">
            <v>53</v>
          </cell>
          <cell r="AW27">
            <v>55.6</v>
          </cell>
          <cell r="AX27">
            <v>52.2</v>
          </cell>
          <cell r="AY27">
            <v>61</v>
          </cell>
          <cell r="AZ27">
            <v>56</v>
          </cell>
          <cell r="BA27">
            <v>55.6</v>
          </cell>
          <cell r="BB27">
            <v>56.8</v>
          </cell>
          <cell r="BC27">
            <v>59.4</v>
          </cell>
          <cell r="BD27">
            <v>64</v>
          </cell>
          <cell r="BE27">
            <v>66.5</v>
          </cell>
          <cell r="BF27">
            <v>66.1</v>
          </cell>
          <cell r="BG27">
            <v>70.3</v>
          </cell>
          <cell r="BH27">
            <v>68.2</v>
          </cell>
          <cell r="BI27">
            <v>69</v>
          </cell>
          <cell r="BJ27">
            <v>67.4</v>
          </cell>
          <cell r="BK27">
            <v>66.9</v>
          </cell>
          <cell r="BL27">
            <v>66.6</v>
          </cell>
          <cell r="BM27">
            <v>67.5</v>
          </cell>
          <cell r="BN27">
            <v>62.9</v>
          </cell>
          <cell r="BO27">
            <v>67.2</v>
          </cell>
          <cell r="BP27">
            <v>71.4</v>
          </cell>
          <cell r="BQ27">
            <v>69.8</v>
          </cell>
          <cell r="BR27">
            <v>72.9</v>
          </cell>
          <cell r="BS27">
            <v>73.1</v>
          </cell>
          <cell r="BT27">
            <v>74.1</v>
          </cell>
          <cell r="BU27">
            <v>74.9</v>
          </cell>
          <cell r="BV27">
            <v>72.4</v>
          </cell>
          <cell r="BW27">
            <v>79.7</v>
          </cell>
          <cell r="BX27">
            <v>85.1</v>
          </cell>
          <cell r="BY27">
            <v>85.4</v>
          </cell>
          <cell r="BZ27">
            <v>86.9</v>
          </cell>
          <cell r="CA27">
            <v>84.1</v>
          </cell>
          <cell r="CB27">
            <v>87.5</v>
          </cell>
          <cell r="CC27">
            <v>98.4</v>
          </cell>
          <cell r="CD27">
            <v>87.6</v>
          </cell>
          <cell r="CE27">
            <v>0.008</v>
          </cell>
        </row>
        <row r="28">
          <cell r="A28">
            <v>18</v>
          </cell>
          <cell r="B28" t="str">
            <v>KY</v>
          </cell>
          <cell r="C28" t="str">
            <v>KENTUCKY</v>
          </cell>
          <cell r="D28">
            <v>3</v>
          </cell>
          <cell r="E28">
            <v>46.1</v>
          </cell>
          <cell r="F28">
            <v>47.9</v>
          </cell>
          <cell r="G28">
            <v>48.8</v>
          </cell>
          <cell r="H28">
            <v>58.5</v>
          </cell>
          <cell r="I28">
            <v>62.6</v>
          </cell>
          <cell r="J28">
            <v>61.5</v>
          </cell>
          <cell r="K28">
            <v>61.5</v>
          </cell>
          <cell r="L28">
            <v>63.5</v>
          </cell>
          <cell r="M28">
            <v>64.3</v>
          </cell>
          <cell r="N28">
            <v>71.8</v>
          </cell>
          <cell r="O28">
            <v>77.8</v>
          </cell>
          <cell r="P28">
            <v>75.6</v>
          </cell>
          <cell r="Q28">
            <v>82</v>
          </cell>
          <cell r="R28">
            <v>84.3</v>
          </cell>
          <cell r="S28">
            <v>94.3</v>
          </cell>
          <cell r="T28">
            <v>47</v>
          </cell>
          <cell r="U28">
            <v>42.4</v>
          </cell>
          <cell r="V28">
            <v>47</v>
          </cell>
          <cell r="W28">
            <v>48</v>
          </cell>
          <cell r="X28">
            <v>49.4</v>
          </cell>
          <cell r="Y28">
            <v>49.8</v>
          </cell>
          <cell r="Z28">
            <v>47.5</v>
          </cell>
          <cell r="AA28">
            <v>43.8</v>
          </cell>
          <cell r="AB28">
            <v>46.6</v>
          </cell>
          <cell r="AC28">
            <v>49.4</v>
          </cell>
          <cell r="AD28">
            <v>47.5</v>
          </cell>
          <cell r="AE28">
            <v>50.7</v>
          </cell>
          <cell r="AF28">
            <v>55.4</v>
          </cell>
          <cell r="AG28">
            <v>54.9</v>
          </cell>
          <cell r="AH28">
            <v>58.1</v>
          </cell>
          <cell r="AI28">
            <v>65</v>
          </cell>
          <cell r="AJ28">
            <v>58.1</v>
          </cell>
          <cell r="AK28">
            <v>62.3</v>
          </cell>
          <cell r="AL28">
            <v>62.7</v>
          </cell>
          <cell r="AM28">
            <v>66</v>
          </cell>
          <cell r="AN28">
            <v>61.3</v>
          </cell>
          <cell r="AO28">
            <v>64.1</v>
          </cell>
          <cell r="AP28">
            <v>60.9</v>
          </cell>
          <cell r="AQ28">
            <v>59</v>
          </cell>
          <cell r="AR28">
            <v>57.7</v>
          </cell>
          <cell r="AS28">
            <v>57.7</v>
          </cell>
          <cell r="AT28">
            <v>65.5</v>
          </cell>
          <cell r="AU28">
            <v>64.6</v>
          </cell>
          <cell r="AV28">
            <v>64.1</v>
          </cell>
          <cell r="AW28">
            <v>64.1</v>
          </cell>
          <cell r="AX28">
            <v>64.6</v>
          </cell>
          <cell r="AY28">
            <v>61.3</v>
          </cell>
          <cell r="AZ28">
            <v>63.7</v>
          </cell>
          <cell r="BA28">
            <v>63.2</v>
          </cell>
          <cell r="BB28">
            <v>63.7</v>
          </cell>
          <cell r="BC28">
            <v>66.9</v>
          </cell>
          <cell r="BD28">
            <v>71.5</v>
          </cell>
          <cell r="BE28">
            <v>71.5</v>
          </cell>
          <cell r="BF28">
            <v>69.7</v>
          </cell>
          <cell r="BG28">
            <v>75.2</v>
          </cell>
          <cell r="BH28">
            <v>94.1</v>
          </cell>
          <cell r="BI28">
            <v>77</v>
          </cell>
          <cell r="BJ28">
            <v>75.6</v>
          </cell>
          <cell r="BK28">
            <v>67.8</v>
          </cell>
          <cell r="BL28">
            <v>75.9</v>
          </cell>
          <cell r="BM28">
            <v>75.8</v>
          </cell>
          <cell r="BN28">
            <v>75.1</v>
          </cell>
          <cell r="BO28">
            <v>77.2</v>
          </cell>
          <cell r="BP28">
            <v>85.2</v>
          </cell>
          <cell r="BQ28">
            <v>80</v>
          </cell>
          <cell r="BR28">
            <v>81.1</v>
          </cell>
          <cell r="BS28">
            <v>82.2</v>
          </cell>
          <cell r="BT28">
            <v>84.5</v>
          </cell>
          <cell r="BU28">
            <v>84</v>
          </cell>
          <cell r="BV28">
            <v>81.9</v>
          </cell>
          <cell r="BW28">
            <v>87.2</v>
          </cell>
          <cell r="BX28">
            <v>84.7</v>
          </cell>
          <cell r="BY28">
            <v>91.9</v>
          </cell>
          <cell r="BZ28">
            <v>102.4</v>
          </cell>
          <cell r="CA28">
            <v>98.1</v>
          </cell>
          <cell r="CB28">
            <v>94.4</v>
          </cell>
          <cell r="CC28">
            <v>103</v>
          </cell>
          <cell r="CD28">
            <v>103</v>
          </cell>
          <cell r="CE28">
            <v>0.006</v>
          </cell>
        </row>
        <row r="29">
          <cell r="A29">
            <v>19</v>
          </cell>
          <cell r="B29" t="str">
            <v>LA</v>
          </cell>
          <cell r="C29" t="str">
            <v>LOUISIANA</v>
          </cell>
          <cell r="D29">
            <v>3</v>
          </cell>
          <cell r="E29">
            <v>55.4</v>
          </cell>
          <cell r="F29">
            <v>57.1</v>
          </cell>
          <cell r="G29">
            <v>62.9</v>
          </cell>
          <cell r="H29">
            <v>65.5</v>
          </cell>
          <cell r="I29">
            <v>69.7</v>
          </cell>
          <cell r="J29">
            <v>75.7</v>
          </cell>
          <cell r="K29">
            <v>77.3</v>
          </cell>
          <cell r="L29">
            <v>79.9</v>
          </cell>
          <cell r="M29">
            <v>82.4</v>
          </cell>
          <cell r="N29">
            <v>91.7</v>
          </cell>
          <cell r="O29">
            <v>88.8</v>
          </cell>
          <cell r="P29">
            <v>89</v>
          </cell>
          <cell r="Q29">
            <v>94</v>
          </cell>
          <cell r="R29">
            <v>95.5</v>
          </cell>
          <cell r="S29">
            <v>102.7</v>
          </cell>
          <cell r="T29">
            <v>56.5</v>
          </cell>
          <cell r="U29">
            <v>53.8</v>
          </cell>
          <cell r="V29">
            <v>54.9</v>
          </cell>
          <cell r="W29">
            <v>57.1</v>
          </cell>
          <cell r="X29">
            <v>54.9</v>
          </cell>
          <cell r="Y29">
            <v>55.4</v>
          </cell>
          <cell r="Z29">
            <v>57.1</v>
          </cell>
          <cell r="AA29">
            <v>61</v>
          </cell>
          <cell r="AB29">
            <v>59.3</v>
          </cell>
          <cell r="AC29">
            <v>64.3</v>
          </cell>
          <cell r="AD29">
            <v>64.8</v>
          </cell>
          <cell r="AE29">
            <v>62.6</v>
          </cell>
          <cell r="AF29">
            <v>62.1</v>
          </cell>
          <cell r="AG29">
            <v>64.3</v>
          </cell>
          <cell r="AH29">
            <v>64.3</v>
          </cell>
          <cell r="AI29">
            <v>72.6</v>
          </cell>
          <cell r="AJ29">
            <v>62.1</v>
          </cell>
          <cell r="AK29">
            <v>69.8</v>
          </cell>
          <cell r="AL29">
            <v>70.9</v>
          </cell>
          <cell r="AM29">
            <v>75.9</v>
          </cell>
          <cell r="AN29">
            <v>89.2</v>
          </cell>
          <cell r="AO29">
            <v>75.4</v>
          </cell>
          <cell r="AP29">
            <v>70.9</v>
          </cell>
          <cell r="AQ29">
            <v>69.8</v>
          </cell>
          <cell r="AR29">
            <v>74.3</v>
          </cell>
          <cell r="AS29">
            <v>70.9</v>
          </cell>
          <cell r="AT29">
            <v>83.7</v>
          </cell>
          <cell r="AU29">
            <v>81.5</v>
          </cell>
          <cell r="AV29">
            <v>83.1</v>
          </cell>
          <cell r="AW29">
            <v>78.1</v>
          </cell>
          <cell r="AX29">
            <v>80.4</v>
          </cell>
          <cell r="AY29">
            <v>78.7</v>
          </cell>
          <cell r="AZ29">
            <v>79.8</v>
          </cell>
          <cell r="BA29">
            <v>84.8</v>
          </cell>
          <cell r="BB29">
            <v>81.5</v>
          </cell>
          <cell r="BC29">
            <v>83.7</v>
          </cell>
          <cell r="BD29">
            <v>91.4</v>
          </cell>
          <cell r="BE29">
            <v>90.9</v>
          </cell>
          <cell r="BF29">
            <v>84.2</v>
          </cell>
          <cell r="BG29">
            <v>102</v>
          </cell>
          <cell r="BH29">
            <v>88.7</v>
          </cell>
          <cell r="BI29">
            <v>89.2</v>
          </cell>
          <cell r="BJ29">
            <v>89.2</v>
          </cell>
          <cell r="BK29">
            <v>88.1</v>
          </cell>
          <cell r="BL29">
            <v>87.5</v>
          </cell>
          <cell r="BM29">
            <v>88.2</v>
          </cell>
          <cell r="BN29">
            <v>91</v>
          </cell>
          <cell r="BO29">
            <v>89.2</v>
          </cell>
          <cell r="BP29">
            <v>96.4</v>
          </cell>
          <cell r="BQ29">
            <v>92.8</v>
          </cell>
          <cell r="BR29">
            <v>92.4</v>
          </cell>
          <cell r="BS29">
            <v>93</v>
          </cell>
          <cell r="BT29">
            <v>92</v>
          </cell>
          <cell r="BU29">
            <v>99.9</v>
          </cell>
          <cell r="BV29">
            <v>89.5</v>
          </cell>
          <cell r="BW29">
            <v>100.8</v>
          </cell>
          <cell r="BX29">
            <v>97.4</v>
          </cell>
          <cell r="BY29">
            <v>97.3</v>
          </cell>
          <cell r="BZ29">
            <v>109.5</v>
          </cell>
          <cell r="CA29">
            <v>106.6</v>
          </cell>
          <cell r="CB29">
            <v>101.6</v>
          </cell>
          <cell r="CC29">
            <v>111</v>
          </cell>
          <cell r="CD29">
            <v>105.6</v>
          </cell>
          <cell r="CE29">
            <v>-0.036</v>
          </cell>
        </row>
        <row r="30">
          <cell r="A30">
            <v>20</v>
          </cell>
          <cell r="B30" t="str">
            <v>ME</v>
          </cell>
          <cell r="C30" t="str">
            <v>MAINE</v>
          </cell>
          <cell r="D30">
            <v>1</v>
          </cell>
          <cell r="E30">
            <v>16.4</v>
          </cell>
          <cell r="F30">
            <v>17</v>
          </cell>
          <cell r="G30" t="str">
            <v>N/A</v>
          </cell>
          <cell r="H30">
            <v>20.2</v>
          </cell>
          <cell r="I30">
            <v>22.8</v>
          </cell>
          <cell r="J30">
            <v>24.9</v>
          </cell>
          <cell r="K30">
            <v>25.5</v>
          </cell>
          <cell r="L30">
            <v>27.4</v>
          </cell>
          <cell r="M30">
            <v>28.9</v>
          </cell>
          <cell r="N30">
            <v>32.9</v>
          </cell>
          <cell r="O30">
            <v>34.7</v>
          </cell>
          <cell r="P30">
            <v>37.6</v>
          </cell>
          <cell r="Q30">
            <v>37</v>
          </cell>
          <cell r="R30">
            <v>39.3</v>
          </cell>
          <cell r="S30">
            <v>41.1</v>
          </cell>
          <cell r="T30">
            <v>18.2</v>
          </cell>
          <cell r="U30">
            <v>10.7</v>
          </cell>
          <cell r="V30">
            <v>21.8</v>
          </cell>
          <cell r="W30">
            <v>16.1</v>
          </cell>
          <cell r="X30">
            <v>19</v>
          </cell>
          <cell r="Y30">
            <v>16.4</v>
          </cell>
          <cell r="Z30">
            <v>18.4</v>
          </cell>
          <cell r="AA30">
            <v>14.4</v>
          </cell>
          <cell r="AB30">
            <v>14.1</v>
          </cell>
          <cell r="AC30">
            <v>17.2</v>
          </cell>
          <cell r="AD30">
            <v>16.4</v>
          </cell>
          <cell r="AE30">
            <v>17.2</v>
          </cell>
          <cell r="AF30">
            <v>19</v>
          </cell>
          <cell r="AG30">
            <v>19.7</v>
          </cell>
          <cell r="AH30">
            <v>19</v>
          </cell>
          <cell r="AI30">
            <v>22.5</v>
          </cell>
          <cell r="AJ30">
            <v>22.1</v>
          </cell>
          <cell r="AK30">
            <v>21.8</v>
          </cell>
          <cell r="AL30">
            <v>22.3</v>
          </cell>
          <cell r="AM30">
            <v>24.1</v>
          </cell>
          <cell r="AN30">
            <v>27</v>
          </cell>
          <cell r="AO30">
            <v>26.9</v>
          </cell>
          <cell r="AP30">
            <v>26.1</v>
          </cell>
          <cell r="AQ30">
            <v>20.2</v>
          </cell>
          <cell r="AR30">
            <v>23.3</v>
          </cell>
          <cell r="AS30">
            <v>23.9</v>
          </cell>
          <cell r="AT30">
            <v>27</v>
          </cell>
          <cell r="AU30">
            <v>26.2</v>
          </cell>
          <cell r="AV30">
            <v>23.6</v>
          </cell>
          <cell r="AW30">
            <v>27.9</v>
          </cell>
          <cell r="AX30">
            <v>27</v>
          </cell>
          <cell r="AY30">
            <v>28.5</v>
          </cell>
          <cell r="AZ30">
            <v>23.8</v>
          </cell>
          <cell r="BA30">
            <v>27</v>
          </cell>
          <cell r="BB30">
            <v>28.7</v>
          </cell>
          <cell r="BC30">
            <v>32.5</v>
          </cell>
          <cell r="BD30">
            <v>31.6</v>
          </cell>
          <cell r="BE30">
            <v>31</v>
          </cell>
          <cell r="BF30">
            <v>35.2</v>
          </cell>
          <cell r="BG30">
            <v>32.8</v>
          </cell>
          <cell r="BH30">
            <v>41.1</v>
          </cell>
          <cell r="BI30">
            <v>34.1</v>
          </cell>
          <cell r="BJ30">
            <v>33.3</v>
          </cell>
          <cell r="BK30">
            <v>42.7</v>
          </cell>
          <cell r="BL30">
            <v>37.4</v>
          </cell>
          <cell r="BM30">
            <v>35.2</v>
          </cell>
          <cell r="BN30">
            <v>38.5</v>
          </cell>
          <cell r="BO30">
            <v>38.9</v>
          </cell>
          <cell r="BP30">
            <v>36.3</v>
          </cell>
          <cell r="BQ30">
            <v>37.8</v>
          </cell>
          <cell r="BR30">
            <v>38.3</v>
          </cell>
          <cell r="BS30">
            <v>37.2</v>
          </cell>
          <cell r="BT30">
            <v>40.3</v>
          </cell>
          <cell r="BU30">
            <v>39.7</v>
          </cell>
          <cell r="BV30">
            <v>37.1</v>
          </cell>
          <cell r="BW30">
            <v>39.8</v>
          </cell>
          <cell r="BX30">
            <v>37.9</v>
          </cell>
          <cell r="BY30">
            <v>39</v>
          </cell>
          <cell r="BZ30">
            <v>43.4</v>
          </cell>
          <cell r="CA30">
            <v>42.4</v>
          </cell>
          <cell r="CB30">
            <v>43.1</v>
          </cell>
          <cell r="CC30">
            <v>46.9</v>
          </cell>
          <cell r="CD30">
            <v>45.3</v>
          </cell>
          <cell r="CE30">
            <v>0.044</v>
          </cell>
        </row>
        <row r="31">
          <cell r="A31">
            <v>21</v>
          </cell>
          <cell r="B31" t="str">
            <v>MD</v>
          </cell>
          <cell r="C31" t="str">
            <v>MARYLAND</v>
          </cell>
          <cell r="D31">
            <v>3</v>
          </cell>
          <cell r="E31">
            <v>78.1</v>
          </cell>
          <cell r="F31">
            <v>67</v>
          </cell>
          <cell r="G31">
            <v>66.2</v>
          </cell>
          <cell r="H31">
            <v>70.9</v>
          </cell>
          <cell r="I31">
            <v>75.6</v>
          </cell>
          <cell r="J31">
            <v>72.5</v>
          </cell>
          <cell r="K31">
            <v>63.5</v>
          </cell>
          <cell r="L31">
            <v>66.8</v>
          </cell>
          <cell r="M31">
            <v>73.3</v>
          </cell>
          <cell r="N31">
            <v>92.4</v>
          </cell>
          <cell r="O31">
            <v>103.1</v>
          </cell>
          <cell r="P31">
            <v>106.7</v>
          </cell>
          <cell r="Q31">
            <v>115</v>
          </cell>
          <cell r="R31">
            <v>124.8</v>
          </cell>
          <cell r="S31">
            <v>134.6</v>
          </cell>
          <cell r="T31">
            <v>84.4</v>
          </cell>
          <cell r="U31">
            <v>72.7</v>
          </cell>
          <cell r="V31">
            <v>77.4</v>
          </cell>
          <cell r="W31">
            <v>79.7</v>
          </cell>
          <cell r="X31">
            <v>72.7</v>
          </cell>
          <cell r="Y31">
            <v>68.8</v>
          </cell>
          <cell r="Z31">
            <v>66.4</v>
          </cell>
          <cell r="AA31">
            <v>60.2</v>
          </cell>
          <cell r="AB31">
            <v>63.3</v>
          </cell>
          <cell r="AC31">
            <v>68.8</v>
          </cell>
          <cell r="AD31">
            <v>65.6</v>
          </cell>
          <cell r="AE31">
            <v>64.9</v>
          </cell>
          <cell r="AF31">
            <v>72.7</v>
          </cell>
          <cell r="AG31">
            <v>69.5</v>
          </cell>
          <cell r="AH31">
            <v>67.2</v>
          </cell>
          <cell r="AI31">
            <v>73.4</v>
          </cell>
          <cell r="AJ31">
            <v>72.7</v>
          </cell>
          <cell r="AK31">
            <v>70.3</v>
          </cell>
          <cell r="AL31">
            <v>77.4</v>
          </cell>
          <cell r="AM31">
            <v>81.3</v>
          </cell>
          <cell r="AN31">
            <v>77.4</v>
          </cell>
          <cell r="AO31">
            <v>76.6</v>
          </cell>
          <cell r="AP31">
            <v>69.5</v>
          </cell>
          <cell r="AQ31">
            <v>65.6</v>
          </cell>
          <cell r="AR31">
            <v>62.5</v>
          </cell>
          <cell r="AS31">
            <v>60.9</v>
          </cell>
          <cell r="AT31">
            <v>66.4</v>
          </cell>
          <cell r="AU31">
            <v>63.3</v>
          </cell>
          <cell r="AV31">
            <v>64.9</v>
          </cell>
          <cell r="AW31">
            <v>68</v>
          </cell>
          <cell r="AX31">
            <v>67.2</v>
          </cell>
          <cell r="AY31">
            <v>67.2</v>
          </cell>
          <cell r="AZ31">
            <v>62.5</v>
          </cell>
          <cell r="BA31">
            <v>71.9</v>
          </cell>
          <cell r="BB31">
            <v>78.1</v>
          </cell>
          <cell r="BC31">
            <v>77.4</v>
          </cell>
          <cell r="BD31">
            <v>88.3</v>
          </cell>
          <cell r="BE31">
            <v>90.6</v>
          </cell>
          <cell r="BF31">
            <v>90.6</v>
          </cell>
          <cell r="BG31">
            <v>100</v>
          </cell>
          <cell r="BH31">
            <v>101.6</v>
          </cell>
          <cell r="BI31">
            <v>103.1</v>
          </cell>
          <cell r="BJ31">
            <v>106.3</v>
          </cell>
          <cell r="BK31">
            <v>101.6</v>
          </cell>
          <cell r="BL31">
            <v>99.3</v>
          </cell>
          <cell r="BM31">
            <v>102.8</v>
          </cell>
          <cell r="BN31">
            <v>109</v>
          </cell>
          <cell r="BO31">
            <v>111.6</v>
          </cell>
          <cell r="BP31">
            <v>113.3</v>
          </cell>
          <cell r="BQ31">
            <v>114.2</v>
          </cell>
          <cell r="BR31">
            <v>114.6</v>
          </cell>
          <cell r="BS31">
            <v>117.4</v>
          </cell>
          <cell r="BT31">
            <v>126.1</v>
          </cell>
          <cell r="BU31">
            <v>124.7</v>
          </cell>
          <cell r="BV31">
            <v>122.6</v>
          </cell>
          <cell r="BW31">
            <v>126.9</v>
          </cell>
          <cell r="BX31">
            <v>130.7</v>
          </cell>
          <cell r="BY31">
            <v>124</v>
          </cell>
          <cell r="BZ31">
            <v>143.8</v>
          </cell>
          <cell r="CA31">
            <v>139.3</v>
          </cell>
          <cell r="CB31">
            <v>141.5</v>
          </cell>
          <cell r="CC31">
            <v>146</v>
          </cell>
          <cell r="CD31">
            <v>154.1</v>
          </cell>
          <cell r="CE31">
            <v>0.072</v>
          </cell>
        </row>
        <row r="32">
          <cell r="A32">
            <v>22</v>
          </cell>
          <cell r="B32" t="str">
            <v>MA</v>
          </cell>
          <cell r="C32" t="str">
            <v>MASSACHUSETTS</v>
          </cell>
          <cell r="D32">
            <v>1</v>
          </cell>
          <cell r="E32">
            <v>67.2</v>
          </cell>
          <cell r="F32">
            <v>47.9</v>
          </cell>
          <cell r="G32">
            <v>54.5</v>
          </cell>
          <cell r="H32">
            <v>62.7</v>
          </cell>
          <cell r="I32">
            <v>70.8</v>
          </cell>
          <cell r="J32">
            <v>70.8</v>
          </cell>
          <cell r="K32">
            <v>69.4</v>
          </cell>
          <cell r="L32">
            <v>81.9</v>
          </cell>
          <cell r="M32">
            <v>90.6</v>
          </cell>
          <cell r="N32">
            <v>100</v>
          </cell>
          <cell r="O32">
            <v>97.7</v>
          </cell>
          <cell r="P32">
            <v>88.6</v>
          </cell>
          <cell r="Q32">
            <v>87</v>
          </cell>
          <cell r="R32">
            <v>91.4</v>
          </cell>
          <cell r="S32">
            <v>97.7</v>
          </cell>
          <cell r="T32">
            <v>77.3</v>
          </cell>
          <cell r="U32">
            <v>69.9</v>
          </cell>
          <cell r="V32">
            <v>62.5</v>
          </cell>
          <cell r="W32">
            <v>63.2</v>
          </cell>
          <cell r="X32">
            <v>55.1</v>
          </cell>
          <cell r="Y32">
            <v>45</v>
          </cell>
          <cell r="Z32">
            <v>49.1</v>
          </cell>
          <cell r="AA32">
            <v>45</v>
          </cell>
          <cell r="AB32">
            <v>46.4</v>
          </cell>
          <cell r="AC32">
            <v>57.1</v>
          </cell>
          <cell r="AD32">
            <v>57.1</v>
          </cell>
          <cell r="AE32">
            <v>53.1</v>
          </cell>
          <cell r="AF32">
            <v>58.5</v>
          </cell>
          <cell r="AG32">
            <v>65.2</v>
          </cell>
          <cell r="AH32">
            <v>58.5</v>
          </cell>
          <cell r="AI32">
            <v>67.9</v>
          </cell>
          <cell r="AJ32">
            <v>69.2</v>
          </cell>
          <cell r="AK32">
            <v>63.9</v>
          </cell>
          <cell r="AL32">
            <v>71.9</v>
          </cell>
          <cell r="AM32">
            <v>78.7</v>
          </cell>
          <cell r="AN32">
            <v>78.7</v>
          </cell>
          <cell r="AO32">
            <v>71.9</v>
          </cell>
          <cell r="AP32">
            <v>69.9</v>
          </cell>
          <cell r="AQ32">
            <v>65.2</v>
          </cell>
          <cell r="AR32">
            <v>70.6</v>
          </cell>
          <cell r="AS32">
            <v>61.9</v>
          </cell>
          <cell r="AT32">
            <v>70.6</v>
          </cell>
          <cell r="AU32">
            <v>75.3</v>
          </cell>
          <cell r="AV32">
            <v>76.6</v>
          </cell>
          <cell r="AW32">
            <v>82.7</v>
          </cell>
          <cell r="AX32">
            <v>83.4</v>
          </cell>
          <cell r="AY32">
            <v>82</v>
          </cell>
          <cell r="AZ32">
            <v>85.4</v>
          </cell>
          <cell r="BA32">
            <v>88.1</v>
          </cell>
          <cell r="BB32">
            <v>90.1</v>
          </cell>
          <cell r="BC32">
            <v>96.8</v>
          </cell>
          <cell r="BD32">
            <v>99.5</v>
          </cell>
          <cell r="BE32">
            <v>102.2</v>
          </cell>
          <cell r="BF32">
            <v>100.2</v>
          </cell>
          <cell r="BG32">
            <v>97.5</v>
          </cell>
          <cell r="BH32">
            <v>105.6</v>
          </cell>
          <cell r="BI32">
            <v>98.2</v>
          </cell>
          <cell r="BJ32">
            <v>92.8</v>
          </cell>
          <cell r="BK32">
            <v>97.5</v>
          </cell>
          <cell r="BL32">
            <v>94.2</v>
          </cell>
          <cell r="BM32">
            <v>84.8</v>
          </cell>
          <cell r="BN32">
            <v>90</v>
          </cell>
          <cell r="BO32">
            <v>86.6</v>
          </cell>
          <cell r="BP32">
            <v>86.2</v>
          </cell>
          <cell r="BQ32">
            <v>88.1</v>
          </cell>
          <cell r="BR32">
            <v>87.7</v>
          </cell>
          <cell r="BS32">
            <v>86</v>
          </cell>
          <cell r="BT32">
            <v>99.6</v>
          </cell>
          <cell r="BU32">
            <v>91.5</v>
          </cell>
          <cell r="BV32">
            <v>87.6</v>
          </cell>
          <cell r="BW32">
            <v>89.8</v>
          </cell>
          <cell r="BX32">
            <v>90.3</v>
          </cell>
          <cell r="BY32">
            <v>90.5</v>
          </cell>
          <cell r="BZ32">
            <v>102.4</v>
          </cell>
          <cell r="CA32">
            <v>104.7</v>
          </cell>
          <cell r="CB32">
            <v>99.1</v>
          </cell>
          <cell r="CC32">
            <v>110.9</v>
          </cell>
          <cell r="CD32">
            <v>113.3</v>
          </cell>
          <cell r="CE32">
            <v>0.106</v>
          </cell>
        </row>
        <row r="33">
          <cell r="A33">
            <v>23</v>
          </cell>
          <cell r="B33" t="str">
            <v>MI</v>
          </cell>
          <cell r="C33" t="str">
            <v>MICHIGAN</v>
          </cell>
          <cell r="D33">
            <v>2</v>
          </cell>
          <cell r="E33">
            <v>142.9</v>
          </cell>
          <cell r="F33">
            <v>137.6</v>
          </cell>
          <cell r="G33">
            <v>138.3</v>
          </cell>
          <cell r="H33">
            <v>151.5</v>
          </cell>
          <cell r="I33">
            <v>144.3</v>
          </cell>
          <cell r="J33">
            <v>147.2</v>
          </cell>
          <cell r="K33">
            <v>142.2</v>
          </cell>
          <cell r="L33">
            <v>143.6</v>
          </cell>
          <cell r="M33">
            <v>143.6</v>
          </cell>
          <cell r="N33">
            <v>161.9</v>
          </cell>
          <cell r="O33">
            <v>160.4</v>
          </cell>
          <cell r="P33">
            <v>153.3</v>
          </cell>
          <cell r="Q33">
            <v>161</v>
          </cell>
          <cell r="R33">
            <v>168.6</v>
          </cell>
          <cell r="S33">
            <v>179.4</v>
          </cell>
          <cell r="T33">
            <v>138.6</v>
          </cell>
          <cell r="U33">
            <v>138.6</v>
          </cell>
          <cell r="V33">
            <v>145.8</v>
          </cell>
          <cell r="W33">
            <v>147.2</v>
          </cell>
          <cell r="X33">
            <v>144.3</v>
          </cell>
          <cell r="Y33">
            <v>141.5</v>
          </cell>
          <cell r="Z33">
            <v>135.8</v>
          </cell>
          <cell r="AA33">
            <v>128.6</v>
          </cell>
          <cell r="AB33">
            <v>140.1</v>
          </cell>
          <cell r="AC33">
            <v>145.8</v>
          </cell>
          <cell r="AD33">
            <v>135.8</v>
          </cell>
          <cell r="AE33">
            <v>130.1</v>
          </cell>
          <cell r="AF33">
            <v>151.5</v>
          </cell>
          <cell r="AG33">
            <v>145.8</v>
          </cell>
          <cell r="AH33">
            <v>152.9</v>
          </cell>
          <cell r="AI33">
            <v>155.8</v>
          </cell>
          <cell r="AJ33">
            <v>137.2</v>
          </cell>
          <cell r="AK33">
            <v>131.5</v>
          </cell>
          <cell r="AL33">
            <v>147.2</v>
          </cell>
          <cell r="AM33">
            <v>161.5</v>
          </cell>
          <cell r="AN33">
            <v>147.2</v>
          </cell>
          <cell r="AO33">
            <v>155.8</v>
          </cell>
          <cell r="AP33">
            <v>145.8</v>
          </cell>
          <cell r="AQ33">
            <v>138.6</v>
          </cell>
          <cell r="AR33">
            <v>138.6</v>
          </cell>
          <cell r="AS33">
            <v>142.9</v>
          </cell>
          <cell r="AT33">
            <v>142.9</v>
          </cell>
          <cell r="AU33">
            <v>144.3</v>
          </cell>
          <cell r="AV33">
            <v>145.8</v>
          </cell>
          <cell r="AW33">
            <v>142.9</v>
          </cell>
          <cell r="AX33">
            <v>144.3</v>
          </cell>
          <cell r="AY33">
            <v>141.5</v>
          </cell>
          <cell r="AZ33">
            <v>138.6</v>
          </cell>
          <cell r="BA33">
            <v>142.9</v>
          </cell>
          <cell r="BB33">
            <v>144.3</v>
          </cell>
          <cell r="BC33">
            <v>148.6</v>
          </cell>
          <cell r="BD33">
            <v>155.8</v>
          </cell>
          <cell r="BE33">
            <v>164.4</v>
          </cell>
          <cell r="BF33">
            <v>164.4</v>
          </cell>
          <cell r="BG33">
            <v>161.5</v>
          </cell>
          <cell r="BH33">
            <v>154.3</v>
          </cell>
          <cell r="BI33">
            <v>164.4</v>
          </cell>
          <cell r="BJ33">
            <v>167.2</v>
          </cell>
          <cell r="BK33">
            <v>152.9</v>
          </cell>
          <cell r="BL33">
            <v>154.3</v>
          </cell>
          <cell r="BM33">
            <v>151.1</v>
          </cell>
          <cell r="BN33">
            <v>153.4</v>
          </cell>
          <cell r="BO33">
            <v>156</v>
          </cell>
          <cell r="BP33">
            <v>159.5</v>
          </cell>
          <cell r="BQ33">
            <v>155.2</v>
          </cell>
          <cell r="BR33">
            <v>162</v>
          </cell>
          <cell r="BS33">
            <v>167.3</v>
          </cell>
          <cell r="BT33">
            <v>169.7</v>
          </cell>
          <cell r="BU33">
            <v>170</v>
          </cell>
          <cell r="BV33">
            <v>163.7</v>
          </cell>
          <cell r="BW33">
            <v>172.5</v>
          </cell>
          <cell r="BX33">
            <v>165</v>
          </cell>
          <cell r="BY33">
            <v>179.2</v>
          </cell>
          <cell r="BZ33">
            <v>189.5</v>
          </cell>
          <cell r="CA33">
            <v>179.7</v>
          </cell>
          <cell r="CB33">
            <v>170.3</v>
          </cell>
          <cell r="CC33">
            <v>181.9</v>
          </cell>
          <cell r="CD33">
            <v>175.9</v>
          </cell>
          <cell r="CE33">
            <v>-0.072</v>
          </cell>
        </row>
        <row r="34">
          <cell r="A34">
            <v>24</v>
          </cell>
          <cell r="B34" t="str">
            <v>MN</v>
          </cell>
          <cell r="C34" t="str">
            <v>MINNESOTA</v>
          </cell>
          <cell r="D34">
            <v>2</v>
          </cell>
          <cell r="E34">
            <v>66.6</v>
          </cell>
          <cell r="F34">
            <v>68.1</v>
          </cell>
          <cell r="G34">
            <v>70.4</v>
          </cell>
          <cell r="H34">
            <v>82.7</v>
          </cell>
          <cell r="I34">
            <v>92.4</v>
          </cell>
          <cell r="J34">
            <v>81.9</v>
          </cell>
          <cell r="K34">
            <v>81.6</v>
          </cell>
          <cell r="L34">
            <v>90.1</v>
          </cell>
          <cell r="M34">
            <v>93.9</v>
          </cell>
          <cell r="N34">
            <v>108.5</v>
          </cell>
          <cell r="O34">
            <v>106.5</v>
          </cell>
          <cell r="P34">
            <v>108</v>
          </cell>
          <cell r="Q34">
            <v>111</v>
          </cell>
          <cell r="R34">
            <v>137.5</v>
          </cell>
          <cell r="S34">
            <v>149.8</v>
          </cell>
          <cell r="T34">
            <v>58.6</v>
          </cell>
          <cell r="U34">
            <v>62.6</v>
          </cell>
          <cell r="V34">
            <v>71.9</v>
          </cell>
          <cell r="W34">
            <v>76.6</v>
          </cell>
          <cell r="X34">
            <v>67.3</v>
          </cell>
          <cell r="Y34">
            <v>72.6</v>
          </cell>
          <cell r="Z34">
            <v>67.3</v>
          </cell>
          <cell r="AA34">
            <v>61.9</v>
          </cell>
          <cell r="AB34">
            <v>75.2</v>
          </cell>
          <cell r="AC34">
            <v>71.2</v>
          </cell>
          <cell r="AD34">
            <v>65.9</v>
          </cell>
          <cell r="AE34">
            <v>67.3</v>
          </cell>
          <cell r="AF34">
            <v>100.5</v>
          </cell>
          <cell r="AG34">
            <v>75.2</v>
          </cell>
          <cell r="AH34">
            <v>79.9</v>
          </cell>
          <cell r="AI34">
            <v>74.6</v>
          </cell>
          <cell r="AJ34">
            <v>98.5</v>
          </cell>
          <cell r="AK34">
            <v>93.2</v>
          </cell>
          <cell r="AL34">
            <v>85.9</v>
          </cell>
          <cell r="AM34">
            <v>88.6</v>
          </cell>
          <cell r="AN34">
            <v>71.2</v>
          </cell>
          <cell r="AO34">
            <v>85.9</v>
          </cell>
          <cell r="AP34">
            <v>83.9</v>
          </cell>
          <cell r="AQ34">
            <v>79.2</v>
          </cell>
          <cell r="AR34">
            <v>68.6</v>
          </cell>
          <cell r="AS34">
            <v>75.9</v>
          </cell>
          <cell r="AT34">
            <v>87.9</v>
          </cell>
          <cell r="AU34">
            <v>87.9</v>
          </cell>
          <cell r="AV34">
            <v>81.2</v>
          </cell>
          <cell r="AW34">
            <v>89.2</v>
          </cell>
          <cell r="AX34">
            <v>91.2</v>
          </cell>
          <cell r="AY34">
            <v>93.9</v>
          </cell>
          <cell r="AZ34">
            <v>87.9</v>
          </cell>
          <cell r="BA34">
            <v>89.2</v>
          </cell>
          <cell r="BB34">
            <v>96.5</v>
          </cell>
          <cell r="BC34">
            <v>98.5</v>
          </cell>
          <cell r="BD34">
            <v>101.9</v>
          </cell>
          <cell r="BE34">
            <v>112.5</v>
          </cell>
          <cell r="BF34">
            <v>108.5</v>
          </cell>
          <cell r="BG34">
            <v>107.9</v>
          </cell>
          <cell r="BH34">
            <v>116.5</v>
          </cell>
          <cell r="BI34">
            <v>107.2</v>
          </cell>
          <cell r="BJ34">
            <v>105.2</v>
          </cell>
          <cell r="BK34">
            <v>101.2</v>
          </cell>
          <cell r="BL34">
            <v>112.5</v>
          </cell>
          <cell r="BM34">
            <v>107.5</v>
          </cell>
          <cell r="BN34">
            <v>103.5</v>
          </cell>
          <cell r="BO34">
            <v>106.4</v>
          </cell>
          <cell r="BP34">
            <v>110.3</v>
          </cell>
          <cell r="BQ34">
            <v>107.7</v>
          </cell>
          <cell r="BR34">
            <v>111.4</v>
          </cell>
          <cell r="BS34">
            <v>116.3</v>
          </cell>
          <cell r="BT34">
            <v>137.9</v>
          </cell>
          <cell r="BU34">
            <v>131.5</v>
          </cell>
          <cell r="BV34">
            <v>135.5</v>
          </cell>
          <cell r="BW34">
            <v>146</v>
          </cell>
          <cell r="BX34">
            <v>131.4</v>
          </cell>
          <cell r="BY34">
            <v>149.2</v>
          </cell>
          <cell r="BZ34">
            <v>159.8</v>
          </cell>
          <cell r="CA34">
            <v>152.8</v>
          </cell>
          <cell r="CB34">
            <v>128.1</v>
          </cell>
          <cell r="CC34">
            <v>169.8</v>
          </cell>
          <cell r="CD34">
            <v>155</v>
          </cell>
          <cell r="CE34">
            <v>-0.03</v>
          </cell>
        </row>
        <row r="35">
          <cell r="A35">
            <v>25</v>
          </cell>
          <cell r="B35" t="str">
            <v>MS</v>
          </cell>
          <cell r="C35" t="str">
            <v>MISSISSIPPI</v>
          </cell>
          <cell r="D35">
            <v>3</v>
          </cell>
          <cell r="E35">
            <v>30.4</v>
          </cell>
          <cell r="F35">
            <v>28.2</v>
          </cell>
          <cell r="G35">
            <v>29.1</v>
          </cell>
          <cell r="H35">
            <v>34.9</v>
          </cell>
          <cell r="I35">
            <v>39.3</v>
          </cell>
          <cell r="J35">
            <v>39.5</v>
          </cell>
          <cell r="K35">
            <v>41.3</v>
          </cell>
          <cell r="L35">
            <v>42.8</v>
          </cell>
          <cell r="M35">
            <v>43.5</v>
          </cell>
          <cell r="N35">
            <v>48.2</v>
          </cell>
          <cell r="O35">
            <v>51.1</v>
          </cell>
          <cell r="P35">
            <v>47.6</v>
          </cell>
          <cell r="Q35">
            <v>54</v>
          </cell>
          <cell r="R35">
            <v>59.1</v>
          </cell>
          <cell r="S35">
            <v>64.2</v>
          </cell>
          <cell r="T35">
            <v>30.4</v>
          </cell>
          <cell r="U35">
            <v>29.2</v>
          </cell>
          <cell r="V35">
            <v>32.9</v>
          </cell>
          <cell r="W35">
            <v>28.9</v>
          </cell>
          <cell r="X35">
            <v>28.6</v>
          </cell>
          <cell r="Y35">
            <v>28.3</v>
          </cell>
          <cell r="Z35">
            <v>28.3</v>
          </cell>
          <cell r="AA35">
            <v>27.7</v>
          </cell>
          <cell r="AB35">
            <v>27.1</v>
          </cell>
          <cell r="AC35">
            <v>31.7</v>
          </cell>
          <cell r="AD35">
            <v>27.7</v>
          </cell>
          <cell r="AE35">
            <v>29.8</v>
          </cell>
          <cell r="AF35">
            <v>33.8</v>
          </cell>
          <cell r="AG35">
            <v>33.2</v>
          </cell>
          <cell r="AH35">
            <v>35.9</v>
          </cell>
          <cell r="AI35">
            <v>36.8</v>
          </cell>
          <cell r="AJ35">
            <v>37.1</v>
          </cell>
          <cell r="AK35">
            <v>39</v>
          </cell>
          <cell r="AL35">
            <v>39.6</v>
          </cell>
          <cell r="AM35">
            <v>41.7</v>
          </cell>
          <cell r="AN35">
            <v>41.4</v>
          </cell>
          <cell r="AO35">
            <v>40.5</v>
          </cell>
          <cell r="AP35">
            <v>37.7</v>
          </cell>
          <cell r="AQ35">
            <v>39</v>
          </cell>
          <cell r="AR35">
            <v>38.4</v>
          </cell>
          <cell r="AS35">
            <v>40.2</v>
          </cell>
          <cell r="AT35">
            <v>43.2</v>
          </cell>
          <cell r="AU35">
            <v>42.9</v>
          </cell>
          <cell r="AV35">
            <v>43.2</v>
          </cell>
          <cell r="AW35">
            <v>42.3</v>
          </cell>
          <cell r="AX35">
            <v>44.1</v>
          </cell>
          <cell r="AY35">
            <v>41.7</v>
          </cell>
          <cell r="AZ35">
            <v>42.3</v>
          </cell>
          <cell r="BA35">
            <v>43.8</v>
          </cell>
          <cell r="BB35">
            <v>43.5</v>
          </cell>
          <cell r="BC35">
            <v>44.4</v>
          </cell>
          <cell r="BD35">
            <v>47.5</v>
          </cell>
          <cell r="BE35">
            <v>47.8</v>
          </cell>
          <cell r="BF35">
            <v>47.8</v>
          </cell>
          <cell r="BG35">
            <v>50.2</v>
          </cell>
          <cell r="BH35">
            <v>50.5</v>
          </cell>
          <cell r="BI35">
            <v>51.4</v>
          </cell>
          <cell r="BJ35">
            <v>51.4</v>
          </cell>
          <cell r="BK35">
            <v>50.8</v>
          </cell>
          <cell r="BL35">
            <v>49.6</v>
          </cell>
          <cell r="BM35">
            <v>47.3</v>
          </cell>
          <cell r="BN35">
            <v>46</v>
          </cell>
          <cell r="BO35">
            <v>48.1</v>
          </cell>
          <cell r="BP35">
            <v>56.1</v>
          </cell>
          <cell r="BQ35">
            <v>53.2</v>
          </cell>
          <cell r="BR35">
            <v>53.1</v>
          </cell>
          <cell r="BS35">
            <v>55.4</v>
          </cell>
          <cell r="BT35">
            <v>59.9</v>
          </cell>
          <cell r="BU35">
            <v>61.8</v>
          </cell>
          <cell r="BV35">
            <v>54.4</v>
          </cell>
          <cell r="BW35">
            <v>61.1</v>
          </cell>
          <cell r="BX35">
            <v>61.5</v>
          </cell>
          <cell r="BY35">
            <v>61.1</v>
          </cell>
          <cell r="BZ35">
            <v>66</v>
          </cell>
          <cell r="CA35">
            <v>69.3</v>
          </cell>
          <cell r="CB35">
            <v>68.1</v>
          </cell>
          <cell r="CC35">
            <v>74.4</v>
          </cell>
          <cell r="CD35">
            <v>71.1</v>
          </cell>
          <cell r="CE35">
            <v>0.077</v>
          </cell>
        </row>
        <row r="36">
          <cell r="A36">
            <v>26</v>
          </cell>
          <cell r="B36" t="str">
            <v>MO</v>
          </cell>
          <cell r="C36" t="str">
            <v>MISSOURI</v>
          </cell>
          <cell r="D36">
            <v>2</v>
          </cell>
          <cell r="E36">
            <v>75.1</v>
          </cell>
          <cell r="F36">
            <v>77.1</v>
          </cell>
          <cell r="G36">
            <v>75.6</v>
          </cell>
          <cell r="H36">
            <v>90.5</v>
          </cell>
          <cell r="I36">
            <v>98.5</v>
          </cell>
          <cell r="J36">
            <v>100.2</v>
          </cell>
          <cell r="K36">
            <v>100.8</v>
          </cell>
          <cell r="L36">
            <v>105.1</v>
          </cell>
          <cell r="M36">
            <v>107</v>
          </cell>
          <cell r="N36">
            <v>116</v>
          </cell>
          <cell r="O36">
            <v>122.9</v>
          </cell>
          <cell r="P36">
            <v>119.9</v>
          </cell>
          <cell r="Q36">
            <v>123</v>
          </cell>
          <cell r="R36">
            <v>125.4</v>
          </cell>
          <cell r="S36">
            <v>148.6</v>
          </cell>
          <cell r="T36">
            <v>69.1</v>
          </cell>
          <cell r="U36">
            <v>72.8</v>
          </cell>
          <cell r="V36">
            <v>78.1</v>
          </cell>
          <cell r="W36">
            <v>79.6</v>
          </cell>
          <cell r="X36">
            <v>85.6</v>
          </cell>
          <cell r="Y36">
            <v>73.6</v>
          </cell>
          <cell r="Z36">
            <v>79.6</v>
          </cell>
          <cell r="AA36">
            <v>71.3</v>
          </cell>
          <cell r="AB36">
            <v>69.8</v>
          </cell>
          <cell r="AC36">
            <v>80.3</v>
          </cell>
          <cell r="AD36">
            <v>75.1</v>
          </cell>
          <cell r="AE36">
            <v>73.6</v>
          </cell>
          <cell r="AF36">
            <v>96.1</v>
          </cell>
          <cell r="AG36">
            <v>88.6</v>
          </cell>
          <cell r="AH36">
            <v>83.3</v>
          </cell>
          <cell r="AI36">
            <v>96.8</v>
          </cell>
          <cell r="AJ36">
            <v>84.8</v>
          </cell>
          <cell r="AK36">
            <v>91.6</v>
          </cell>
          <cell r="AL36">
            <v>103.6</v>
          </cell>
          <cell r="AM36">
            <v>111.8</v>
          </cell>
          <cell r="AN36">
            <v>105.1</v>
          </cell>
          <cell r="AO36">
            <v>104.3</v>
          </cell>
          <cell r="AP36">
            <v>97.6</v>
          </cell>
          <cell r="AQ36">
            <v>94.6</v>
          </cell>
          <cell r="AR36">
            <v>98.3</v>
          </cell>
          <cell r="AS36">
            <v>96.8</v>
          </cell>
          <cell r="AT36">
            <v>105.8</v>
          </cell>
          <cell r="AU36">
            <v>101.3</v>
          </cell>
          <cell r="AV36">
            <v>103.6</v>
          </cell>
          <cell r="AW36">
            <v>108.1</v>
          </cell>
          <cell r="AX36">
            <v>103.6</v>
          </cell>
          <cell r="AY36">
            <v>105.1</v>
          </cell>
          <cell r="AZ36">
            <v>102.8</v>
          </cell>
          <cell r="BA36">
            <v>105.1</v>
          </cell>
          <cell r="BB36">
            <v>110.3</v>
          </cell>
          <cell r="BC36">
            <v>108.8</v>
          </cell>
          <cell r="BD36">
            <v>115.6</v>
          </cell>
          <cell r="BE36">
            <v>113.4</v>
          </cell>
          <cell r="BF36">
            <v>114.9</v>
          </cell>
          <cell r="BG36">
            <v>121.6</v>
          </cell>
          <cell r="BH36">
            <v>123.1</v>
          </cell>
          <cell r="BI36">
            <v>126.1</v>
          </cell>
          <cell r="BJ36">
            <v>120.9</v>
          </cell>
          <cell r="BK36">
            <v>120.9</v>
          </cell>
          <cell r="BL36">
            <v>122.6</v>
          </cell>
          <cell r="BM36">
            <v>119.8</v>
          </cell>
          <cell r="BN36">
            <v>116.8</v>
          </cell>
          <cell r="BO36">
            <v>123.1</v>
          </cell>
          <cell r="BP36">
            <v>128</v>
          </cell>
          <cell r="BQ36">
            <v>125</v>
          </cell>
          <cell r="BR36">
            <v>119.9</v>
          </cell>
          <cell r="BS36">
            <v>122.9</v>
          </cell>
          <cell r="BT36">
            <v>120.9</v>
          </cell>
          <cell r="BU36">
            <v>122.1</v>
          </cell>
          <cell r="BV36">
            <v>127.4</v>
          </cell>
          <cell r="BW36">
            <v>131.5</v>
          </cell>
          <cell r="BX36">
            <v>143.5</v>
          </cell>
          <cell r="BY36">
            <v>143.7</v>
          </cell>
          <cell r="BZ36">
            <v>157.6</v>
          </cell>
          <cell r="CA36">
            <v>148.2</v>
          </cell>
          <cell r="CB36">
            <v>146.8</v>
          </cell>
          <cell r="CC36">
            <v>157.4</v>
          </cell>
          <cell r="CD36">
            <v>157</v>
          </cell>
          <cell r="CE36">
            <v>-0.004</v>
          </cell>
        </row>
        <row r="37">
          <cell r="A37">
            <v>27</v>
          </cell>
          <cell r="B37" t="str">
            <v>MT</v>
          </cell>
          <cell r="C37" t="str">
            <v>MONTANA</v>
          </cell>
          <cell r="D37">
            <v>4</v>
          </cell>
          <cell r="E37">
            <v>13.6</v>
          </cell>
          <cell r="F37">
            <v>13.5</v>
          </cell>
          <cell r="G37">
            <v>13.8</v>
          </cell>
          <cell r="H37">
            <v>16.8</v>
          </cell>
          <cell r="I37">
            <v>16.3</v>
          </cell>
          <cell r="J37">
            <v>15.7</v>
          </cell>
          <cell r="K37">
            <v>14.8</v>
          </cell>
          <cell r="L37">
            <v>15.8</v>
          </cell>
          <cell r="M37">
            <v>16.8</v>
          </cell>
          <cell r="N37">
            <v>18.3</v>
          </cell>
          <cell r="O37">
            <v>19.1</v>
          </cell>
          <cell r="P37">
            <v>18.5</v>
          </cell>
          <cell r="Q37">
            <v>21</v>
          </cell>
          <cell r="R37">
            <v>24</v>
          </cell>
          <cell r="S37">
            <v>26.6</v>
          </cell>
          <cell r="T37">
            <v>14.4</v>
          </cell>
          <cell r="U37">
            <v>13.3</v>
          </cell>
          <cell r="V37">
            <v>13.3</v>
          </cell>
          <cell r="W37">
            <v>13.9</v>
          </cell>
          <cell r="X37">
            <v>14.1</v>
          </cell>
          <cell r="Y37">
            <v>14.4</v>
          </cell>
          <cell r="Z37">
            <v>13.3</v>
          </cell>
          <cell r="AA37">
            <v>12.1</v>
          </cell>
          <cell r="AB37">
            <v>10.5</v>
          </cell>
          <cell r="AC37">
            <v>14.8</v>
          </cell>
          <cell r="AD37">
            <v>14</v>
          </cell>
          <cell r="AE37">
            <v>14.7</v>
          </cell>
          <cell r="AF37">
            <v>16.2</v>
          </cell>
          <cell r="AG37">
            <v>18.1</v>
          </cell>
          <cell r="AH37">
            <v>16.5</v>
          </cell>
          <cell r="AI37">
            <v>16.3</v>
          </cell>
          <cell r="AJ37">
            <v>16.5</v>
          </cell>
          <cell r="AK37">
            <v>15.1</v>
          </cell>
          <cell r="AL37">
            <v>16.2</v>
          </cell>
          <cell r="AM37">
            <v>17.3</v>
          </cell>
          <cell r="AN37">
            <v>16.2</v>
          </cell>
          <cell r="AO37">
            <v>15.8</v>
          </cell>
          <cell r="AP37">
            <v>15.8</v>
          </cell>
          <cell r="AQ37">
            <v>15.1</v>
          </cell>
          <cell r="AR37">
            <v>14.8</v>
          </cell>
          <cell r="AS37">
            <v>14.5</v>
          </cell>
          <cell r="AT37">
            <v>14.1</v>
          </cell>
          <cell r="AU37">
            <v>15.6</v>
          </cell>
          <cell r="AV37">
            <v>15.8</v>
          </cell>
          <cell r="AW37">
            <v>15.2</v>
          </cell>
          <cell r="AX37">
            <v>17</v>
          </cell>
          <cell r="AY37">
            <v>14.8</v>
          </cell>
          <cell r="AZ37">
            <v>15.1</v>
          </cell>
          <cell r="BA37">
            <v>16.5</v>
          </cell>
          <cell r="BB37">
            <v>17.9</v>
          </cell>
          <cell r="BC37">
            <v>16.9</v>
          </cell>
          <cell r="BD37">
            <v>16</v>
          </cell>
          <cell r="BE37">
            <v>18.4</v>
          </cell>
          <cell r="BF37">
            <v>18.5</v>
          </cell>
          <cell r="BG37">
            <v>19.6</v>
          </cell>
          <cell r="BH37">
            <v>19.6</v>
          </cell>
          <cell r="BI37">
            <v>18.4</v>
          </cell>
          <cell r="BJ37">
            <v>18.5</v>
          </cell>
          <cell r="BK37">
            <v>20.1</v>
          </cell>
          <cell r="BL37">
            <v>19.2</v>
          </cell>
          <cell r="BM37">
            <v>18.4</v>
          </cell>
          <cell r="BN37">
            <v>18.5</v>
          </cell>
          <cell r="BO37">
            <v>18.4</v>
          </cell>
          <cell r="BP37">
            <v>20.4</v>
          </cell>
          <cell r="BQ37">
            <v>23.2</v>
          </cell>
          <cell r="BR37">
            <v>20.9</v>
          </cell>
          <cell r="BS37">
            <v>20.2</v>
          </cell>
          <cell r="BT37">
            <v>24.2</v>
          </cell>
          <cell r="BU37">
            <v>21.2</v>
          </cell>
          <cell r="BV37">
            <v>23.6</v>
          </cell>
          <cell r="BW37">
            <v>27.2</v>
          </cell>
          <cell r="BX37">
            <v>27.6</v>
          </cell>
          <cell r="BY37">
            <v>24.2</v>
          </cell>
          <cell r="BZ37">
            <v>28.2</v>
          </cell>
          <cell r="CA37">
            <v>26.3</v>
          </cell>
          <cell r="CB37">
            <v>27.2</v>
          </cell>
          <cell r="CC37">
            <v>24.7</v>
          </cell>
          <cell r="CD37">
            <v>25</v>
          </cell>
          <cell r="CE37">
            <v>-0.113</v>
          </cell>
        </row>
        <row r="38">
          <cell r="A38">
            <v>28</v>
          </cell>
          <cell r="B38" t="str">
            <v>NE</v>
          </cell>
          <cell r="C38" t="str">
            <v>NEBRASKA</v>
          </cell>
          <cell r="D38">
            <v>2</v>
          </cell>
          <cell r="E38">
            <v>25.5</v>
          </cell>
          <cell r="F38">
            <v>23.6</v>
          </cell>
          <cell r="G38">
            <v>23.7</v>
          </cell>
          <cell r="H38">
            <v>26.6</v>
          </cell>
          <cell r="I38">
            <v>27.2</v>
          </cell>
          <cell r="J38">
            <v>27.6</v>
          </cell>
          <cell r="K38">
            <v>25</v>
          </cell>
          <cell r="L38">
            <v>23.9</v>
          </cell>
          <cell r="M38">
            <v>27.5</v>
          </cell>
          <cell r="N38">
            <v>33.3</v>
          </cell>
          <cell r="O38">
            <v>34.3</v>
          </cell>
          <cell r="P38">
            <v>32.4</v>
          </cell>
          <cell r="Q38">
            <v>33</v>
          </cell>
          <cell r="R38">
            <v>34.3</v>
          </cell>
          <cell r="S38">
            <v>39.1</v>
          </cell>
          <cell r="T38">
            <v>27.3</v>
          </cell>
          <cell r="U38">
            <v>25.8</v>
          </cell>
          <cell r="V38">
            <v>26.3</v>
          </cell>
          <cell r="W38">
            <v>23</v>
          </cell>
          <cell r="X38">
            <v>22.5</v>
          </cell>
          <cell r="Y38">
            <v>24.8</v>
          </cell>
          <cell r="Z38">
            <v>23</v>
          </cell>
          <cell r="AA38">
            <v>23.5</v>
          </cell>
          <cell r="AB38">
            <v>22.2</v>
          </cell>
          <cell r="AC38">
            <v>22.5</v>
          </cell>
          <cell r="AD38">
            <v>24.8</v>
          </cell>
          <cell r="AE38">
            <v>25</v>
          </cell>
          <cell r="AF38">
            <v>27.6</v>
          </cell>
          <cell r="AG38">
            <v>25.3</v>
          </cell>
          <cell r="AH38">
            <v>25</v>
          </cell>
          <cell r="AI38">
            <v>29.4</v>
          </cell>
          <cell r="AJ38">
            <v>24.5</v>
          </cell>
          <cell r="AK38">
            <v>27.1</v>
          </cell>
          <cell r="AL38">
            <v>26.8</v>
          </cell>
          <cell r="AM38">
            <v>29.9</v>
          </cell>
          <cell r="AN38">
            <v>29.1</v>
          </cell>
          <cell r="AO38">
            <v>28.9</v>
          </cell>
          <cell r="AP38">
            <v>26.6</v>
          </cell>
          <cell r="AQ38">
            <v>26.6</v>
          </cell>
          <cell r="AR38">
            <v>26</v>
          </cell>
          <cell r="AS38">
            <v>24.8</v>
          </cell>
          <cell r="AT38">
            <v>25.5</v>
          </cell>
          <cell r="AU38">
            <v>24</v>
          </cell>
          <cell r="AV38">
            <v>23</v>
          </cell>
          <cell r="AW38">
            <v>22.5</v>
          </cell>
          <cell r="AX38">
            <v>25.8</v>
          </cell>
          <cell r="AY38">
            <v>24.3</v>
          </cell>
          <cell r="AZ38">
            <v>26.3</v>
          </cell>
          <cell r="BA38">
            <v>27.8</v>
          </cell>
          <cell r="BB38">
            <v>27.6</v>
          </cell>
          <cell r="BC38">
            <v>27.8</v>
          </cell>
          <cell r="BD38">
            <v>32.2</v>
          </cell>
          <cell r="BE38">
            <v>31.4</v>
          </cell>
          <cell r="BF38">
            <v>33.5</v>
          </cell>
          <cell r="BG38">
            <v>36.5</v>
          </cell>
          <cell r="BH38">
            <v>36</v>
          </cell>
          <cell r="BI38">
            <v>36</v>
          </cell>
          <cell r="BJ38">
            <v>32.9</v>
          </cell>
          <cell r="BK38">
            <v>32.4</v>
          </cell>
          <cell r="BL38">
            <v>33.1</v>
          </cell>
          <cell r="BM38">
            <v>32.9</v>
          </cell>
          <cell r="BN38">
            <v>31.4</v>
          </cell>
          <cell r="BO38">
            <v>32.3</v>
          </cell>
          <cell r="BP38">
            <v>34.8</v>
          </cell>
          <cell r="BQ38">
            <v>33.6</v>
          </cell>
          <cell r="BR38">
            <v>31.7</v>
          </cell>
          <cell r="BS38">
            <v>32</v>
          </cell>
          <cell r="BT38">
            <v>33.7</v>
          </cell>
          <cell r="BU38">
            <v>33.7</v>
          </cell>
          <cell r="BV38">
            <v>34.3</v>
          </cell>
          <cell r="BW38">
            <v>36.1</v>
          </cell>
          <cell r="BX38">
            <v>37</v>
          </cell>
          <cell r="BY38">
            <v>39.3</v>
          </cell>
          <cell r="BZ38">
            <v>40.9</v>
          </cell>
          <cell r="CA38">
            <v>38.3</v>
          </cell>
          <cell r="CB38">
            <v>35.9</v>
          </cell>
          <cell r="CC38">
            <v>43.3</v>
          </cell>
          <cell r="CD38">
            <v>41.5</v>
          </cell>
          <cell r="CE38">
            <v>0.015</v>
          </cell>
        </row>
        <row r="39">
          <cell r="A39">
            <v>29</v>
          </cell>
          <cell r="B39" t="str">
            <v>NV</v>
          </cell>
          <cell r="C39" t="str">
            <v>NEVADA</v>
          </cell>
          <cell r="D39">
            <v>4</v>
          </cell>
          <cell r="E39">
            <v>21.9</v>
          </cell>
          <cell r="F39">
            <v>26.9</v>
          </cell>
          <cell r="G39">
            <v>25</v>
          </cell>
          <cell r="H39">
            <v>25.5</v>
          </cell>
          <cell r="I39">
            <v>29.7</v>
          </cell>
          <cell r="J39">
            <v>32</v>
          </cell>
          <cell r="K39">
            <v>31</v>
          </cell>
          <cell r="L39">
            <v>34.2</v>
          </cell>
          <cell r="M39">
            <v>31.4</v>
          </cell>
          <cell r="N39">
            <v>38.4</v>
          </cell>
          <cell r="O39">
            <v>47.3</v>
          </cell>
          <cell r="P39">
            <v>52.4</v>
          </cell>
          <cell r="Q39">
            <v>65</v>
          </cell>
          <cell r="R39">
            <v>74.5</v>
          </cell>
          <cell r="S39">
            <v>97.5</v>
          </cell>
          <cell r="T39">
            <v>20.1</v>
          </cell>
          <cell r="U39">
            <v>20.4</v>
          </cell>
          <cell r="V39">
            <v>21.9</v>
          </cell>
          <cell r="W39">
            <v>25.2</v>
          </cell>
          <cell r="X39">
            <v>25.6</v>
          </cell>
          <cell r="Y39">
            <v>26.9</v>
          </cell>
          <cell r="Z39">
            <v>27.8</v>
          </cell>
          <cell r="AA39">
            <v>26.7</v>
          </cell>
          <cell r="AB39">
            <v>25.4</v>
          </cell>
          <cell r="AC39">
            <v>25.6</v>
          </cell>
          <cell r="AD39">
            <v>25.2</v>
          </cell>
          <cell r="AE39">
            <v>24.1</v>
          </cell>
          <cell r="AF39">
            <v>26.1</v>
          </cell>
          <cell r="AG39">
            <v>24.7</v>
          </cell>
          <cell r="AH39">
            <v>23.7</v>
          </cell>
          <cell r="AI39">
            <v>28.3</v>
          </cell>
          <cell r="AJ39">
            <v>26.9</v>
          </cell>
          <cell r="AK39">
            <v>28.5</v>
          </cell>
          <cell r="AL39">
            <v>31.3</v>
          </cell>
          <cell r="AM39">
            <v>31.8</v>
          </cell>
          <cell r="AN39">
            <v>33.3</v>
          </cell>
          <cell r="AO39">
            <v>33.7</v>
          </cell>
          <cell r="AP39">
            <v>30.9</v>
          </cell>
          <cell r="AQ39">
            <v>30.2</v>
          </cell>
          <cell r="AR39">
            <v>30</v>
          </cell>
          <cell r="AS39">
            <v>29.3</v>
          </cell>
          <cell r="AT39">
            <v>31.5</v>
          </cell>
          <cell r="AU39">
            <v>33.5</v>
          </cell>
          <cell r="AV39">
            <v>34.6</v>
          </cell>
          <cell r="AW39">
            <v>35.3</v>
          </cell>
          <cell r="AX39">
            <v>33.3</v>
          </cell>
          <cell r="AY39">
            <v>33.5</v>
          </cell>
          <cell r="AZ39">
            <v>29.1</v>
          </cell>
          <cell r="BA39">
            <v>30.4</v>
          </cell>
          <cell r="BB39">
            <v>32.4</v>
          </cell>
          <cell r="BC39">
            <v>33.3</v>
          </cell>
          <cell r="BD39">
            <v>35.5</v>
          </cell>
          <cell r="BE39">
            <v>37.2</v>
          </cell>
          <cell r="BF39">
            <v>39.2</v>
          </cell>
          <cell r="BG39">
            <v>41.6</v>
          </cell>
          <cell r="BH39">
            <v>45.3</v>
          </cell>
          <cell r="BI39">
            <v>46</v>
          </cell>
          <cell r="BJ39">
            <v>48.8</v>
          </cell>
          <cell r="BK39">
            <v>49.1</v>
          </cell>
          <cell r="BL39">
            <v>48.7</v>
          </cell>
          <cell r="BM39">
            <v>48.9</v>
          </cell>
          <cell r="BN39">
            <v>54.8</v>
          </cell>
          <cell r="BO39">
            <v>56.8</v>
          </cell>
          <cell r="BP39">
            <v>63.7</v>
          </cell>
          <cell r="BQ39">
            <v>73.5</v>
          </cell>
          <cell r="BR39">
            <v>59.2</v>
          </cell>
          <cell r="BS39">
            <v>62.8</v>
          </cell>
          <cell r="BT39">
            <v>65.3</v>
          </cell>
          <cell r="BU39">
            <v>72</v>
          </cell>
          <cell r="BV39">
            <v>75.5</v>
          </cell>
          <cell r="BW39">
            <v>84.4</v>
          </cell>
          <cell r="BX39">
            <v>83.9</v>
          </cell>
          <cell r="BY39">
            <v>89.8</v>
          </cell>
          <cell r="BZ39">
            <v>106</v>
          </cell>
          <cell r="CA39">
            <v>108.2</v>
          </cell>
          <cell r="CB39">
            <v>121.1</v>
          </cell>
          <cell r="CC39">
            <v>119</v>
          </cell>
          <cell r="CD39">
            <v>118.3</v>
          </cell>
          <cell r="CE39">
            <v>0.116</v>
          </cell>
        </row>
        <row r="40">
          <cell r="A40">
            <v>30</v>
          </cell>
          <cell r="B40" t="str">
            <v>NH</v>
          </cell>
          <cell r="C40" t="str">
            <v>NEW HAMPSHIRE</v>
          </cell>
          <cell r="D40">
            <v>1</v>
          </cell>
          <cell r="E40">
            <v>16.1</v>
          </cell>
          <cell r="F40">
            <v>13.5</v>
          </cell>
          <cell r="G40">
            <v>15.9</v>
          </cell>
          <cell r="H40">
            <v>20.5</v>
          </cell>
          <cell r="I40">
            <v>23.4</v>
          </cell>
          <cell r="J40">
            <v>26.4</v>
          </cell>
          <cell r="K40">
            <v>26.2</v>
          </cell>
          <cell r="L40">
            <v>30.3</v>
          </cell>
          <cell r="M40">
            <v>35.8</v>
          </cell>
          <cell r="N40">
            <v>40.5</v>
          </cell>
          <cell r="O40">
            <v>40.6</v>
          </cell>
          <cell r="P40">
            <v>40.3</v>
          </cell>
          <cell r="Q40">
            <v>39</v>
          </cell>
          <cell r="R40">
            <v>35.8</v>
          </cell>
          <cell r="S40">
            <v>33.9</v>
          </cell>
          <cell r="T40">
            <v>16.4</v>
          </cell>
          <cell r="U40">
            <v>15.8</v>
          </cell>
          <cell r="V40">
            <v>15.9</v>
          </cell>
          <cell r="W40">
            <v>16.4</v>
          </cell>
          <cell r="X40">
            <v>15.1</v>
          </cell>
          <cell r="Y40">
            <v>13.5</v>
          </cell>
          <cell r="Z40">
            <v>13.4</v>
          </cell>
          <cell r="AA40">
            <v>12.4</v>
          </cell>
          <cell r="AB40">
            <v>13</v>
          </cell>
          <cell r="AC40">
            <v>16.3</v>
          </cell>
          <cell r="AD40">
            <v>16.1</v>
          </cell>
          <cell r="AE40">
            <v>17.2</v>
          </cell>
          <cell r="AF40">
            <v>20.1</v>
          </cell>
          <cell r="AG40">
            <v>21.1</v>
          </cell>
          <cell r="AH40">
            <v>19.6</v>
          </cell>
          <cell r="AI40">
            <v>21.1</v>
          </cell>
          <cell r="AJ40">
            <v>21.7</v>
          </cell>
          <cell r="AK40">
            <v>21.4</v>
          </cell>
          <cell r="AL40">
            <v>23.3</v>
          </cell>
          <cell r="AM40">
            <v>26.7</v>
          </cell>
          <cell r="AN40">
            <v>26.1</v>
          </cell>
          <cell r="AO40">
            <v>27.2</v>
          </cell>
          <cell r="AP40">
            <v>26.2</v>
          </cell>
          <cell r="AQ40">
            <v>25.9</v>
          </cell>
          <cell r="AR40">
            <v>25.8</v>
          </cell>
          <cell r="AS40">
            <v>25.3</v>
          </cell>
          <cell r="AT40">
            <v>26.6</v>
          </cell>
          <cell r="AU40">
            <v>26.9</v>
          </cell>
          <cell r="AV40">
            <v>27.5</v>
          </cell>
          <cell r="AW40">
            <v>29.6</v>
          </cell>
          <cell r="AX40">
            <v>32</v>
          </cell>
          <cell r="AY40">
            <v>30.6</v>
          </cell>
          <cell r="AZ40">
            <v>31.9</v>
          </cell>
          <cell r="BA40">
            <v>34.3</v>
          </cell>
          <cell r="BB40">
            <v>36.9</v>
          </cell>
          <cell r="BC40">
            <v>38.3</v>
          </cell>
          <cell r="BD40">
            <v>37.7</v>
          </cell>
          <cell r="BE40">
            <v>45.1</v>
          </cell>
          <cell r="BF40">
            <v>39.3</v>
          </cell>
          <cell r="BG40">
            <v>38.8</v>
          </cell>
          <cell r="BH40">
            <v>42.4</v>
          </cell>
          <cell r="BI40">
            <v>44.8</v>
          </cell>
          <cell r="BJ40">
            <v>39.8</v>
          </cell>
          <cell r="BK40">
            <v>35.7</v>
          </cell>
          <cell r="BL40">
            <v>43.3</v>
          </cell>
          <cell r="BM40">
            <v>41.8</v>
          </cell>
          <cell r="BN40">
            <v>39.8</v>
          </cell>
          <cell r="BO40">
            <v>36.7</v>
          </cell>
          <cell r="BP40">
            <v>41.6</v>
          </cell>
          <cell r="BQ40">
            <v>40.9</v>
          </cell>
          <cell r="BR40">
            <v>39.4</v>
          </cell>
          <cell r="BS40">
            <v>35.6</v>
          </cell>
          <cell r="BT40">
            <v>22.3</v>
          </cell>
          <cell r="BU40" t="str">
            <v>N/A</v>
          </cell>
          <cell r="BV40">
            <v>40.1</v>
          </cell>
          <cell r="BW40">
            <v>37.8</v>
          </cell>
          <cell r="BX40">
            <v>41.4</v>
          </cell>
          <cell r="BY40" t="str">
            <v>N/A</v>
          </cell>
          <cell r="BZ40" t="str">
            <v>N/A</v>
          </cell>
          <cell r="CA40">
            <v>42.3</v>
          </cell>
          <cell r="CB40">
            <v>46.8</v>
          </cell>
          <cell r="CC40" t="str">
            <v>N/A</v>
          </cell>
          <cell r="CD40" t="str">
            <v>N/A</v>
          </cell>
          <cell r="CE40" t="str">
            <v>N/A</v>
          </cell>
        </row>
        <row r="41">
          <cell r="A41">
            <v>31</v>
          </cell>
          <cell r="B41" t="str">
            <v>NJ</v>
          </cell>
          <cell r="C41" t="str">
            <v>NEW JERSEY</v>
          </cell>
          <cell r="D41">
            <v>1</v>
          </cell>
          <cell r="E41">
            <v>96.2</v>
          </cell>
          <cell r="F41">
            <v>85.7</v>
          </cell>
          <cell r="G41">
            <v>92.6</v>
          </cell>
          <cell r="H41">
            <v>100.6</v>
          </cell>
          <cell r="I41">
            <v>106.1</v>
          </cell>
          <cell r="J41">
            <v>108.8</v>
          </cell>
          <cell r="K41">
            <v>102.4</v>
          </cell>
          <cell r="L41">
            <v>108</v>
          </cell>
          <cell r="M41">
            <v>115.7</v>
          </cell>
          <cell r="N41">
            <v>129.4</v>
          </cell>
          <cell r="O41">
            <v>137.5</v>
          </cell>
          <cell r="P41">
            <v>135.3</v>
          </cell>
          <cell r="Q41">
            <v>132.3</v>
          </cell>
          <cell r="R41">
            <v>140.3</v>
          </cell>
          <cell r="S41">
            <v>145.5</v>
          </cell>
          <cell r="T41">
            <v>104.3</v>
          </cell>
          <cell r="U41">
            <v>87.7</v>
          </cell>
          <cell r="V41">
            <v>93.7</v>
          </cell>
          <cell r="W41">
            <v>102.9</v>
          </cell>
          <cell r="X41">
            <v>97.9</v>
          </cell>
          <cell r="Y41">
            <v>85.9</v>
          </cell>
          <cell r="Z41">
            <v>83.3</v>
          </cell>
          <cell r="AA41">
            <v>78.3</v>
          </cell>
          <cell r="AB41">
            <v>79.9</v>
          </cell>
          <cell r="AC41">
            <v>102.3</v>
          </cell>
          <cell r="AD41">
            <v>94.7</v>
          </cell>
          <cell r="AE41">
            <v>88</v>
          </cell>
          <cell r="AF41">
            <v>98.6</v>
          </cell>
          <cell r="AG41">
            <v>106.3</v>
          </cell>
          <cell r="AH41">
            <v>92.2</v>
          </cell>
          <cell r="AI41">
            <v>104.3</v>
          </cell>
          <cell r="AJ41">
            <v>100.2</v>
          </cell>
          <cell r="AK41">
            <v>95.8</v>
          </cell>
          <cell r="AL41">
            <v>111.3</v>
          </cell>
          <cell r="AM41">
            <v>114.8</v>
          </cell>
          <cell r="AN41">
            <v>120.1</v>
          </cell>
          <cell r="AO41">
            <v>110.1</v>
          </cell>
          <cell r="AP41">
            <v>105.8</v>
          </cell>
          <cell r="AQ41">
            <v>102.9</v>
          </cell>
          <cell r="AR41">
            <v>101</v>
          </cell>
          <cell r="AS41">
            <v>98.9</v>
          </cell>
          <cell r="AT41">
            <v>102.5</v>
          </cell>
          <cell r="AU41">
            <v>105.9</v>
          </cell>
          <cell r="AV41">
            <v>104</v>
          </cell>
          <cell r="AW41">
            <v>109.6</v>
          </cell>
          <cell r="AX41">
            <v>110.3</v>
          </cell>
          <cell r="AY41">
            <v>107.7</v>
          </cell>
          <cell r="AZ41">
            <v>109.7</v>
          </cell>
          <cell r="BA41">
            <v>110.7</v>
          </cell>
          <cell r="BB41">
            <v>118</v>
          </cell>
          <cell r="BC41">
            <v>120</v>
          </cell>
          <cell r="BD41">
            <v>120.5</v>
          </cell>
          <cell r="BE41">
            <v>123.2</v>
          </cell>
          <cell r="BF41">
            <v>131.5</v>
          </cell>
          <cell r="BG41">
            <v>140.5</v>
          </cell>
          <cell r="BH41">
            <v>141.1</v>
          </cell>
          <cell r="BI41">
            <v>139.5</v>
          </cell>
          <cell r="BJ41">
            <v>133.8</v>
          </cell>
          <cell r="BK41">
            <v>135.3</v>
          </cell>
          <cell r="BL41">
            <v>139.6</v>
          </cell>
          <cell r="BM41">
            <v>137.7</v>
          </cell>
          <cell r="BN41">
            <v>131.5</v>
          </cell>
          <cell r="BO41">
            <v>133.1</v>
          </cell>
          <cell r="BP41">
            <v>130.9</v>
          </cell>
          <cell r="BQ41">
            <v>130.4</v>
          </cell>
          <cell r="BR41">
            <v>132.5</v>
          </cell>
          <cell r="BS41">
            <v>137.1</v>
          </cell>
          <cell r="BT41">
            <v>141.9</v>
          </cell>
          <cell r="BU41">
            <v>142.1</v>
          </cell>
          <cell r="BV41">
            <v>138</v>
          </cell>
          <cell r="BW41">
            <v>136.8</v>
          </cell>
          <cell r="BX41">
            <v>148.9</v>
          </cell>
          <cell r="BY41">
            <v>132.6</v>
          </cell>
          <cell r="BZ41">
            <v>147.2</v>
          </cell>
          <cell r="CA41">
            <v>157.2</v>
          </cell>
          <cell r="CB41">
            <v>152.6</v>
          </cell>
          <cell r="CC41">
            <v>163.1</v>
          </cell>
          <cell r="CD41">
            <v>154.8</v>
          </cell>
          <cell r="CE41">
            <v>0.052</v>
          </cell>
        </row>
        <row r="42">
          <cell r="A42">
            <v>32</v>
          </cell>
          <cell r="B42" t="str">
            <v>NM</v>
          </cell>
          <cell r="C42" t="str">
            <v>NEW MEXICO</v>
          </cell>
          <cell r="D42">
            <v>4</v>
          </cell>
          <cell r="E42">
            <v>23</v>
          </cell>
          <cell r="F42">
            <v>24.7</v>
          </cell>
          <cell r="G42">
            <v>26.4</v>
          </cell>
          <cell r="H42">
            <v>32.1</v>
          </cell>
          <cell r="I42">
            <v>33.4</v>
          </cell>
          <cell r="J42">
            <v>30.6</v>
          </cell>
          <cell r="K42">
            <v>27.6</v>
          </cell>
          <cell r="L42">
            <v>26.2</v>
          </cell>
          <cell r="M42">
            <v>24.9</v>
          </cell>
          <cell r="N42">
            <v>27.1</v>
          </cell>
          <cell r="O42">
            <v>29.8</v>
          </cell>
          <cell r="P42">
            <v>28.7</v>
          </cell>
          <cell r="Q42">
            <v>37</v>
          </cell>
          <cell r="R42">
            <v>37.4</v>
          </cell>
          <cell r="S42">
            <v>42.4</v>
          </cell>
          <cell r="T42">
            <v>23.3</v>
          </cell>
          <cell r="U42">
            <v>21.4</v>
          </cell>
          <cell r="V42">
            <v>23.7</v>
          </cell>
          <cell r="W42">
            <v>23.7</v>
          </cell>
          <cell r="X42">
            <v>23.5</v>
          </cell>
          <cell r="Y42">
            <v>24.6</v>
          </cell>
          <cell r="Z42">
            <v>23.9</v>
          </cell>
          <cell r="AA42">
            <v>26.7</v>
          </cell>
          <cell r="AB42">
            <v>22.8</v>
          </cell>
          <cell r="AC42">
            <v>26.2</v>
          </cell>
          <cell r="AD42">
            <v>26.9</v>
          </cell>
          <cell r="AE42">
            <v>28.8</v>
          </cell>
          <cell r="AF42">
            <v>28.5</v>
          </cell>
          <cell r="AG42">
            <v>31.1</v>
          </cell>
          <cell r="AH42">
            <v>30.6</v>
          </cell>
          <cell r="AI42">
            <v>37.5</v>
          </cell>
          <cell r="AJ42">
            <v>30.2</v>
          </cell>
          <cell r="AK42">
            <v>31.3</v>
          </cell>
          <cell r="AL42">
            <v>34.5</v>
          </cell>
          <cell r="AM42">
            <v>36.8</v>
          </cell>
          <cell r="AN42">
            <v>32.9</v>
          </cell>
          <cell r="AO42">
            <v>31.5</v>
          </cell>
          <cell r="AP42">
            <v>29</v>
          </cell>
          <cell r="AQ42">
            <v>29.7</v>
          </cell>
          <cell r="AR42">
            <v>25.8</v>
          </cell>
          <cell r="AS42">
            <v>27.4</v>
          </cell>
          <cell r="AT42">
            <v>29.2</v>
          </cell>
          <cell r="AU42">
            <v>27.9</v>
          </cell>
          <cell r="AV42">
            <v>25.6</v>
          </cell>
          <cell r="AW42">
            <v>26.2</v>
          </cell>
          <cell r="AX42">
            <v>26.5</v>
          </cell>
          <cell r="AY42">
            <v>26.5</v>
          </cell>
          <cell r="AZ42">
            <v>22.3</v>
          </cell>
          <cell r="BA42">
            <v>26</v>
          </cell>
          <cell r="BB42">
            <v>25.8</v>
          </cell>
          <cell r="BC42">
            <v>24.6</v>
          </cell>
          <cell r="BD42">
            <v>24.6</v>
          </cell>
          <cell r="BE42">
            <v>28.5</v>
          </cell>
          <cell r="BF42">
            <v>27.4</v>
          </cell>
          <cell r="BG42">
            <v>27.2</v>
          </cell>
          <cell r="BH42">
            <v>31.1</v>
          </cell>
          <cell r="BI42">
            <v>30.6</v>
          </cell>
          <cell r="BJ42">
            <v>28.5</v>
          </cell>
          <cell r="BK42">
            <v>29</v>
          </cell>
          <cell r="BL42">
            <v>29.6</v>
          </cell>
          <cell r="BM42">
            <v>27.8</v>
          </cell>
          <cell r="BN42">
            <v>28</v>
          </cell>
          <cell r="BO42">
            <v>30.7</v>
          </cell>
          <cell r="BP42">
            <v>36.3</v>
          </cell>
          <cell r="BQ42">
            <v>39.3</v>
          </cell>
          <cell r="BR42">
            <v>35.7</v>
          </cell>
          <cell r="BS42">
            <v>35.9</v>
          </cell>
          <cell r="BT42">
            <v>34.9</v>
          </cell>
          <cell r="BU42">
            <v>35.8</v>
          </cell>
          <cell r="BV42">
            <v>36.7</v>
          </cell>
          <cell r="BW42">
            <v>42.4</v>
          </cell>
          <cell r="BX42">
            <v>39.7</v>
          </cell>
          <cell r="BY42">
            <v>39.7</v>
          </cell>
          <cell r="BZ42">
            <v>45.3</v>
          </cell>
          <cell r="CA42">
            <v>44.7</v>
          </cell>
          <cell r="CB42">
            <v>42.9</v>
          </cell>
          <cell r="CC42">
            <v>46.8</v>
          </cell>
          <cell r="CD42">
            <v>50</v>
          </cell>
          <cell r="CE42">
            <v>0.104</v>
          </cell>
        </row>
        <row r="43">
          <cell r="A43">
            <v>33</v>
          </cell>
          <cell r="B43" t="str">
            <v>NY</v>
          </cell>
          <cell r="C43" t="str">
            <v>NEW YORK</v>
          </cell>
          <cell r="D43">
            <v>1</v>
          </cell>
          <cell r="E43">
            <v>145.3</v>
          </cell>
          <cell r="F43">
            <v>135.9</v>
          </cell>
          <cell r="G43">
            <v>131.5</v>
          </cell>
          <cell r="H43">
            <v>141.7</v>
          </cell>
          <cell r="I43">
            <v>146.8</v>
          </cell>
          <cell r="J43">
            <v>154.4</v>
          </cell>
          <cell r="K43">
            <v>149.7</v>
          </cell>
          <cell r="L43">
            <v>160.6</v>
          </cell>
          <cell r="M43">
            <v>161</v>
          </cell>
          <cell r="N43">
            <v>183.1</v>
          </cell>
          <cell r="O43">
            <v>179.5</v>
          </cell>
          <cell r="P43">
            <v>179.8</v>
          </cell>
          <cell r="Q43">
            <v>189</v>
          </cell>
          <cell r="R43">
            <v>191.1</v>
          </cell>
          <cell r="S43">
            <v>194.7</v>
          </cell>
          <cell r="T43">
            <v>148.2</v>
          </cell>
          <cell r="U43">
            <v>143.9</v>
          </cell>
          <cell r="V43">
            <v>143.9</v>
          </cell>
          <cell r="W43">
            <v>148.2</v>
          </cell>
          <cell r="X43">
            <v>148.2</v>
          </cell>
          <cell r="Y43">
            <v>135.2</v>
          </cell>
          <cell r="Z43">
            <v>132.2</v>
          </cell>
          <cell r="AA43">
            <v>129.3</v>
          </cell>
          <cell r="AB43">
            <v>133.7</v>
          </cell>
          <cell r="AC43">
            <v>135.2</v>
          </cell>
          <cell r="AD43">
            <v>129.3</v>
          </cell>
          <cell r="AE43">
            <v>127.9</v>
          </cell>
          <cell r="AF43">
            <v>146.8</v>
          </cell>
          <cell r="AG43">
            <v>139.5</v>
          </cell>
          <cell r="AH43">
            <v>138.1</v>
          </cell>
          <cell r="AI43">
            <v>143.9</v>
          </cell>
          <cell r="AJ43">
            <v>151.1</v>
          </cell>
          <cell r="AK43">
            <v>138.1</v>
          </cell>
          <cell r="AL43">
            <v>143.9</v>
          </cell>
          <cell r="AM43">
            <v>154</v>
          </cell>
          <cell r="AN43">
            <v>164.2</v>
          </cell>
          <cell r="AO43">
            <v>162.8</v>
          </cell>
          <cell r="AP43">
            <v>149.7</v>
          </cell>
          <cell r="AQ43">
            <v>142.4</v>
          </cell>
          <cell r="AR43">
            <v>158.4</v>
          </cell>
          <cell r="AS43">
            <v>149.7</v>
          </cell>
          <cell r="AT43">
            <v>143.9</v>
          </cell>
          <cell r="AU43">
            <v>148.2</v>
          </cell>
          <cell r="AV43">
            <v>171.5</v>
          </cell>
          <cell r="AW43">
            <v>168.6</v>
          </cell>
          <cell r="AX43">
            <v>151.1</v>
          </cell>
          <cell r="AY43">
            <v>155.5</v>
          </cell>
          <cell r="AZ43">
            <v>172.9</v>
          </cell>
          <cell r="BA43">
            <v>164.2</v>
          </cell>
          <cell r="BB43">
            <v>154</v>
          </cell>
          <cell r="BC43">
            <v>155.5</v>
          </cell>
          <cell r="BD43">
            <v>199.1</v>
          </cell>
          <cell r="BE43">
            <v>187.5</v>
          </cell>
          <cell r="BF43">
            <v>175.8</v>
          </cell>
          <cell r="BG43">
            <v>175.8</v>
          </cell>
          <cell r="BH43">
            <v>180.2</v>
          </cell>
          <cell r="BI43">
            <v>178.8</v>
          </cell>
          <cell r="BJ43">
            <v>184.6</v>
          </cell>
          <cell r="BK43">
            <v>172.9</v>
          </cell>
          <cell r="BL43">
            <v>180</v>
          </cell>
          <cell r="BM43">
            <v>175.1</v>
          </cell>
          <cell r="BN43">
            <v>182.3</v>
          </cell>
          <cell r="BO43">
            <v>182</v>
          </cell>
          <cell r="BP43">
            <v>180.1</v>
          </cell>
          <cell r="BQ43">
            <v>196.7</v>
          </cell>
          <cell r="BR43">
            <v>188.8</v>
          </cell>
          <cell r="BS43">
            <v>186.7</v>
          </cell>
          <cell r="BT43">
            <v>198.3</v>
          </cell>
          <cell r="BU43">
            <v>187.6</v>
          </cell>
          <cell r="BV43">
            <v>186.6</v>
          </cell>
          <cell r="BW43">
            <v>194.4</v>
          </cell>
          <cell r="BX43">
            <v>190.8</v>
          </cell>
          <cell r="BY43">
            <v>179.5</v>
          </cell>
          <cell r="BZ43">
            <v>198.2</v>
          </cell>
          <cell r="CA43">
            <v>211</v>
          </cell>
          <cell r="CB43">
            <v>204.4</v>
          </cell>
          <cell r="CC43">
            <v>193.3</v>
          </cell>
          <cell r="CD43">
            <v>201</v>
          </cell>
          <cell r="CE43">
            <v>0.014</v>
          </cell>
        </row>
        <row r="44">
          <cell r="A44">
            <v>34</v>
          </cell>
          <cell r="B44" t="str">
            <v>NC</v>
          </cell>
          <cell r="C44" t="str">
            <v>NORTH CAROLINA</v>
          </cell>
          <cell r="D44">
            <v>3</v>
          </cell>
          <cell r="E44">
            <v>93.3</v>
          </cell>
          <cell r="F44">
            <v>98.9</v>
          </cell>
          <cell r="G44">
            <v>99.1</v>
          </cell>
          <cell r="H44">
            <v>117.1</v>
          </cell>
          <cell r="I44">
            <v>138.3</v>
          </cell>
          <cell r="J44">
            <v>155.3</v>
          </cell>
          <cell r="K44">
            <v>157.7</v>
          </cell>
          <cell r="L44">
            <v>171.2</v>
          </cell>
          <cell r="M44">
            <v>183.8</v>
          </cell>
          <cell r="N44">
            <v>211.6</v>
          </cell>
          <cell r="O44">
            <v>228.6</v>
          </cell>
          <cell r="P44">
            <v>233.5</v>
          </cell>
          <cell r="Q44">
            <v>231</v>
          </cell>
          <cell r="R44">
            <v>247.2</v>
          </cell>
          <cell r="S44">
            <v>283.4</v>
          </cell>
          <cell r="T44">
            <v>90.5</v>
          </cell>
          <cell r="U44">
            <v>90.5</v>
          </cell>
          <cell r="V44">
            <v>96.1</v>
          </cell>
          <cell r="W44">
            <v>95.2</v>
          </cell>
          <cell r="X44">
            <v>98</v>
          </cell>
          <cell r="Y44">
            <v>96.1</v>
          </cell>
          <cell r="Z44">
            <v>103.6</v>
          </cell>
          <cell r="AA44">
            <v>98</v>
          </cell>
          <cell r="AB44">
            <v>91.4</v>
          </cell>
          <cell r="AC44">
            <v>103.6</v>
          </cell>
          <cell r="AD44">
            <v>98</v>
          </cell>
          <cell r="AE44">
            <v>102.6</v>
          </cell>
          <cell r="AF44">
            <v>117.6</v>
          </cell>
          <cell r="AG44">
            <v>112</v>
          </cell>
          <cell r="AH44">
            <v>112</v>
          </cell>
          <cell r="AI44">
            <v>128.8</v>
          </cell>
          <cell r="AJ44">
            <v>115.7</v>
          </cell>
          <cell r="AK44">
            <v>131.6</v>
          </cell>
          <cell r="AL44">
            <v>145.5</v>
          </cell>
          <cell r="AM44">
            <v>156.7</v>
          </cell>
          <cell r="AN44">
            <v>162.3</v>
          </cell>
          <cell r="AO44">
            <v>154.9</v>
          </cell>
          <cell r="AP44">
            <v>150.2</v>
          </cell>
          <cell r="AQ44">
            <v>156.7</v>
          </cell>
          <cell r="AR44">
            <v>153.9</v>
          </cell>
          <cell r="AS44">
            <v>142.7</v>
          </cell>
          <cell r="AT44">
            <v>171.7</v>
          </cell>
          <cell r="AU44">
            <v>162.3</v>
          </cell>
          <cell r="AV44">
            <v>167.9</v>
          </cell>
          <cell r="AW44">
            <v>172.6</v>
          </cell>
          <cell r="AX44">
            <v>172.6</v>
          </cell>
          <cell r="AY44">
            <v>170.7</v>
          </cell>
          <cell r="AZ44">
            <v>175.4</v>
          </cell>
          <cell r="BA44">
            <v>182.9</v>
          </cell>
          <cell r="BB44">
            <v>184.7</v>
          </cell>
          <cell r="BC44">
            <v>191.3</v>
          </cell>
          <cell r="BD44">
            <v>203.4</v>
          </cell>
          <cell r="BE44">
            <v>204.3</v>
          </cell>
          <cell r="BF44">
            <v>216.5</v>
          </cell>
          <cell r="BG44">
            <v>222.1</v>
          </cell>
          <cell r="BH44">
            <v>231.4</v>
          </cell>
          <cell r="BI44">
            <v>240.7</v>
          </cell>
          <cell r="BJ44">
            <v>226.7</v>
          </cell>
          <cell r="BK44">
            <v>213.7</v>
          </cell>
          <cell r="BL44">
            <v>246</v>
          </cell>
          <cell r="BM44">
            <v>240.8</v>
          </cell>
          <cell r="BN44">
            <v>224</v>
          </cell>
          <cell r="BO44">
            <v>224</v>
          </cell>
          <cell r="BP44">
            <v>227.5</v>
          </cell>
          <cell r="BQ44">
            <v>226.6</v>
          </cell>
          <cell r="BR44">
            <v>234.6</v>
          </cell>
          <cell r="BS44">
            <v>237.5</v>
          </cell>
          <cell r="BT44">
            <v>245.6</v>
          </cell>
          <cell r="BU44">
            <v>247.9</v>
          </cell>
          <cell r="BV44">
            <v>245.1</v>
          </cell>
          <cell r="BW44">
            <v>251.7</v>
          </cell>
          <cell r="BX44">
            <v>255.2</v>
          </cell>
          <cell r="BY44">
            <v>270.3</v>
          </cell>
          <cell r="BZ44">
            <v>307.9</v>
          </cell>
          <cell r="CA44">
            <v>299.1</v>
          </cell>
          <cell r="CB44">
            <v>281.7</v>
          </cell>
          <cell r="CC44">
            <v>337.4</v>
          </cell>
          <cell r="CD44">
            <v>361.7</v>
          </cell>
          <cell r="CE44">
            <v>0.175</v>
          </cell>
        </row>
        <row r="45">
          <cell r="A45">
            <v>35</v>
          </cell>
          <cell r="B45" t="str">
            <v>ND</v>
          </cell>
          <cell r="C45" t="str">
            <v>NORTH DAKOTA</v>
          </cell>
          <cell r="D45">
            <v>2</v>
          </cell>
          <cell r="E45">
            <v>8.4</v>
          </cell>
          <cell r="F45">
            <v>8.5</v>
          </cell>
          <cell r="G45">
            <v>8.3</v>
          </cell>
          <cell r="H45">
            <v>9.6</v>
          </cell>
          <cell r="I45">
            <v>9.4</v>
          </cell>
          <cell r="J45">
            <v>8.7</v>
          </cell>
          <cell r="K45">
            <v>8.5</v>
          </cell>
          <cell r="L45">
            <v>9.6</v>
          </cell>
          <cell r="M45">
            <v>9.4</v>
          </cell>
          <cell r="N45">
            <v>11.4</v>
          </cell>
          <cell r="O45">
            <v>10.3</v>
          </cell>
          <cell r="P45">
            <v>10.4</v>
          </cell>
          <cell r="Q45">
            <v>11</v>
          </cell>
          <cell r="R45">
            <v>11.8</v>
          </cell>
          <cell r="S45">
            <v>13.1</v>
          </cell>
          <cell r="T45">
            <v>8.8</v>
          </cell>
          <cell r="U45">
            <v>7.6</v>
          </cell>
          <cell r="V45">
            <v>8.9</v>
          </cell>
          <cell r="W45">
            <v>8.4</v>
          </cell>
          <cell r="X45">
            <v>8.3</v>
          </cell>
          <cell r="Y45">
            <v>8.5</v>
          </cell>
          <cell r="Z45">
            <v>8.9</v>
          </cell>
          <cell r="AA45">
            <v>8.1</v>
          </cell>
          <cell r="AB45">
            <v>8.3</v>
          </cell>
          <cell r="AC45">
            <v>9.1</v>
          </cell>
          <cell r="AD45">
            <v>7.5</v>
          </cell>
          <cell r="AE45">
            <v>8.1</v>
          </cell>
          <cell r="AF45">
            <v>10.5</v>
          </cell>
          <cell r="AG45">
            <v>9.5</v>
          </cell>
          <cell r="AH45">
            <v>8.9</v>
          </cell>
          <cell r="AI45">
            <v>10.1</v>
          </cell>
          <cell r="AJ45">
            <v>8.6</v>
          </cell>
          <cell r="AK45">
            <v>9.2</v>
          </cell>
          <cell r="AL45">
            <v>9.6</v>
          </cell>
          <cell r="AM45">
            <v>9.9</v>
          </cell>
          <cell r="AN45">
            <v>9.1</v>
          </cell>
          <cell r="AO45">
            <v>8.8</v>
          </cell>
          <cell r="AP45">
            <v>9.1</v>
          </cell>
          <cell r="AQ45">
            <v>8</v>
          </cell>
          <cell r="AR45">
            <v>8</v>
          </cell>
          <cell r="AS45">
            <v>8.2</v>
          </cell>
          <cell r="AT45">
            <v>8.7</v>
          </cell>
          <cell r="AU45">
            <v>9.1</v>
          </cell>
          <cell r="AV45">
            <v>9.5</v>
          </cell>
          <cell r="AW45">
            <v>9.4</v>
          </cell>
          <cell r="AX45">
            <v>8.9</v>
          </cell>
          <cell r="AY45">
            <v>10.6</v>
          </cell>
          <cell r="AZ45">
            <v>7.1</v>
          </cell>
          <cell r="BA45">
            <v>9</v>
          </cell>
          <cell r="BB45">
            <v>10.1</v>
          </cell>
          <cell r="BC45">
            <v>10.7</v>
          </cell>
          <cell r="BD45">
            <v>11.6</v>
          </cell>
          <cell r="BE45">
            <v>11.9</v>
          </cell>
          <cell r="BF45">
            <v>11.2</v>
          </cell>
          <cell r="BG45">
            <v>11.1</v>
          </cell>
          <cell r="BH45">
            <v>9.9</v>
          </cell>
          <cell r="BI45">
            <v>10.8</v>
          </cell>
          <cell r="BJ45">
            <v>10.4</v>
          </cell>
          <cell r="BK45">
            <v>9.8</v>
          </cell>
          <cell r="BL45">
            <v>10.8</v>
          </cell>
          <cell r="BM45">
            <v>10.8</v>
          </cell>
          <cell r="BN45">
            <v>10</v>
          </cell>
          <cell r="BO45">
            <v>10.2</v>
          </cell>
          <cell r="BP45">
            <v>10.7</v>
          </cell>
          <cell r="BQ45">
            <v>10.7</v>
          </cell>
          <cell r="BR45">
            <v>11.4</v>
          </cell>
          <cell r="BS45">
            <v>11.7</v>
          </cell>
          <cell r="BT45">
            <v>12.1</v>
          </cell>
          <cell r="BU45">
            <v>11.9</v>
          </cell>
          <cell r="BV45">
            <v>11.5</v>
          </cell>
          <cell r="BW45">
            <v>12</v>
          </cell>
          <cell r="BX45">
            <v>11.9</v>
          </cell>
          <cell r="BY45">
            <v>12.6</v>
          </cell>
          <cell r="BZ45">
            <v>14.1</v>
          </cell>
          <cell r="CA45">
            <v>13.4</v>
          </cell>
          <cell r="CB45">
            <v>11.8</v>
          </cell>
          <cell r="CC45">
            <v>15.1</v>
          </cell>
          <cell r="CD45">
            <v>13.6</v>
          </cell>
          <cell r="CE45">
            <v>-0.035</v>
          </cell>
        </row>
        <row r="46">
          <cell r="A46">
            <v>36</v>
          </cell>
          <cell r="B46" t="str">
            <v>OH</v>
          </cell>
          <cell r="C46" t="str">
            <v>OHIO</v>
          </cell>
          <cell r="D46">
            <v>2</v>
          </cell>
          <cell r="E46">
            <v>156.3</v>
          </cell>
          <cell r="F46">
            <v>146.9</v>
          </cell>
          <cell r="G46">
            <v>142.2</v>
          </cell>
          <cell r="H46">
            <v>159.8</v>
          </cell>
          <cell r="I46">
            <v>171.1</v>
          </cell>
          <cell r="J46">
            <v>176.2</v>
          </cell>
          <cell r="K46">
            <v>173.1</v>
          </cell>
          <cell r="L46">
            <v>181.7</v>
          </cell>
          <cell r="M46">
            <v>176.2</v>
          </cell>
          <cell r="N46">
            <v>191.4</v>
          </cell>
          <cell r="O46">
            <v>194.9</v>
          </cell>
          <cell r="P46">
            <v>192.2</v>
          </cell>
          <cell r="Q46">
            <v>203</v>
          </cell>
          <cell r="R46">
            <v>210.6</v>
          </cell>
          <cell r="S46">
            <v>232.1</v>
          </cell>
          <cell r="T46">
            <v>164.1</v>
          </cell>
          <cell r="U46">
            <v>139.1</v>
          </cell>
          <cell r="V46">
            <v>156.3</v>
          </cell>
          <cell r="W46">
            <v>171.9</v>
          </cell>
          <cell r="X46">
            <v>159.4</v>
          </cell>
          <cell r="Y46">
            <v>146.9</v>
          </cell>
          <cell r="Z46">
            <v>146.9</v>
          </cell>
          <cell r="AA46">
            <v>137.5</v>
          </cell>
          <cell r="AB46">
            <v>137.5</v>
          </cell>
          <cell r="AC46">
            <v>145.3</v>
          </cell>
          <cell r="AD46">
            <v>140.6</v>
          </cell>
          <cell r="AE46">
            <v>145.3</v>
          </cell>
          <cell r="AF46">
            <v>154.7</v>
          </cell>
          <cell r="AG46">
            <v>159.4</v>
          </cell>
          <cell r="AH46">
            <v>150</v>
          </cell>
          <cell r="AI46">
            <v>176.6</v>
          </cell>
          <cell r="AJ46">
            <v>168.8</v>
          </cell>
          <cell r="AK46">
            <v>164.1</v>
          </cell>
          <cell r="AL46">
            <v>171.9</v>
          </cell>
          <cell r="AM46">
            <v>181.3</v>
          </cell>
          <cell r="AN46">
            <v>181.3</v>
          </cell>
          <cell r="AO46">
            <v>184.4</v>
          </cell>
          <cell r="AP46">
            <v>171.9</v>
          </cell>
          <cell r="AQ46">
            <v>167.2</v>
          </cell>
          <cell r="AR46">
            <v>167.2</v>
          </cell>
          <cell r="AS46">
            <v>168.8</v>
          </cell>
          <cell r="AT46">
            <v>176.6</v>
          </cell>
          <cell r="AU46">
            <v>178.1</v>
          </cell>
          <cell r="AV46">
            <v>184.4</v>
          </cell>
          <cell r="AW46">
            <v>186</v>
          </cell>
          <cell r="AX46">
            <v>186</v>
          </cell>
          <cell r="AY46">
            <v>170.3</v>
          </cell>
          <cell r="AZ46">
            <v>171.9</v>
          </cell>
          <cell r="BA46">
            <v>171.9</v>
          </cell>
          <cell r="BB46">
            <v>176.6</v>
          </cell>
          <cell r="BC46">
            <v>184.4</v>
          </cell>
          <cell r="BD46">
            <v>190.6</v>
          </cell>
          <cell r="BE46">
            <v>192.2</v>
          </cell>
          <cell r="BF46">
            <v>182.8</v>
          </cell>
          <cell r="BG46">
            <v>203.1</v>
          </cell>
          <cell r="BH46">
            <v>196.9</v>
          </cell>
          <cell r="BI46">
            <v>196.9</v>
          </cell>
          <cell r="BJ46">
            <v>192.2</v>
          </cell>
          <cell r="BK46">
            <v>193.8</v>
          </cell>
          <cell r="BL46">
            <v>196.4</v>
          </cell>
          <cell r="BM46">
            <v>193.7</v>
          </cell>
          <cell r="BN46">
            <v>187.2</v>
          </cell>
          <cell r="BO46">
            <v>192</v>
          </cell>
          <cell r="BP46">
            <v>201.4</v>
          </cell>
          <cell r="BQ46">
            <v>197.7</v>
          </cell>
          <cell r="BR46">
            <v>204.2</v>
          </cell>
          <cell r="BS46">
            <v>210.7</v>
          </cell>
          <cell r="BT46">
            <v>218.6</v>
          </cell>
          <cell r="BU46">
            <v>207.4</v>
          </cell>
          <cell r="BV46">
            <v>205.5</v>
          </cell>
          <cell r="BW46">
            <v>214.3</v>
          </cell>
          <cell r="BX46">
            <v>209.8</v>
          </cell>
          <cell r="BY46">
            <v>235.6</v>
          </cell>
          <cell r="BZ46">
            <v>250</v>
          </cell>
          <cell r="CA46">
            <v>224.3</v>
          </cell>
          <cell r="CB46">
            <v>231.6</v>
          </cell>
          <cell r="CC46">
            <v>247.8</v>
          </cell>
          <cell r="CD46">
            <v>252.8</v>
          </cell>
          <cell r="CE46">
            <v>0.011</v>
          </cell>
        </row>
        <row r="47">
          <cell r="A47">
            <v>37</v>
          </cell>
          <cell r="B47" t="str">
            <v>OK</v>
          </cell>
          <cell r="C47" t="str">
            <v>OKLAHOMA</v>
          </cell>
          <cell r="D47">
            <v>3</v>
          </cell>
          <cell r="E47">
            <v>59.1</v>
          </cell>
          <cell r="F47">
            <v>62.2</v>
          </cell>
          <cell r="G47">
            <v>61.2</v>
          </cell>
          <cell r="H47">
            <v>70.1</v>
          </cell>
          <cell r="I47">
            <v>75.8</v>
          </cell>
          <cell r="J47">
            <v>74.6</v>
          </cell>
          <cell r="K47">
            <v>74.5</v>
          </cell>
          <cell r="L47">
            <v>80.6</v>
          </cell>
          <cell r="M47">
            <v>84</v>
          </cell>
          <cell r="N47">
            <v>95.5</v>
          </cell>
          <cell r="O47">
            <v>100.1</v>
          </cell>
          <cell r="P47">
            <v>96.5</v>
          </cell>
          <cell r="Q47">
            <v>110</v>
          </cell>
          <cell r="R47">
            <v>114</v>
          </cell>
          <cell r="S47">
            <v>125.5</v>
          </cell>
          <cell r="T47">
            <v>60.9</v>
          </cell>
          <cell r="U47">
            <v>57.4</v>
          </cell>
          <cell r="V47">
            <v>57.9</v>
          </cell>
          <cell r="W47">
            <v>60.3</v>
          </cell>
          <cell r="X47">
            <v>68</v>
          </cell>
          <cell r="Y47">
            <v>57.4</v>
          </cell>
          <cell r="Z47">
            <v>62.7</v>
          </cell>
          <cell r="AA47">
            <v>62.1</v>
          </cell>
          <cell r="AB47">
            <v>57.9</v>
          </cell>
          <cell r="AC47">
            <v>61.5</v>
          </cell>
          <cell r="AD47">
            <v>62.7</v>
          </cell>
          <cell r="AE47">
            <v>62.1</v>
          </cell>
          <cell r="AF47">
            <v>68</v>
          </cell>
          <cell r="AG47">
            <v>68</v>
          </cell>
          <cell r="AH47">
            <v>69.8</v>
          </cell>
          <cell r="AI47">
            <v>74.5</v>
          </cell>
          <cell r="AJ47">
            <v>70.4</v>
          </cell>
          <cell r="AK47">
            <v>76.3</v>
          </cell>
          <cell r="AL47">
            <v>76.3</v>
          </cell>
          <cell r="AM47">
            <v>79.2</v>
          </cell>
          <cell r="AN47">
            <v>79.8</v>
          </cell>
          <cell r="AO47">
            <v>76.9</v>
          </cell>
          <cell r="AP47">
            <v>72.7</v>
          </cell>
          <cell r="AQ47">
            <v>69.8</v>
          </cell>
          <cell r="AR47">
            <v>68</v>
          </cell>
          <cell r="AS47">
            <v>70.4</v>
          </cell>
          <cell r="AT47">
            <v>80.4</v>
          </cell>
          <cell r="AU47">
            <v>78</v>
          </cell>
          <cell r="AV47">
            <v>81</v>
          </cell>
          <cell r="AW47">
            <v>81.6</v>
          </cell>
          <cell r="AX47">
            <v>80.4</v>
          </cell>
          <cell r="AY47">
            <v>79.2</v>
          </cell>
          <cell r="AZ47">
            <v>79.8</v>
          </cell>
          <cell r="BA47">
            <v>81.6</v>
          </cell>
          <cell r="BB47">
            <v>85.1</v>
          </cell>
          <cell r="BC47">
            <v>89.3</v>
          </cell>
          <cell r="BD47">
            <v>95.8</v>
          </cell>
          <cell r="BE47">
            <v>95.8</v>
          </cell>
          <cell r="BF47">
            <v>95.2</v>
          </cell>
          <cell r="BG47">
            <v>95.2</v>
          </cell>
          <cell r="BH47">
            <v>97.6</v>
          </cell>
          <cell r="BI47">
            <v>104.1</v>
          </cell>
          <cell r="BJ47">
            <v>99.9</v>
          </cell>
          <cell r="BK47">
            <v>97.6</v>
          </cell>
          <cell r="BL47">
            <v>97.8</v>
          </cell>
          <cell r="BM47">
            <v>99.2</v>
          </cell>
          <cell r="BN47">
            <v>93.7</v>
          </cell>
          <cell r="BO47">
            <v>95.9</v>
          </cell>
          <cell r="BP47">
            <v>110.7</v>
          </cell>
          <cell r="BQ47">
            <v>109</v>
          </cell>
          <cell r="BR47">
            <v>112.1</v>
          </cell>
          <cell r="BS47">
            <v>109.9</v>
          </cell>
          <cell r="BT47">
            <v>111.7</v>
          </cell>
          <cell r="BU47">
            <v>110.8</v>
          </cell>
          <cell r="BV47">
            <v>112.7</v>
          </cell>
          <cell r="BW47">
            <v>121.7</v>
          </cell>
          <cell r="BX47">
            <v>117.7</v>
          </cell>
          <cell r="BY47">
            <v>120.1</v>
          </cell>
          <cell r="BZ47">
            <v>133.5</v>
          </cell>
          <cell r="CA47">
            <v>129.5</v>
          </cell>
          <cell r="CB47">
            <v>132.4</v>
          </cell>
          <cell r="CC47">
            <v>131.7</v>
          </cell>
          <cell r="CD47">
            <v>138.1</v>
          </cell>
          <cell r="CE47">
            <v>0.034</v>
          </cell>
        </row>
        <row r="48">
          <cell r="A48">
            <v>38</v>
          </cell>
          <cell r="B48" t="str">
            <v>OR</v>
          </cell>
          <cell r="C48" t="str">
            <v>OREGON</v>
          </cell>
          <cell r="D48">
            <v>4</v>
          </cell>
          <cell r="E48">
            <v>51.5</v>
          </cell>
          <cell r="F48">
            <v>56.6</v>
          </cell>
          <cell r="G48">
            <v>46.1</v>
          </cell>
          <cell r="H48">
            <v>50.2</v>
          </cell>
          <cell r="I48">
            <v>54.7</v>
          </cell>
          <cell r="J48">
            <v>58.1</v>
          </cell>
          <cell r="K48">
            <v>58.7</v>
          </cell>
          <cell r="L48">
            <v>60.9</v>
          </cell>
          <cell r="M48">
            <v>60.8</v>
          </cell>
          <cell r="N48">
            <v>63.1</v>
          </cell>
          <cell r="O48">
            <v>62.4</v>
          </cell>
          <cell r="P48">
            <v>59.9</v>
          </cell>
          <cell r="Q48">
            <v>68</v>
          </cell>
          <cell r="R48">
            <v>69</v>
          </cell>
          <cell r="S48">
            <v>76.6</v>
          </cell>
          <cell r="T48">
            <v>47.4</v>
          </cell>
          <cell r="U48">
            <v>45.8</v>
          </cell>
          <cell r="V48">
            <v>55.1</v>
          </cell>
          <cell r="W48">
            <v>57.7</v>
          </cell>
          <cell r="X48">
            <v>63.3</v>
          </cell>
          <cell r="Y48">
            <v>59.2</v>
          </cell>
          <cell r="Z48">
            <v>54.6</v>
          </cell>
          <cell r="AA48">
            <v>48.4</v>
          </cell>
          <cell r="AB48">
            <v>49.9</v>
          </cell>
          <cell r="AC48">
            <v>52</v>
          </cell>
          <cell r="AD48">
            <v>40.7</v>
          </cell>
          <cell r="AE48">
            <v>41.2</v>
          </cell>
          <cell r="AF48">
            <v>42.7</v>
          </cell>
          <cell r="AG48">
            <v>50.5</v>
          </cell>
          <cell r="AH48">
            <v>50.5</v>
          </cell>
          <cell r="AI48">
            <v>55.6</v>
          </cell>
          <cell r="AJ48">
            <v>47.9</v>
          </cell>
          <cell r="AK48">
            <v>49.9</v>
          </cell>
          <cell r="AL48">
            <v>57.2</v>
          </cell>
          <cell r="AM48">
            <v>62.3</v>
          </cell>
          <cell r="AN48">
            <v>62.3</v>
          </cell>
          <cell r="AO48">
            <v>59.2</v>
          </cell>
          <cell r="AP48">
            <v>57.7</v>
          </cell>
          <cell r="AQ48">
            <v>53</v>
          </cell>
          <cell r="AR48">
            <v>55.6</v>
          </cell>
          <cell r="AS48">
            <v>55.6</v>
          </cell>
          <cell r="AT48">
            <v>61.3</v>
          </cell>
          <cell r="AU48">
            <v>61.3</v>
          </cell>
          <cell r="AV48">
            <v>61.8</v>
          </cell>
          <cell r="AW48">
            <v>61.3</v>
          </cell>
          <cell r="AX48">
            <v>60.2</v>
          </cell>
          <cell r="AY48">
            <v>60.2</v>
          </cell>
          <cell r="AZ48">
            <v>59.7</v>
          </cell>
          <cell r="BA48">
            <v>59.7</v>
          </cell>
          <cell r="BB48">
            <v>62.3</v>
          </cell>
          <cell r="BC48">
            <v>60.8</v>
          </cell>
          <cell r="BD48">
            <v>61.3</v>
          </cell>
          <cell r="BE48">
            <v>66.4</v>
          </cell>
          <cell r="BF48">
            <v>60.8</v>
          </cell>
          <cell r="BG48">
            <v>63.8</v>
          </cell>
          <cell r="BH48">
            <v>63.8</v>
          </cell>
          <cell r="BI48">
            <v>65.4</v>
          </cell>
          <cell r="BJ48">
            <v>61.8</v>
          </cell>
          <cell r="BK48">
            <v>58.2</v>
          </cell>
          <cell r="BL48">
            <v>59</v>
          </cell>
          <cell r="BM48">
            <v>58</v>
          </cell>
          <cell r="BN48">
            <v>61</v>
          </cell>
          <cell r="BO48">
            <v>63.8</v>
          </cell>
          <cell r="BP48">
            <v>69.6</v>
          </cell>
          <cell r="BQ48">
            <v>76.3</v>
          </cell>
          <cell r="BR48">
            <v>62.1</v>
          </cell>
          <cell r="BS48">
            <v>64.2</v>
          </cell>
          <cell r="BT48">
            <v>67.1</v>
          </cell>
          <cell r="BU48">
            <v>68.7</v>
          </cell>
          <cell r="BV48">
            <v>66.9</v>
          </cell>
          <cell r="BW48">
            <v>73.3</v>
          </cell>
          <cell r="BX48">
            <v>68.7</v>
          </cell>
          <cell r="BY48">
            <v>72.9</v>
          </cell>
          <cell r="BZ48">
            <v>82.6</v>
          </cell>
          <cell r="CA48">
            <v>81.1</v>
          </cell>
          <cell r="CB48">
            <v>72.1</v>
          </cell>
          <cell r="CC48">
            <v>88.8</v>
          </cell>
          <cell r="CD48">
            <v>92.1</v>
          </cell>
          <cell r="CE48">
            <v>0.115</v>
          </cell>
        </row>
        <row r="49">
          <cell r="A49">
            <v>39</v>
          </cell>
          <cell r="B49" t="str">
            <v>PA</v>
          </cell>
          <cell r="C49" t="str">
            <v>PENNSYLVANIA</v>
          </cell>
          <cell r="D49">
            <v>1</v>
          </cell>
          <cell r="E49">
            <v>147.7</v>
          </cell>
          <cell r="F49">
            <v>143.2</v>
          </cell>
          <cell r="G49">
            <v>143.2</v>
          </cell>
          <cell r="H49">
            <v>162.1</v>
          </cell>
          <cell r="I49">
            <v>170.6</v>
          </cell>
          <cell r="J49">
            <v>168</v>
          </cell>
          <cell r="K49">
            <v>163.2</v>
          </cell>
          <cell r="L49">
            <v>166.1</v>
          </cell>
          <cell r="M49">
            <v>167.6</v>
          </cell>
          <cell r="N49">
            <v>175.4</v>
          </cell>
          <cell r="O49">
            <v>178</v>
          </cell>
          <cell r="P49">
            <v>169.3</v>
          </cell>
          <cell r="Q49">
            <v>173.1</v>
          </cell>
          <cell r="R49">
            <v>178.5</v>
          </cell>
          <cell r="S49">
            <v>191.6</v>
          </cell>
          <cell r="T49">
            <v>186.1</v>
          </cell>
          <cell r="U49">
            <v>155</v>
          </cell>
          <cell r="V49">
            <v>135.9</v>
          </cell>
          <cell r="W49">
            <v>124</v>
          </cell>
          <cell r="X49">
            <v>149.1</v>
          </cell>
          <cell r="Y49">
            <v>140.3</v>
          </cell>
          <cell r="Z49">
            <v>150.6</v>
          </cell>
          <cell r="AA49">
            <v>134.4</v>
          </cell>
          <cell r="AB49">
            <v>127</v>
          </cell>
          <cell r="AC49">
            <v>135.9</v>
          </cell>
          <cell r="AD49">
            <v>159.5</v>
          </cell>
          <cell r="AE49">
            <v>146.2</v>
          </cell>
          <cell r="AF49">
            <v>144.7</v>
          </cell>
          <cell r="AG49">
            <v>161</v>
          </cell>
          <cell r="AH49">
            <v>158</v>
          </cell>
          <cell r="AI49">
            <v>178.7</v>
          </cell>
          <cell r="AJ49">
            <v>174.2</v>
          </cell>
          <cell r="AK49">
            <v>155</v>
          </cell>
          <cell r="AL49">
            <v>174.2</v>
          </cell>
          <cell r="AM49">
            <v>180.1</v>
          </cell>
          <cell r="AN49">
            <v>178.7</v>
          </cell>
          <cell r="AO49">
            <v>158</v>
          </cell>
          <cell r="AP49">
            <v>172.8</v>
          </cell>
          <cell r="AQ49">
            <v>165.4</v>
          </cell>
          <cell r="AR49">
            <v>165.4</v>
          </cell>
          <cell r="AS49">
            <v>149.1</v>
          </cell>
          <cell r="AT49">
            <v>172.8</v>
          </cell>
          <cell r="AU49">
            <v>166.9</v>
          </cell>
          <cell r="AV49">
            <v>163.9</v>
          </cell>
          <cell r="AW49">
            <v>162.4</v>
          </cell>
          <cell r="AX49">
            <v>168.3</v>
          </cell>
          <cell r="AY49">
            <v>169.8</v>
          </cell>
          <cell r="AZ49">
            <v>178.7</v>
          </cell>
          <cell r="BA49">
            <v>162.4</v>
          </cell>
          <cell r="BB49">
            <v>166.9</v>
          </cell>
          <cell r="BC49">
            <v>166.9</v>
          </cell>
          <cell r="BD49">
            <v>189</v>
          </cell>
          <cell r="BE49">
            <v>168.3</v>
          </cell>
          <cell r="BF49">
            <v>175.7</v>
          </cell>
          <cell r="BG49">
            <v>172.8</v>
          </cell>
          <cell r="BH49">
            <v>181.5</v>
          </cell>
          <cell r="BI49">
            <v>176.9</v>
          </cell>
          <cell r="BJ49">
            <v>182</v>
          </cell>
          <cell r="BK49">
            <v>169.9</v>
          </cell>
          <cell r="BL49">
            <v>167.8</v>
          </cell>
          <cell r="BM49">
            <v>170</v>
          </cell>
          <cell r="BN49">
            <v>168.6</v>
          </cell>
          <cell r="BO49">
            <v>172.3</v>
          </cell>
          <cell r="BP49">
            <v>173.6</v>
          </cell>
          <cell r="BQ49">
            <v>171.2</v>
          </cell>
          <cell r="BR49">
            <v>174.5</v>
          </cell>
          <cell r="BS49">
            <v>173.3</v>
          </cell>
          <cell r="BT49">
            <v>178.3</v>
          </cell>
          <cell r="BU49">
            <v>178.2</v>
          </cell>
          <cell r="BV49">
            <v>178.8</v>
          </cell>
          <cell r="BW49">
            <v>181.2</v>
          </cell>
          <cell r="BX49">
            <v>182.4</v>
          </cell>
          <cell r="BY49">
            <v>182.7</v>
          </cell>
          <cell r="BZ49">
            <v>201.3</v>
          </cell>
          <cell r="CA49">
            <v>201.3</v>
          </cell>
          <cell r="CB49">
            <v>200.5</v>
          </cell>
          <cell r="CC49">
            <v>212.7</v>
          </cell>
          <cell r="CD49">
            <v>216.5</v>
          </cell>
          <cell r="CE49">
            <v>0.076</v>
          </cell>
        </row>
        <row r="50">
          <cell r="A50">
            <v>40</v>
          </cell>
          <cell r="B50" t="str">
            <v>RI</v>
          </cell>
          <cell r="C50" t="str">
            <v>RHODE ISLAND</v>
          </cell>
          <cell r="D50">
            <v>1</v>
          </cell>
          <cell r="E50">
            <v>11.1</v>
          </cell>
          <cell r="F50">
            <v>9.6</v>
          </cell>
          <cell r="G50">
            <v>9.2</v>
          </cell>
          <cell r="H50">
            <v>11.9</v>
          </cell>
          <cell r="I50">
            <v>12.9</v>
          </cell>
          <cell r="J50">
            <v>13.2</v>
          </cell>
          <cell r="K50">
            <v>13.6</v>
          </cell>
          <cell r="L50">
            <v>14.7</v>
          </cell>
          <cell r="M50">
            <v>15.8</v>
          </cell>
          <cell r="N50">
            <v>19</v>
          </cell>
          <cell r="O50">
            <v>20.7</v>
          </cell>
          <cell r="P50">
            <v>19.5</v>
          </cell>
          <cell r="Q50">
            <v>21</v>
          </cell>
          <cell r="R50">
            <v>19.5</v>
          </cell>
          <cell r="S50">
            <v>20.2</v>
          </cell>
          <cell r="T50">
            <v>11.5</v>
          </cell>
          <cell r="U50">
            <v>10.5</v>
          </cell>
          <cell r="V50">
            <v>11.9</v>
          </cell>
          <cell r="W50">
            <v>10.7</v>
          </cell>
          <cell r="X50">
            <v>11.1</v>
          </cell>
          <cell r="Y50">
            <v>8.8</v>
          </cell>
          <cell r="Z50">
            <v>9.3</v>
          </cell>
          <cell r="AA50">
            <v>9.7</v>
          </cell>
          <cell r="AB50">
            <v>7.9</v>
          </cell>
          <cell r="AC50">
            <v>8.9</v>
          </cell>
          <cell r="AD50">
            <v>9.5</v>
          </cell>
          <cell r="AE50">
            <v>10.5</v>
          </cell>
          <cell r="AF50">
            <v>11.2</v>
          </cell>
          <cell r="AG50">
            <v>10.9</v>
          </cell>
          <cell r="AH50">
            <v>12.5</v>
          </cell>
          <cell r="AI50">
            <v>12.9</v>
          </cell>
          <cell r="AJ50">
            <v>12.7</v>
          </cell>
          <cell r="AK50">
            <v>11.3</v>
          </cell>
          <cell r="AL50">
            <v>14.5</v>
          </cell>
          <cell r="AM50">
            <v>13.3</v>
          </cell>
          <cell r="AN50">
            <v>12.1</v>
          </cell>
          <cell r="AO50">
            <v>12.8</v>
          </cell>
          <cell r="AP50">
            <v>14.9</v>
          </cell>
          <cell r="AQ50">
            <v>12.6</v>
          </cell>
          <cell r="AR50">
            <v>12.2</v>
          </cell>
          <cell r="AS50">
            <v>12</v>
          </cell>
          <cell r="AT50">
            <v>15.8</v>
          </cell>
          <cell r="AU50">
            <v>14.1</v>
          </cell>
          <cell r="AV50">
            <v>13.9</v>
          </cell>
          <cell r="AW50">
            <v>13.3</v>
          </cell>
          <cell r="AX50">
            <v>17.6</v>
          </cell>
          <cell r="AY50">
            <v>14.1</v>
          </cell>
          <cell r="AZ50">
            <v>14.8</v>
          </cell>
          <cell r="BA50">
            <v>14</v>
          </cell>
          <cell r="BB50">
            <v>18.2</v>
          </cell>
          <cell r="BC50">
            <v>16.5</v>
          </cell>
          <cell r="BD50">
            <v>17.5</v>
          </cell>
          <cell r="BE50">
            <v>17.2</v>
          </cell>
          <cell r="BF50">
            <v>21.8</v>
          </cell>
          <cell r="BG50">
            <v>19.6</v>
          </cell>
          <cell r="BH50">
            <v>21</v>
          </cell>
          <cell r="BI50">
            <v>21.1</v>
          </cell>
          <cell r="BJ50">
            <v>21</v>
          </cell>
          <cell r="BK50">
            <v>19.8</v>
          </cell>
          <cell r="BL50">
            <v>19.8</v>
          </cell>
          <cell r="BM50">
            <v>18.7</v>
          </cell>
          <cell r="BN50">
            <v>19.8</v>
          </cell>
          <cell r="BO50">
            <v>19.7</v>
          </cell>
          <cell r="BP50">
            <v>20.1</v>
          </cell>
          <cell r="BQ50">
            <v>21.5</v>
          </cell>
          <cell r="BR50">
            <v>20.7</v>
          </cell>
          <cell r="BS50">
            <v>20.3</v>
          </cell>
          <cell r="BT50">
            <v>20.8</v>
          </cell>
          <cell r="BU50">
            <v>19.4</v>
          </cell>
          <cell r="BV50">
            <v>18.4</v>
          </cell>
          <cell r="BW50">
            <v>20.1</v>
          </cell>
          <cell r="BX50">
            <v>19.6</v>
          </cell>
          <cell r="BY50">
            <v>19</v>
          </cell>
          <cell r="BZ50">
            <v>21.3</v>
          </cell>
          <cell r="CA50">
            <v>20.9</v>
          </cell>
          <cell r="CB50">
            <v>20.5</v>
          </cell>
          <cell r="CC50">
            <v>22.6</v>
          </cell>
          <cell r="CD50">
            <v>21.9</v>
          </cell>
          <cell r="CE50">
            <v>0.028</v>
          </cell>
        </row>
        <row r="51">
          <cell r="A51">
            <v>41</v>
          </cell>
          <cell r="B51" t="str">
            <v>SC</v>
          </cell>
          <cell r="C51" t="str">
            <v>SOUTH CAROLINA</v>
          </cell>
          <cell r="D51">
            <v>3</v>
          </cell>
          <cell r="E51">
            <v>48.5</v>
          </cell>
          <cell r="F51">
            <v>54.3</v>
          </cell>
          <cell r="G51">
            <v>50.4</v>
          </cell>
          <cell r="H51">
            <v>57.4</v>
          </cell>
          <cell r="I51">
            <v>60.9</v>
          </cell>
          <cell r="J51">
            <v>66.6</v>
          </cell>
          <cell r="K51">
            <v>70.7</v>
          </cell>
          <cell r="L51">
            <v>78.1</v>
          </cell>
          <cell r="M51">
            <v>84.6</v>
          </cell>
          <cell r="N51">
            <v>98.7</v>
          </cell>
          <cell r="O51">
            <v>104.3</v>
          </cell>
          <cell r="P51">
            <v>107.6</v>
          </cell>
          <cell r="Q51">
            <v>109</v>
          </cell>
          <cell r="R51">
            <v>121.5</v>
          </cell>
          <cell r="S51">
            <v>143</v>
          </cell>
          <cell r="T51">
            <v>48</v>
          </cell>
          <cell r="U51">
            <v>47.5</v>
          </cell>
          <cell r="V51">
            <v>48</v>
          </cell>
          <cell r="W51">
            <v>50.4</v>
          </cell>
          <cell r="X51">
            <v>61.1</v>
          </cell>
          <cell r="Y51">
            <v>51.9</v>
          </cell>
          <cell r="Z51">
            <v>54.8</v>
          </cell>
          <cell r="AA51">
            <v>51.4</v>
          </cell>
          <cell r="AB51">
            <v>48.5</v>
          </cell>
          <cell r="AC51">
            <v>51.4</v>
          </cell>
          <cell r="AD51">
            <v>50</v>
          </cell>
          <cell r="AE51">
            <v>50.9</v>
          </cell>
          <cell r="AF51">
            <v>54.3</v>
          </cell>
          <cell r="AG51">
            <v>55.8</v>
          </cell>
          <cell r="AH51">
            <v>54.3</v>
          </cell>
          <cell r="AI51">
            <v>65</v>
          </cell>
          <cell r="AJ51">
            <v>53.8</v>
          </cell>
          <cell r="AK51">
            <v>56.3</v>
          </cell>
          <cell r="AL51">
            <v>65.5</v>
          </cell>
          <cell r="AM51">
            <v>66.5</v>
          </cell>
          <cell r="AN51">
            <v>67.9</v>
          </cell>
          <cell r="AO51">
            <v>70.3</v>
          </cell>
          <cell r="AP51">
            <v>63.1</v>
          </cell>
          <cell r="AQ51">
            <v>65.5</v>
          </cell>
          <cell r="AR51">
            <v>65</v>
          </cell>
          <cell r="AS51">
            <v>67.4</v>
          </cell>
          <cell r="AT51">
            <v>75.2</v>
          </cell>
          <cell r="AU51">
            <v>74.2</v>
          </cell>
          <cell r="AV51">
            <v>79.6</v>
          </cell>
          <cell r="AW51">
            <v>78.1</v>
          </cell>
          <cell r="AX51">
            <v>77.1</v>
          </cell>
          <cell r="AY51">
            <v>78.1</v>
          </cell>
          <cell r="AZ51">
            <v>81</v>
          </cell>
          <cell r="BA51">
            <v>83</v>
          </cell>
          <cell r="BB51">
            <v>84.9</v>
          </cell>
          <cell r="BC51">
            <v>89.3</v>
          </cell>
          <cell r="BD51">
            <v>92.2</v>
          </cell>
          <cell r="BE51">
            <v>96.5</v>
          </cell>
          <cell r="BF51">
            <v>100.9</v>
          </cell>
          <cell r="BG51">
            <v>103.8</v>
          </cell>
          <cell r="BH51">
            <v>104.8</v>
          </cell>
          <cell r="BI51">
            <v>101.9</v>
          </cell>
          <cell r="BJ51">
            <v>110.1</v>
          </cell>
          <cell r="BK51">
            <v>99.4</v>
          </cell>
          <cell r="BL51">
            <v>108.6</v>
          </cell>
          <cell r="BM51">
            <v>113</v>
          </cell>
          <cell r="BN51">
            <v>102</v>
          </cell>
          <cell r="BO51">
            <v>107</v>
          </cell>
          <cell r="BP51">
            <v>107.1</v>
          </cell>
          <cell r="BQ51">
            <v>111</v>
          </cell>
          <cell r="BR51">
            <v>108.1</v>
          </cell>
          <cell r="BS51">
            <v>111.5</v>
          </cell>
          <cell r="BT51">
            <v>118.4</v>
          </cell>
          <cell r="BU51">
            <v>120.6</v>
          </cell>
          <cell r="BV51">
            <v>120.5</v>
          </cell>
          <cell r="BW51">
            <v>127.2</v>
          </cell>
          <cell r="BX51">
            <v>130.6</v>
          </cell>
          <cell r="BY51">
            <v>134</v>
          </cell>
          <cell r="BZ51">
            <v>153.6</v>
          </cell>
          <cell r="CA51">
            <v>152.9</v>
          </cell>
          <cell r="CB51">
            <v>152.1</v>
          </cell>
          <cell r="CC51">
            <v>165.5</v>
          </cell>
          <cell r="CD51">
            <v>165.5</v>
          </cell>
          <cell r="CE51">
            <v>0.077</v>
          </cell>
        </row>
        <row r="52">
          <cell r="A52">
            <v>42</v>
          </cell>
          <cell r="B52" t="str">
            <v>SD</v>
          </cell>
          <cell r="C52" t="str">
            <v>SOUTH DAKOTA</v>
          </cell>
          <cell r="D52">
            <v>2</v>
          </cell>
          <cell r="E52">
            <v>9.7</v>
          </cell>
          <cell r="F52">
            <v>10.8</v>
          </cell>
          <cell r="G52">
            <v>10.2</v>
          </cell>
          <cell r="H52">
            <v>11.3</v>
          </cell>
          <cell r="I52">
            <v>12.2</v>
          </cell>
          <cell r="J52">
            <v>11.7</v>
          </cell>
          <cell r="K52">
            <v>11.9</v>
          </cell>
          <cell r="L52">
            <v>12.4</v>
          </cell>
          <cell r="M52">
            <v>13.5</v>
          </cell>
          <cell r="N52">
            <v>14.3</v>
          </cell>
          <cell r="O52">
            <v>15.4</v>
          </cell>
          <cell r="P52">
            <v>15.4</v>
          </cell>
          <cell r="Q52">
            <v>16</v>
          </cell>
          <cell r="R52">
            <v>18.2</v>
          </cell>
          <cell r="S52">
            <v>20.4</v>
          </cell>
          <cell r="T52">
            <v>9.2</v>
          </cell>
          <cell r="U52">
            <v>9.2</v>
          </cell>
          <cell r="V52">
            <v>9.5</v>
          </cell>
          <cell r="W52">
            <v>10.9</v>
          </cell>
          <cell r="X52">
            <v>10.5</v>
          </cell>
          <cell r="Y52">
            <v>10.9</v>
          </cell>
          <cell r="Z52">
            <v>11.3</v>
          </cell>
          <cell r="AA52">
            <v>10.4</v>
          </cell>
          <cell r="AB52">
            <v>8.1</v>
          </cell>
          <cell r="AC52">
            <v>11.2</v>
          </cell>
          <cell r="AD52">
            <v>10.5</v>
          </cell>
          <cell r="AE52">
            <v>10.2</v>
          </cell>
          <cell r="AF52">
            <v>11.4</v>
          </cell>
          <cell r="AG52">
            <v>11.2</v>
          </cell>
          <cell r="AH52">
            <v>11.1</v>
          </cell>
          <cell r="AI52">
            <v>11.7</v>
          </cell>
          <cell r="AJ52">
            <v>13.2</v>
          </cell>
          <cell r="AK52">
            <v>11.2</v>
          </cell>
          <cell r="AL52">
            <v>11.4</v>
          </cell>
          <cell r="AM52">
            <v>13.3</v>
          </cell>
          <cell r="AN52">
            <v>11.6</v>
          </cell>
          <cell r="AO52">
            <v>12.1</v>
          </cell>
          <cell r="AP52">
            <v>11.8</v>
          </cell>
          <cell r="AQ52">
            <v>11.1</v>
          </cell>
          <cell r="AR52">
            <v>11.5</v>
          </cell>
          <cell r="AS52">
            <v>12.1</v>
          </cell>
          <cell r="AT52">
            <v>12.9</v>
          </cell>
          <cell r="AU52">
            <v>10.6</v>
          </cell>
          <cell r="AV52">
            <v>13</v>
          </cell>
          <cell r="AW52">
            <v>13.3</v>
          </cell>
          <cell r="AX52">
            <v>11.8</v>
          </cell>
          <cell r="AY52">
            <v>11.7</v>
          </cell>
          <cell r="AZ52">
            <v>11.5</v>
          </cell>
          <cell r="BA52">
            <v>12.8</v>
          </cell>
          <cell r="BB52">
            <v>14.2</v>
          </cell>
          <cell r="BC52">
            <v>15</v>
          </cell>
          <cell r="BD52">
            <v>14.5</v>
          </cell>
          <cell r="BE52">
            <v>12.2</v>
          </cell>
          <cell r="BF52">
            <v>15.6</v>
          </cell>
          <cell r="BG52">
            <v>15</v>
          </cell>
          <cell r="BH52">
            <v>15.9</v>
          </cell>
          <cell r="BI52">
            <v>15.6</v>
          </cell>
          <cell r="BJ52">
            <v>15.6</v>
          </cell>
          <cell r="BK52">
            <v>14.5</v>
          </cell>
          <cell r="BL52">
            <v>17</v>
          </cell>
          <cell r="BM52">
            <v>16.6</v>
          </cell>
          <cell r="BN52">
            <v>14.5</v>
          </cell>
          <cell r="BO52">
            <v>13.9</v>
          </cell>
          <cell r="BP52">
            <v>15.4</v>
          </cell>
          <cell r="BQ52">
            <v>14.8</v>
          </cell>
          <cell r="BR52">
            <v>16.4</v>
          </cell>
          <cell r="BS52">
            <v>16.1</v>
          </cell>
          <cell r="BT52">
            <v>17.1</v>
          </cell>
          <cell r="BU52">
            <v>18.1</v>
          </cell>
          <cell r="BV52">
            <v>18</v>
          </cell>
          <cell r="BW52">
            <v>19.6</v>
          </cell>
          <cell r="BX52">
            <v>20.5</v>
          </cell>
          <cell r="BY52">
            <v>19.8</v>
          </cell>
          <cell r="BZ52">
            <v>21.1</v>
          </cell>
          <cell r="CA52">
            <v>20.1</v>
          </cell>
          <cell r="CB52">
            <v>19.7</v>
          </cell>
          <cell r="CC52">
            <v>20.5</v>
          </cell>
          <cell r="CD52">
            <v>21.6</v>
          </cell>
          <cell r="CE52">
            <v>0.024</v>
          </cell>
        </row>
        <row r="53">
          <cell r="A53">
            <v>43</v>
          </cell>
          <cell r="B53" t="str">
            <v>TN</v>
          </cell>
          <cell r="C53" t="str">
            <v>TENNESSEE</v>
          </cell>
          <cell r="D53">
            <v>3</v>
          </cell>
          <cell r="E53">
            <v>70.1</v>
          </cell>
          <cell r="F53">
            <v>66.2</v>
          </cell>
          <cell r="G53">
            <v>67.1</v>
          </cell>
          <cell r="H53">
            <v>77.1</v>
          </cell>
          <cell r="I53">
            <v>92</v>
          </cell>
          <cell r="J53">
            <v>99.7</v>
          </cell>
          <cell r="K53">
            <v>106.6</v>
          </cell>
          <cell r="L53">
            <v>116.9</v>
          </cell>
          <cell r="M53">
            <v>121.8</v>
          </cell>
          <cell r="N53">
            <v>136.2</v>
          </cell>
          <cell r="O53">
            <v>149</v>
          </cell>
          <cell r="P53">
            <v>148.4</v>
          </cell>
          <cell r="Q53">
            <v>155</v>
          </cell>
          <cell r="R53">
            <v>165.4</v>
          </cell>
          <cell r="S53">
            <v>196.5</v>
          </cell>
          <cell r="T53">
            <v>69.4</v>
          </cell>
          <cell r="U53">
            <v>67.3</v>
          </cell>
          <cell r="V53">
            <v>72.9</v>
          </cell>
          <cell r="W53">
            <v>70.1</v>
          </cell>
          <cell r="X53">
            <v>69.4</v>
          </cell>
          <cell r="Y53">
            <v>67.3</v>
          </cell>
          <cell r="Z53">
            <v>65.2</v>
          </cell>
          <cell r="AA53">
            <v>63.8</v>
          </cell>
          <cell r="AB53">
            <v>64.5</v>
          </cell>
          <cell r="AC53">
            <v>72.2</v>
          </cell>
          <cell r="AD53">
            <v>64.5</v>
          </cell>
          <cell r="AE53">
            <v>65.9</v>
          </cell>
          <cell r="AF53">
            <v>76.4</v>
          </cell>
          <cell r="AG53">
            <v>73.6</v>
          </cell>
          <cell r="AH53">
            <v>77.1</v>
          </cell>
          <cell r="AI53">
            <v>82</v>
          </cell>
          <cell r="AJ53">
            <v>82</v>
          </cell>
          <cell r="AK53">
            <v>86.2</v>
          </cell>
          <cell r="AL53">
            <v>94.6</v>
          </cell>
          <cell r="AM53">
            <v>103.8</v>
          </cell>
          <cell r="AN53">
            <v>100.9</v>
          </cell>
          <cell r="AO53">
            <v>104.5</v>
          </cell>
          <cell r="AP53">
            <v>96.7</v>
          </cell>
          <cell r="AQ53">
            <v>96.7</v>
          </cell>
          <cell r="AR53">
            <v>100.9</v>
          </cell>
          <cell r="AS53">
            <v>102.3</v>
          </cell>
          <cell r="AT53">
            <v>110.1</v>
          </cell>
          <cell r="AU53">
            <v>112.2</v>
          </cell>
          <cell r="AV53">
            <v>112.9</v>
          </cell>
          <cell r="AW53">
            <v>115.7</v>
          </cell>
          <cell r="AX53">
            <v>119.2</v>
          </cell>
          <cell r="AY53">
            <v>118.5</v>
          </cell>
          <cell r="AZ53">
            <v>121.3</v>
          </cell>
          <cell r="BA53">
            <v>121.3</v>
          </cell>
          <cell r="BB53">
            <v>122.7</v>
          </cell>
          <cell r="BC53">
            <v>121.3</v>
          </cell>
          <cell r="BD53">
            <v>129.7</v>
          </cell>
          <cell r="BE53">
            <v>133.9</v>
          </cell>
          <cell r="BF53">
            <v>135.3</v>
          </cell>
          <cell r="BG53">
            <v>145.8</v>
          </cell>
          <cell r="BH53">
            <v>143.7</v>
          </cell>
          <cell r="BI53">
            <v>151.4</v>
          </cell>
          <cell r="BJ53">
            <v>150</v>
          </cell>
          <cell r="BK53">
            <v>149.3</v>
          </cell>
          <cell r="BL53">
            <v>152.4</v>
          </cell>
          <cell r="BM53">
            <v>148.6</v>
          </cell>
          <cell r="BN53">
            <v>146.6</v>
          </cell>
          <cell r="BO53">
            <v>146.6</v>
          </cell>
          <cell r="BP53">
            <v>158.5</v>
          </cell>
          <cell r="BQ53">
            <v>153.5</v>
          </cell>
          <cell r="BR53">
            <v>155.9</v>
          </cell>
          <cell r="BS53">
            <v>153.3</v>
          </cell>
          <cell r="BT53">
            <v>157.4</v>
          </cell>
          <cell r="BU53">
            <v>159.8</v>
          </cell>
          <cell r="BV53">
            <v>162.3</v>
          </cell>
          <cell r="BW53">
            <v>183.8</v>
          </cell>
          <cell r="BX53">
            <v>180.5</v>
          </cell>
          <cell r="BY53">
            <v>187.9</v>
          </cell>
          <cell r="BZ53">
            <v>202.5</v>
          </cell>
          <cell r="CA53">
            <v>214.2</v>
          </cell>
          <cell r="CB53">
            <v>213.7</v>
          </cell>
          <cell r="CC53">
            <v>228.6</v>
          </cell>
          <cell r="CD53">
            <v>233.9</v>
          </cell>
          <cell r="CE53">
            <v>0.155</v>
          </cell>
        </row>
        <row r="54">
          <cell r="A54">
            <v>44</v>
          </cell>
          <cell r="B54" t="str">
            <v>TX</v>
          </cell>
          <cell r="C54" t="str">
            <v>TEXAS</v>
          </cell>
          <cell r="D54">
            <v>3</v>
          </cell>
          <cell r="E54">
            <v>284.1</v>
          </cell>
          <cell r="F54">
            <v>311.8</v>
          </cell>
          <cell r="G54">
            <v>312.5</v>
          </cell>
          <cell r="H54">
            <v>326</v>
          </cell>
          <cell r="I54">
            <v>353.7</v>
          </cell>
          <cell r="J54">
            <v>365.1</v>
          </cell>
          <cell r="K54">
            <v>367.9</v>
          </cell>
          <cell r="L54">
            <v>402.7</v>
          </cell>
          <cell r="M54">
            <v>424</v>
          </cell>
          <cell r="N54">
            <v>512.1</v>
          </cell>
          <cell r="O54">
            <v>551.9</v>
          </cell>
          <cell r="P54">
            <v>549</v>
          </cell>
          <cell r="Q54">
            <v>558</v>
          </cell>
          <cell r="R54">
            <v>593.1</v>
          </cell>
          <cell r="S54">
            <v>631.4</v>
          </cell>
          <cell r="T54">
            <v>286.9</v>
          </cell>
          <cell r="U54">
            <v>267.1</v>
          </cell>
          <cell r="V54">
            <v>289.8</v>
          </cell>
          <cell r="W54">
            <v>295.5</v>
          </cell>
          <cell r="X54">
            <v>304</v>
          </cell>
          <cell r="Y54">
            <v>306.8</v>
          </cell>
          <cell r="Z54">
            <v>315.3</v>
          </cell>
          <cell r="AA54">
            <v>318.2</v>
          </cell>
          <cell r="AB54">
            <v>304</v>
          </cell>
          <cell r="AC54">
            <v>323.9</v>
          </cell>
          <cell r="AD54">
            <v>312.5</v>
          </cell>
          <cell r="AE54">
            <v>306.8</v>
          </cell>
          <cell r="AF54">
            <v>318.2</v>
          </cell>
          <cell r="AG54">
            <v>321</v>
          </cell>
          <cell r="AH54">
            <v>323.9</v>
          </cell>
          <cell r="AI54">
            <v>340.9</v>
          </cell>
          <cell r="AJ54">
            <v>335.2</v>
          </cell>
          <cell r="AK54">
            <v>340.9</v>
          </cell>
          <cell r="AL54">
            <v>363.6</v>
          </cell>
          <cell r="AM54">
            <v>375</v>
          </cell>
          <cell r="AN54">
            <v>380.7</v>
          </cell>
          <cell r="AO54">
            <v>375</v>
          </cell>
          <cell r="AP54">
            <v>358</v>
          </cell>
          <cell r="AQ54">
            <v>346.6</v>
          </cell>
          <cell r="AR54">
            <v>346.6</v>
          </cell>
          <cell r="AS54">
            <v>352.3</v>
          </cell>
          <cell r="AT54">
            <v>383.5</v>
          </cell>
          <cell r="AU54">
            <v>389.2</v>
          </cell>
          <cell r="AV54">
            <v>409.1</v>
          </cell>
          <cell r="AW54">
            <v>414.8</v>
          </cell>
          <cell r="AX54">
            <v>394.9</v>
          </cell>
          <cell r="AY54">
            <v>392.1</v>
          </cell>
          <cell r="AZ54">
            <v>394.9</v>
          </cell>
          <cell r="BA54">
            <v>406.3</v>
          </cell>
          <cell r="BB54">
            <v>434.7</v>
          </cell>
          <cell r="BC54">
            <v>457.4</v>
          </cell>
          <cell r="BD54">
            <v>491.5</v>
          </cell>
          <cell r="BE54">
            <v>519.9</v>
          </cell>
          <cell r="BF54">
            <v>517.1</v>
          </cell>
          <cell r="BG54">
            <v>511.4</v>
          </cell>
          <cell r="BH54">
            <v>559.7</v>
          </cell>
          <cell r="BI54">
            <v>571</v>
          </cell>
          <cell r="BJ54">
            <v>545.5</v>
          </cell>
          <cell r="BK54">
            <v>528.4</v>
          </cell>
          <cell r="BL54">
            <v>552.7</v>
          </cell>
          <cell r="BM54">
            <v>550.5</v>
          </cell>
          <cell r="BN54">
            <v>543.9</v>
          </cell>
          <cell r="BO54">
            <v>547.4</v>
          </cell>
          <cell r="BP54">
            <v>564.1</v>
          </cell>
          <cell r="BQ54">
            <v>551.2</v>
          </cell>
          <cell r="BR54">
            <v>557</v>
          </cell>
          <cell r="BS54">
            <v>561</v>
          </cell>
          <cell r="BT54">
            <v>580.8</v>
          </cell>
          <cell r="BU54">
            <v>593.1</v>
          </cell>
          <cell r="BV54">
            <v>589.2</v>
          </cell>
          <cell r="BW54">
            <v>610.1</v>
          </cell>
          <cell r="BX54">
            <v>584.1</v>
          </cell>
          <cell r="BY54">
            <v>602.2</v>
          </cell>
          <cell r="BZ54">
            <v>674.1</v>
          </cell>
          <cell r="CA54">
            <v>663.3</v>
          </cell>
          <cell r="CB54">
            <v>642.4</v>
          </cell>
          <cell r="CC54">
            <v>701.6</v>
          </cell>
          <cell r="CD54">
            <v>711.6</v>
          </cell>
          <cell r="CE54">
            <v>0.056</v>
          </cell>
        </row>
        <row r="55">
          <cell r="A55">
            <v>45</v>
          </cell>
          <cell r="B55" t="str">
            <v>UT</v>
          </cell>
          <cell r="C55" t="str">
            <v>UTAH</v>
          </cell>
          <cell r="D55">
            <v>4</v>
          </cell>
          <cell r="E55">
            <v>26.7</v>
          </cell>
          <cell r="F55">
            <v>29.4</v>
          </cell>
          <cell r="G55">
            <v>33.2</v>
          </cell>
          <cell r="H55">
            <v>41</v>
          </cell>
          <cell r="I55">
            <v>40.1</v>
          </cell>
          <cell r="J55">
            <v>41.9</v>
          </cell>
          <cell r="K55">
            <v>43.5</v>
          </cell>
          <cell r="L55">
            <v>48</v>
          </cell>
          <cell r="M55">
            <v>42.7</v>
          </cell>
          <cell r="N55">
            <v>44.9</v>
          </cell>
          <cell r="O55">
            <v>46.5</v>
          </cell>
          <cell r="P55">
            <v>47.7</v>
          </cell>
          <cell r="Q55">
            <v>54</v>
          </cell>
          <cell r="R55">
            <v>55</v>
          </cell>
          <cell r="S55">
            <v>61.5</v>
          </cell>
          <cell r="T55">
            <v>25.1</v>
          </cell>
          <cell r="U55">
            <v>26.9</v>
          </cell>
          <cell r="V55">
            <v>26.4</v>
          </cell>
          <cell r="W55">
            <v>28</v>
          </cell>
          <cell r="X55">
            <v>29.6</v>
          </cell>
          <cell r="Y55">
            <v>28.3</v>
          </cell>
          <cell r="Z55">
            <v>29.9</v>
          </cell>
          <cell r="AA55">
            <v>30.1</v>
          </cell>
          <cell r="AB55">
            <v>29.6</v>
          </cell>
          <cell r="AC55">
            <v>32.5</v>
          </cell>
          <cell r="AD55">
            <v>34.1</v>
          </cell>
          <cell r="AE55">
            <v>36</v>
          </cell>
          <cell r="AF55">
            <v>37.6</v>
          </cell>
          <cell r="AG55">
            <v>41.9</v>
          </cell>
          <cell r="AH55">
            <v>37.3</v>
          </cell>
          <cell r="AI55">
            <v>47.2</v>
          </cell>
          <cell r="AJ55">
            <v>38.1</v>
          </cell>
          <cell r="AK55">
            <v>37.9</v>
          </cell>
          <cell r="AL55">
            <v>41.3</v>
          </cell>
          <cell r="AM55">
            <v>42.7</v>
          </cell>
          <cell r="AN55">
            <v>46.7</v>
          </cell>
          <cell r="AO55">
            <v>43.7</v>
          </cell>
          <cell r="AP55">
            <v>40</v>
          </cell>
          <cell r="AQ55">
            <v>38.4</v>
          </cell>
          <cell r="AR55">
            <v>40.5</v>
          </cell>
          <cell r="AS55">
            <v>41.3</v>
          </cell>
          <cell r="AT55">
            <v>44.8</v>
          </cell>
          <cell r="AU55">
            <v>46.7</v>
          </cell>
          <cell r="AV55">
            <v>48.8</v>
          </cell>
          <cell r="AW55">
            <v>50.1</v>
          </cell>
          <cell r="AX55">
            <v>45.6</v>
          </cell>
          <cell r="AY55">
            <v>47.7</v>
          </cell>
          <cell r="AZ55">
            <v>42.1</v>
          </cell>
          <cell r="BA55">
            <v>41.1</v>
          </cell>
          <cell r="BB55">
            <v>43.7</v>
          </cell>
          <cell r="BC55">
            <v>43.5</v>
          </cell>
          <cell r="BD55">
            <v>43.7</v>
          </cell>
          <cell r="BE55">
            <v>44.3</v>
          </cell>
          <cell r="BF55">
            <v>44.8</v>
          </cell>
          <cell r="BG55">
            <v>46.4</v>
          </cell>
          <cell r="BH55">
            <v>45.3</v>
          </cell>
          <cell r="BI55">
            <v>46.4</v>
          </cell>
          <cell r="BJ55">
            <v>47.5</v>
          </cell>
          <cell r="BK55">
            <v>46.7</v>
          </cell>
          <cell r="BL55">
            <v>49.3</v>
          </cell>
          <cell r="BM55">
            <v>47.2</v>
          </cell>
          <cell r="BN55">
            <v>48.3</v>
          </cell>
          <cell r="BO55">
            <v>47.2</v>
          </cell>
          <cell r="BP55">
            <v>51.7</v>
          </cell>
          <cell r="BQ55">
            <v>56.1</v>
          </cell>
          <cell r="BR55">
            <v>54.6</v>
          </cell>
          <cell r="BS55">
            <v>51.9</v>
          </cell>
          <cell r="BT55">
            <v>51.1</v>
          </cell>
          <cell r="BU55">
            <v>52.7</v>
          </cell>
          <cell r="BV55">
            <v>55.5</v>
          </cell>
          <cell r="BW55">
            <v>60.1</v>
          </cell>
          <cell r="BX55">
            <v>60.8</v>
          </cell>
          <cell r="BY55">
            <v>55.1</v>
          </cell>
          <cell r="BZ55">
            <v>62.6</v>
          </cell>
          <cell r="CA55">
            <v>67.3</v>
          </cell>
          <cell r="CB55">
            <v>55.4</v>
          </cell>
          <cell r="CC55">
            <v>61.8</v>
          </cell>
          <cell r="CD55">
            <v>66.1</v>
          </cell>
          <cell r="CE55">
            <v>0.056</v>
          </cell>
        </row>
        <row r="56">
          <cell r="A56">
            <v>46</v>
          </cell>
          <cell r="B56" t="str">
            <v>VT</v>
          </cell>
          <cell r="C56" t="str">
            <v>VERMONT</v>
          </cell>
          <cell r="D56">
            <v>1</v>
          </cell>
          <cell r="E56">
            <v>8.1</v>
          </cell>
          <cell r="F56">
            <v>7.2</v>
          </cell>
          <cell r="G56">
            <v>7.1</v>
          </cell>
          <cell r="H56">
            <v>8.5</v>
          </cell>
          <cell r="I56">
            <v>9.7</v>
          </cell>
          <cell r="J56">
            <v>9.9</v>
          </cell>
          <cell r="K56">
            <v>7.9</v>
          </cell>
          <cell r="L56">
            <v>7.2</v>
          </cell>
          <cell r="M56">
            <v>6.4</v>
          </cell>
          <cell r="N56">
            <v>6.8</v>
          </cell>
          <cell r="O56">
            <v>6.9</v>
          </cell>
          <cell r="P56">
            <v>6.7</v>
          </cell>
          <cell r="Q56">
            <v>6</v>
          </cell>
          <cell r="R56">
            <v>7.2</v>
          </cell>
          <cell r="S56">
            <v>7.5</v>
          </cell>
          <cell r="T56">
            <v>7.8</v>
          </cell>
          <cell r="U56">
            <v>7.6</v>
          </cell>
          <cell r="V56">
            <v>8.2</v>
          </cell>
          <cell r="W56">
            <v>8.9</v>
          </cell>
          <cell r="X56">
            <v>8.5</v>
          </cell>
          <cell r="Y56">
            <v>6.3</v>
          </cell>
          <cell r="Z56">
            <v>8.6</v>
          </cell>
          <cell r="AA56">
            <v>5.8</v>
          </cell>
          <cell r="AB56">
            <v>5.9</v>
          </cell>
          <cell r="AC56">
            <v>7.7</v>
          </cell>
          <cell r="AD56">
            <v>7</v>
          </cell>
          <cell r="AE56">
            <v>7.3</v>
          </cell>
          <cell r="AF56">
            <v>8.1</v>
          </cell>
          <cell r="AG56">
            <v>8.5</v>
          </cell>
          <cell r="AH56">
            <v>8.4</v>
          </cell>
          <cell r="AI56">
            <v>8.7</v>
          </cell>
          <cell r="AJ56">
            <v>9.4</v>
          </cell>
          <cell r="AK56">
            <v>9.1</v>
          </cell>
          <cell r="AL56">
            <v>9.5</v>
          </cell>
          <cell r="AM56">
            <v>10.9</v>
          </cell>
          <cell r="AN56">
            <v>9.4</v>
          </cell>
          <cell r="AO56">
            <v>10.2</v>
          </cell>
          <cell r="AP56">
            <v>10.1</v>
          </cell>
          <cell r="AQ56">
            <v>9.6</v>
          </cell>
          <cell r="AR56">
            <v>8.5</v>
          </cell>
          <cell r="AS56">
            <v>7.6</v>
          </cell>
          <cell r="AT56">
            <v>7.6</v>
          </cell>
          <cell r="AU56">
            <v>7.9</v>
          </cell>
          <cell r="AV56">
            <v>7.8</v>
          </cell>
          <cell r="AW56">
            <v>7.1</v>
          </cell>
          <cell r="AX56">
            <v>7.4</v>
          </cell>
          <cell r="AY56">
            <v>6.5</v>
          </cell>
          <cell r="AZ56">
            <v>6.5</v>
          </cell>
          <cell r="BA56">
            <v>6.7</v>
          </cell>
          <cell r="BB56">
            <v>5.7</v>
          </cell>
          <cell r="BC56">
            <v>7</v>
          </cell>
          <cell r="BD56">
            <v>5.9</v>
          </cell>
          <cell r="BE56">
            <v>7.2</v>
          </cell>
          <cell r="BF56">
            <v>7.3</v>
          </cell>
          <cell r="BG56">
            <v>6.5</v>
          </cell>
          <cell r="BH56">
            <v>5.1</v>
          </cell>
          <cell r="BI56">
            <v>8.1</v>
          </cell>
          <cell r="BJ56">
            <v>7.2</v>
          </cell>
          <cell r="BK56">
            <v>6.5</v>
          </cell>
          <cell r="BL56">
            <v>6.8</v>
          </cell>
          <cell r="BM56">
            <v>6.7</v>
          </cell>
          <cell r="BN56">
            <v>6.6</v>
          </cell>
          <cell r="BO56">
            <v>6.7</v>
          </cell>
          <cell r="BP56">
            <v>6.2</v>
          </cell>
          <cell r="BQ56">
            <v>6.7</v>
          </cell>
          <cell r="BR56">
            <v>6.3</v>
          </cell>
          <cell r="BS56">
            <v>6.6</v>
          </cell>
          <cell r="BT56">
            <v>7</v>
          </cell>
          <cell r="BU56">
            <v>7</v>
          </cell>
          <cell r="BV56">
            <v>7.4</v>
          </cell>
          <cell r="BW56">
            <v>7.3</v>
          </cell>
          <cell r="BX56" t="str">
            <v>N/A</v>
          </cell>
          <cell r="BY56" t="str">
            <v>N/A</v>
          </cell>
          <cell r="BZ56" t="str">
            <v>N/A</v>
          </cell>
          <cell r="CA56">
            <v>8.2</v>
          </cell>
          <cell r="CB56">
            <v>8.1</v>
          </cell>
          <cell r="CC56">
            <v>7.5</v>
          </cell>
          <cell r="CD56">
            <v>8.1</v>
          </cell>
          <cell r="CE56" t="str">
            <v>N/A</v>
          </cell>
        </row>
        <row r="57">
          <cell r="A57">
            <v>47</v>
          </cell>
          <cell r="B57" t="str">
            <v>VA</v>
          </cell>
          <cell r="C57" t="str">
            <v>VIRGINIA</v>
          </cell>
          <cell r="D57">
            <v>3</v>
          </cell>
          <cell r="E57">
            <v>100.1</v>
          </cell>
          <cell r="F57">
            <v>89.3</v>
          </cell>
          <cell r="G57">
            <v>82.8</v>
          </cell>
          <cell r="H57">
            <v>95.8</v>
          </cell>
          <cell r="I57">
            <v>101.4</v>
          </cell>
          <cell r="J57">
            <v>97.1</v>
          </cell>
          <cell r="K57">
            <v>94.8</v>
          </cell>
          <cell r="L57">
            <v>97.3</v>
          </cell>
          <cell r="M57">
            <v>103.6</v>
          </cell>
          <cell r="N57">
            <v>133.4</v>
          </cell>
          <cell r="O57">
            <v>146.9</v>
          </cell>
          <cell r="P57">
            <v>138.9</v>
          </cell>
          <cell r="Q57">
            <v>145</v>
          </cell>
          <cell r="R57">
            <v>160.4</v>
          </cell>
          <cell r="S57">
            <v>177.4</v>
          </cell>
          <cell r="T57">
            <v>108.1</v>
          </cell>
          <cell r="U57">
            <v>100.1</v>
          </cell>
          <cell r="V57">
            <v>96.1</v>
          </cell>
          <cell r="W57">
            <v>96.1</v>
          </cell>
          <cell r="X57">
            <v>102.1</v>
          </cell>
          <cell r="Y57">
            <v>92.1</v>
          </cell>
          <cell r="Z57">
            <v>85.1</v>
          </cell>
          <cell r="AA57">
            <v>76.1</v>
          </cell>
          <cell r="AB57">
            <v>75.1</v>
          </cell>
          <cell r="AC57">
            <v>89.1</v>
          </cell>
          <cell r="AD57">
            <v>79.1</v>
          </cell>
          <cell r="AE57">
            <v>86.1</v>
          </cell>
          <cell r="AF57">
            <v>97.1</v>
          </cell>
          <cell r="AG57">
            <v>95.1</v>
          </cell>
          <cell r="AH57">
            <v>93.1</v>
          </cell>
          <cell r="AI57">
            <v>97.1</v>
          </cell>
          <cell r="AJ57">
            <v>97.1</v>
          </cell>
          <cell r="AK57">
            <v>98.1</v>
          </cell>
          <cell r="AL57">
            <v>102.1</v>
          </cell>
          <cell r="AM57">
            <v>107.1</v>
          </cell>
          <cell r="AN57">
            <v>105.1</v>
          </cell>
          <cell r="AO57">
            <v>102.1</v>
          </cell>
          <cell r="AP57">
            <v>93.1</v>
          </cell>
          <cell r="AQ57">
            <v>88.1</v>
          </cell>
          <cell r="AR57">
            <v>81.1</v>
          </cell>
          <cell r="AS57">
            <v>94.1</v>
          </cell>
          <cell r="AT57">
            <v>101.1</v>
          </cell>
          <cell r="AU57">
            <v>98.1</v>
          </cell>
          <cell r="AV57">
            <v>92.1</v>
          </cell>
          <cell r="AW57">
            <v>97.1</v>
          </cell>
          <cell r="AX57">
            <v>98.1</v>
          </cell>
          <cell r="AY57">
            <v>100.1</v>
          </cell>
          <cell r="AZ57">
            <v>94.1</v>
          </cell>
          <cell r="BA57">
            <v>99.1</v>
          </cell>
          <cell r="BB57">
            <v>107.1</v>
          </cell>
          <cell r="BC57">
            <v>111.1</v>
          </cell>
          <cell r="BD57">
            <v>125.1</v>
          </cell>
          <cell r="BE57">
            <v>134.1</v>
          </cell>
          <cell r="BF57">
            <v>133.1</v>
          </cell>
          <cell r="BG57">
            <v>139.1</v>
          </cell>
          <cell r="BH57">
            <v>144.1</v>
          </cell>
          <cell r="BI57">
            <v>151.2</v>
          </cell>
          <cell r="BJ57">
            <v>152.2</v>
          </cell>
          <cell r="BK57">
            <v>137.1</v>
          </cell>
          <cell r="BL57">
            <v>132.4</v>
          </cell>
          <cell r="BM57">
            <v>153.7</v>
          </cell>
          <cell r="BN57">
            <v>126.2</v>
          </cell>
          <cell r="BO57">
            <v>136.3</v>
          </cell>
          <cell r="BP57">
            <v>135.6</v>
          </cell>
          <cell r="BQ57">
            <v>147.7</v>
          </cell>
          <cell r="BR57">
            <v>146</v>
          </cell>
          <cell r="BS57">
            <v>149</v>
          </cell>
          <cell r="BT57">
            <v>161.9</v>
          </cell>
          <cell r="BU57">
            <v>159.8</v>
          </cell>
          <cell r="BV57">
            <v>156.2</v>
          </cell>
          <cell r="BW57">
            <v>165.9</v>
          </cell>
          <cell r="BX57">
            <v>165.4</v>
          </cell>
          <cell r="BY57">
            <v>171</v>
          </cell>
          <cell r="BZ57">
            <v>185.8</v>
          </cell>
          <cell r="CA57">
            <v>185.7</v>
          </cell>
          <cell r="CB57">
            <v>174.8</v>
          </cell>
          <cell r="CC57">
            <v>200.4</v>
          </cell>
          <cell r="CD57">
            <v>203.2</v>
          </cell>
          <cell r="CE57">
            <v>0.094</v>
          </cell>
        </row>
        <row r="58">
          <cell r="A58">
            <v>48</v>
          </cell>
          <cell r="B58" t="str">
            <v>WA</v>
          </cell>
          <cell r="C58" t="str">
            <v>WASHINGTON</v>
          </cell>
          <cell r="D58">
            <v>4</v>
          </cell>
          <cell r="E58">
            <v>89.1</v>
          </cell>
          <cell r="F58">
            <v>85.9</v>
          </cell>
          <cell r="G58">
            <v>82.8</v>
          </cell>
          <cell r="H58">
            <v>87.5</v>
          </cell>
          <cell r="I58">
            <v>91.3</v>
          </cell>
          <cell r="J58">
            <v>96.9</v>
          </cell>
          <cell r="K58">
            <v>110.9</v>
          </cell>
          <cell r="L58">
            <v>118.7</v>
          </cell>
          <cell r="M58">
            <v>140.5</v>
          </cell>
          <cell r="N58">
            <v>159.2</v>
          </cell>
          <cell r="O58">
            <v>175.7</v>
          </cell>
          <cell r="P58">
            <v>173.7</v>
          </cell>
          <cell r="Q58">
            <v>178</v>
          </cell>
          <cell r="R58">
            <v>179.7</v>
          </cell>
          <cell r="S58">
            <v>208.2</v>
          </cell>
          <cell r="T58">
            <v>76.6</v>
          </cell>
          <cell r="U58">
            <v>76.6</v>
          </cell>
          <cell r="V58">
            <v>90.8</v>
          </cell>
          <cell r="W58">
            <v>111.3</v>
          </cell>
          <cell r="X58">
            <v>105.1</v>
          </cell>
          <cell r="Y58">
            <v>91.7</v>
          </cell>
          <cell r="Z58">
            <v>78.4</v>
          </cell>
          <cell r="AA58">
            <v>71.2</v>
          </cell>
          <cell r="AB58">
            <v>72.1</v>
          </cell>
          <cell r="AC58">
            <v>84.6</v>
          </cell>
          <cell r="AD58">
            <v>89.1</v>
          </cell>
          <cell r="AE58">
            <v>82.8</v>
          </cell>
          <cell r="AF58">
            <v>86.4</v>
          </cell>
          <cell r="AG58">
            <v>90</v>
          </cell>
          <cell r="AH58">
            <v>80.2</v>
          </cell>
          <cell r="AI58">
            <v>94.4</v>
          </cell>
          <cell r="AJ58">
            <v>85.5</v>
          </cell>
          <cell r="AK58">
            <v>81</v>
          </cell>
          <cell r="AL58">
            <v>93.5</v>
          </cell>
          <cell r="AM58">
            <v>106</v>
          </cell>
          <cell r="AN58">
            <v>100.6</v>
          </cell>
          <cell r="AO58">
            <v>103.3</v>
          </cell>
          <cell r="AP58">
            <v>91.7</v>
          </cell>
          <cell r="AQ58">
            <v>93.5</v>
          </cell>
          <cell r="AR58">
            <v>103.3</v>
          </cell>
          <cell r="AS58">
            <v>99.7</v>
          </cell>
          <cell r="AT58">
            <v>121.1</v>
          </cell>
          <cell r="AU58">
            <v>118.4</v>
          </cell>
          <cell r="AV58">
            <v>112.2</v>
          </cell>
          <cell r="AW58">
            <v>123.8</v>
          </cell>
          <cell r="AX58">
            <v>117.6</v>
          </cell>
          <cell r="AY58">
            <v>120.2</v>
          </cell>
          <cell r="AZ58">
            <v>139.8</v>
          </cell>
          <cell r="BA58">
            <v>136.3</v>
          </cell>
          <cell r="BB58">
            <v>139.8</v>
          </cell>
          <cell r="BC58">
            <v>147.8</v>
          </cell>
          <cell r="BD58">
            <v>151.4</v>
          </cell>
          <cell r="BE58">
            <v>154.1</v>
          </cell>
          <cell r="BF58">
            <v>166.5</v>
          </cell>
          <cell r="BG58">
            <v>164.8</v>
          </cell>
          <cell r="BH58">
            <v>159.4</v>
          </cell>
          <cell r="BI58">
            <v>169.2</v>
          </cell>
          <cell r="BJ58">
            <v>187</v>
          </cell>
          <cell r="BK58">
            <v>184.4</v>
          </cell>
          <cell r="BL58">
            <v>170.3</v>
          </cell>
          <cell r="BM58">
            <v>163.4</v>
          </cell>
          <cell r="BN58">
            <v>180</v>
          </cell>
          <cell r="BO58">
            <v>180.7</v>
          </cell>
          <cell r="BP58">
            <v>177.3</v>
          </cell>
          <cell r="BQ58">
            <v>197.3</v>
          </cell>
          <cell r="BR58">
            <v>169.6</v>
          </cell>
          <cell r="BS58">
            <v>167.6</v>
          </cell>
          <cell r="BT58">
            <v>193.7</v>
          </cell>
          <cell r="BU58">
            <v>174</v>
          </cell>
          <cell r="BV58">
            <v>161.8</v>
          </cell>
          <cell r="BW58">
            <v>194.9</v>
          </cell>
          <cell r="BX58">
            <v>203.1</v>
          </cell>
          <cell r="BY58">
            <v>198.9</v>
          </cell>
          <cell r="BZ58">
            <v>213.6</v>
          </cell>
          <cell r="CA58">
            <v>217.3</v>
          </cell>
          <cell r="CB58">
            <v>210.8</v>
          </cell>
          <cell r="CC58">
            <v>211.8</v>
          </cell>
          <cell r="CD58">
            <v>232</v>
          </cell>
          <cell r="CE58">
            <v>0.086</v>
          </cell>
        </row>
        <row r="59">
          <cell r="A59">
            <v>49</v>
          </cell>
          <cell r="B59" t="str">
            <v>WV</v>
          </cell>
          <cell r="C59" t="str">
            <v>WEST VIRGINIA</v>
          </cell>
          <cell r="D59">
            <v>3</v>
          </cell>
          <cell r="E59">
            <v>20.5</v>
          </cell>
          <cell r="F59">
            <v>22.6</v>
          </cell>
          <cell r="G59">
            <v>23.3</v>
          </cell>
          <cell r="H59">
            <v>25.8</v>
          </cell>
          <cell r="I59">
            <v>25.8</v>
          </cell>
          <cell r="J59">
            <v>26</v>
          </cell>
          <cell r="K59">
            <v>26.1</v>
          </cell>
          <cell r="L59">
            <v>26.6</v>
          </cell>
          <cell r="M59">
            <v>27.2</v>
          </cell>
          <cell r="N59">
            <v>29.3</v>
          </cell>
          <cell r="O59">
            <v>26.7</v>
          </cell>
          <cell r="P59">
            <v>22.6</v>
          </cell>
          <cell r="Q59">
            <v>25</v>
          </cell>
          <cell r="R59">
            <v>27.7</v>
          </cell>
          <cell r="S59">
            <v>30.2</v>
          </cell>
          <cell r="T59">
            <v>24.6</v>
          </cell>
          <cell r="U59">
            <v>19.1</v>
          </cell>
          <cell r="V59">
            <v>19.9</v>
          </cell>
          <cell r="W59">
            <v>19.7</v>
          </cell>
          <cell r="X59">
            <v>20.9</v>
          </cell>
          <cell r="Y59">
            <v>22.6</v>
          </cell>
          <cell r="Z59">
            <v>21.7</v>
          </cell>
          <cell r="AA59">
            <v>25</v>
          </cell>
          <cell r="AB59">
            <v>22.6</v>
          </cell>
          <cell r="AC59">
            <v>23.8</v>
          </cell>
          <cell r="AD59">
            <v>24.4</v>
          </cell>
          <cell r="AE59">
            <v>21.7</v>
          </cell>
          <cell r="AF59">
            <v>23.2</v>
          </cell>
          <cell r="AG59">
            <v>25.2</v>
          </cell>
          <cell r="AH59">
            <v>26.5</v>
          </cell>
          <cell r="AI59">
            <v>28.3</v>
          </cell>
          <cell r="AJ59">
            <v>27.5</v>
          </cell>
          <cell r="AK59">
            <v>25.4</v>
          </cell>
          <cell r="AL59">
            <v>24.8</v>
          </cell>
          <cell r="AM59">
            <v>26.5</v>
          </cell>
          <cell r="AN59">
            <v>26.2</v>
          </cell>
          <cell r="AO59">
            <v>27.9</v>
          </cell>
          <cell r="AP59">
            <v>25.6</v>
          </cell>
          <cell r="AQ59">
            <v>24.2</v>
          </cell>
          <cell r="AR59">
            <v>26.7</v>
          </cell>
          <cell r="AS59">
            <v>24.6</v>
          </cell>
          <cell r="AT59">
            <v>27.1</v>
          </cell>
          <cell r="AU59">
            <v>26.5</v>
          </cell>
          <cell r="AV59">
            <v>27.5</v>
          </cell>
          <cell r="AW59">
            <v>25.6</v>
          </cell>
          <cell r="AX59">
            <v>26.9</v>
          </cell>
          <cell r="AY59">
            <v>26.7</v>
          </cell>
          <cell r="AZ59">
            <v>27.1</v>
          </cell>
          <cell r="BA59">
            <v>27.3</v>
          </cell>
          <cell r="BB59">
            <v>26.2</v>
          </cell>
          <cell r="BC59">
            <v>28.1</v>
          </cell>
          <cell r="BD59">
            <v>26.9</v>
          </cell>
          <cell r="BE59">
            <v>29.5</v>
          </cell>
          <cell r="BF59">
            <v>30.1</v>
          </cell>
          <cell r="BG59">
            <v>29.9</v>
          </cell>
          <cell r="BH59">
            <v>25.6</v>
          </cell>
          <cell r="BI59">
            <v>28.9</v>
          </cell>
          <cell r="BJ59">
            <v>28.5</v>
          </cell>
          <cell r="BK59">
            <v>22.8</v>
          </cell>
          <cell r="BL59">
            <v>21.6</v>
          </cell>
          <cell r="BM59">
            <v>22.7</v>
          </cell>
          <cell r="BN59">
            <v>22.6</v>
          </cell>
          <cell r="BO59">
            <v>23.2</v>
          </cell>
          <cell r="BP59">
            <v>21.8</v>
          </cell>
          <cell r="BQ59">
            <v>22.8</v>
          </cell>
          <cell r="BR59">
            <v>26.4</v>
          </cell>
          <cell r="BS59">
            <v>27.4</v>
          </cell>
          <cell r="BT59">
            <v>28.8</v>
          </cell>
          <cell r="BU59">
            <v>25.3</v>
          </cell>
          <cell r="BV59">
            <v>28.5</v>
          </cell>
          <cell r="BW59">
            <v>28.2</v>
          </cell>
          <cell r="BX59">
            <v>28</v>
          </cell>
          <cell r="BY59">
            <v>25.8</v>
          </cell>
          <cell r="BZ59">
            <v>31.9</v>
          </cell>
          <cell r="CA59">
            <v>34.4</v>
          </cell>
          <cell r="CB59">
            <v>31.8</v>
          </cell>
          <cell r="CC59">
            <v>31.6</v>
          </cell>
          <cell r="CD59">
            <v>37.6</v>
          </cell>
          <cell r="CE59">
            <v>0.179</v>
          </cell>
        </row>
        <row r="60">
          <cell r="A60">
            <v>50</v>
          </cell>
          <cell r="B60" t="str">
            <v>WI</v>
          </cell>
          <cell r="C60" t="str">
            <v>WISCONSIN</v>
          </cell>
          <cell r="D60">
            <v>2</v>
          </cell>
          <cell r="E60">
            <v>63.2</v>
          </cell>
          <cell r="F60">
            <v>62.1</v>
          </cell>
          <cell r="G60">
            <v>66.2</v>
          </cell>
          <cell r="H60">
            <v>73.3</v>
          </cell>
          <cell r="I60">
            <v>75.1</v>
          </cell>
          <cell r="J60">
            <v>76.6</v>
          </cell>
          <cell r="K60">
            <v>78.2</v>
          </cell>
          <cell r="L60">
            <v>84.5</v>
          </cell>
          <cell r="M60">
            <v>87.5</v>
          </cell>
          <cell r="N60">
            <v>101.1</v>
          </cell>
          <cell r="O60">
            <v>100.8</v>
          </cell>
          <cell r="P60">
            <v>97</v>
          </cell>
          <cell r="Q60">
            <v>104</v>
          </cell>
          <cell r="R60">
            <v>111.7</v>
          </cell>
          <cell r="S60">
            <v>118.7</v>
          </cell>
          <cell r="T60">
            <v>63.8</v>
          </cell>
          <cell r="U60">
            <v>59.4</v>
          </cell>
          <cell r="V60">
            <v>63.8</v>
          </cell>
          <cell r="W60">
            <v>67.6</v>
          </cell>
          <cell r="X60">
            <v>63.8</v>
          </cell>
          <cell r="Y60">
            <v>61.9</v>
          </cell>
          <cell r="Z60">
            <v>63.2</v>
          </cell>
          <cell r="AA60">
            <v>60</v>
          </cell>
          <cell r="AB60">
            <v>61.3</v>
          </cell>
          <cell r="AC60">
            <v>67.6</v>
          </cell>
          <cell r="AD60">
            <v>67</v>
          </cell>
          <cell r="AE60">
            <v>67</v>
          </cell>
          <cell r="AF60">
            <v>74</v>
          </cell>
          <cell r="AG60">
            <v>72.1</v>
          </cell>
          <cell r="AH60">
            <v>70.2</v>
          </cell>
          <cell r="AI60">
            <v>79</v>
          </cell>
          <cell r="AJ60">
            <v>70.2</v>
          </cell>
          <cell r="AK60">
            <v>72.1</v>
          </cell>
          <cell r="AL60">
            <v>74</v>
          </cell>
          <cell r="AM60">
            <v>85.3</v>
          </cell>
          <cell r="AN60">
            <v>77.1</v>
          </cell>
          <cell r="AO60">
            <v>76.5</v>
          </cell>
          <cell r="AP60">
            <v>76.5</v>
          </cell>
          <cell r="AQ60">
            <v>77.1</v>
          </cell>
          <cell r="AR60">
            <v>76.5</v>
          </cell>
          <cell r="AS60">
            <v>75.2</v>
          </cell>
          <cell r="AT60">
            <v>81.5</v>
          </cell>
          <cell r="AU60">
            <v>79.6</v>
          </cell>
          <cell r="AV60">
            <v>86</v>
          </cell>
          <cell r="AW60">
            <v>87.9</v>
          </cell>
          <cell r="AX60">
            <v>82.8</v>
          </cell>
          <cell r="AY60">
            <v>81.5</v>
          </cell>
          <cell r="AZ60">
            <v>81.5</v>
          </cell>
          <cell r="BA60">
            <v>85.3</v>
          </cell>
          <cell r="BB60">
            <v>89.8</v>
          </cell>
          <cell r="BC60">
            <v>92.9</v>
          </cell>
          <cell r="BD60">
            <v>99.2</v>
          </cell>
          <cell r="BE60">
            <v>99.9</v>
          </cell>
          <cell r="BF60">
            <v>101.8</v>
          </cell>
          <cell r="BG60">
            <v>103.7</v>
          </cell>
          <cell r="BH60">
            <v>101.1</v>
          </cell>
          <cell r="BI60">
            <v>104.9</v>
          </cell>
          <cell r="BJ60">
            <v>103.7</v>
          </cell>
          <cell r="BK60">
            <v>91.7</v>
          </cell>
          <cell r="BL60">
            <v>98.8</v>
          </cell>
          <cell r="BM60">
            <v>99</v>
          </cell>
          <cell r="BN60">
            <v>95.9</v>
          </cell>
          <cell r="BO60">
            <v>93.4</v>
          </cell>
          <cell r="BP60">
            <v>103</v>
          </cell>
          <cell r="BQ60">
            <v>102.4</v>
          </cell>
          <cell r="BR60">
            <v>105.6</v>
          </cell>
          <cell r="BS60">
            <v>103.7</v>
          </cell>
          <cell r="BT60">
            <v>108.3</v>
          </cell>
          <cell r="BU60">
            <v>111.7</v>
          </cell>
          <cell r="BV60">
            <v>107.8</v>
          </cell>
          <cell r="BW60">
            <v>121.4</v>
          </cell>
          <cell r="BX60">
            <v>115.6</v>
          </cell>
          <cell r="BY60">
            <v>115.8</v>
          </cell>
          <cell r="BZ60">
            <v>122.3</v>
          </cell>
          <cell r="CA60">
            <v>120.7</v>
          </cell>
          <cell r="CB60">
            <v>115.7</v>
          </cell>
          <cell r="CC60">
            <v>126.9</v>
          </cell>
          <cell r="CD60">
            <v>122.8</v>
          </cell>
          <cell r="CE60">
            <v>0.004</v>
          </cell>
        </row>
        <row r="61">
          <cell r="A61">
            <v>51</v>
          </cell>
          <cell r="B61" t="str">
            <v>WY</v>
          </cell>
          <cell r="C61" t="str">
            <v>WYOMING</v>
          </cell>
          <cell r="D61">
            <v>4</v>
          </cell>
          <cell r="E61">
            <v>8.4</v>
          </cell>
          <cell r="F61">
            <v>8.5</v>
          </cell>
          <cell r="G61">
            <v>8.8</v>
          </cell>
          <cell r="H61">
            <v>10.8</v>
          </cell>
          <cell r="I61">
            <v>11.7</v>
          </cell>
          <cell r="J61">
            <v>12</v>
          </cell>
          <cell r="K61">
            <v>11.4</v>
          </cell>
          <cell r="L61">
            <v>11.1</v>
          </cell>
          <cell r="M61">
            <v>11.3</v>
          </cell>
          <cell r="N61">
            <v>12</v>
          </cell>
          <cell r="O61">
            <v>13.1</v>
          </cell>
          <cell r="P61">
            <v>12.6</v>
          </cell>
          <cell r="Q61">
            <v>15</v>
          </cell>
          <cell r="R61">
            <v>13.9</v>
          </cell>
          <cell r="S61">
            <v>15.2</v>
          </cell>
          <cell r="T61">
            <v>8.5</v>
          </cell>
          <cell r="U61">
            <v>8</v>
          </cell>
          <cell r="V61">
            <v>8.8</v>
          </cell>
          <cell r="W61">
            <v>8.3</v>
          </cell>
          <cell r="X61">
            <v>10.2</v>
          </cell>
          <cell r="Y61">
            <v>8.4</v>
          </cell>
          <cell r="Z61">
            <v>8.3</v>
          </cell>
          <cell r="AA61">
            <v>7.5</v>
          </cell>
          <cell r="AB61">
            <v>7.7</v>
          </cell>
          <cell r="AC61">
            <v>8.8</v>
          </cell>
          <cell r="AD61">
            <v>8.8</v>
          </cell>
          <cell r="AE61">
            <v>10</v>
          </cell>
          <cell r="AF61">
            <v>9.7</v>
          </cell>
          <cell r="AG61">
            <v>10.8</v>
          </cell>
          <cell r="AH61">
            <v>10.6</v>
          </cell>
          <cell r="AI61">
            <v>12</v>
          </cell>
          <cell r="AJ61">
            <v>11.2</v>
          </cell>
          <cell r="AK61">
            <v>11.4</v>
          </cell>
          <cell r="AL61">
            <v>12.1</v>
          </cell>
          <cell r="AM61">
            <v>12.1</v>
          </cell>
          <cell r="AN61">
            <v>13</v>
          </cell>
          <cell r="AO61">
            <v>12</v>
          </cell>
          <cell r="AP61">
            <v>11.9</v>
          </cell>
          <cell r="AQ61">
            <v>11.2</v>
          </cell>
          <cell r="AR61">
            <v>12.1</v>
          </cell>
          <cell r="AS61">
            <v>10.7</v>
          </cell>
          <cell r="AT61">
            <v>11.1</v>
          </cell>
          <cell r="AU61">
            <v>11.7</v>
          </cell>
          <cell r="AV61">
            <v>11.6</v>
          </cell>
          <cell r="AW61">
            <v>12.1</v>
          </cell>
          <cell r="AX61">
            <v>10.4</v>
          </cell>
          <cell r="AY61">
            <v>10.6</v>
          </cell>
          <cell r="AZ61">
            <v>10.8</v>
          </cell>
          <cell r="BA61">
            <v>11.3</v>
          </cell>
          <cell r="BB61">
            <v>11.8</v>
          </cell>
          <cell r="BC61">
            <v>11.1</v>
          </cell>
          <cell r="BD61">
            <v>11.5</v>
          </cell>
          <cell r="BE61">
            <v>11.7</v>
          </cell>
          <cell r="BF61">
            <v>12.2</v>
          </cell>
          <cell r="BG61">
            <v>12.7</v>
          </cell>
          <cell r="BH61">
            <v>12.2</v>
          </cell>
          <cell r="BI61">
            <v>13.8</v>
          </cell>
          <cell r="BJ61">
            <v>13.3</v>
          </cell>
          <cell r="BK61">
            <v>12.6</v>
          </cell>
          <cell r="BL61">
            <v>12</v>
          </cell>
          <cell r="BM61">
            <v>11.8</v>
          </cell>
          <cell r="BN61">
            <v>12.7</v>
          </cell>
          <cell r="BO61">
            <v>14.6</v>
          </cell>
          <cell r="BP61">
            <v>16</v>
          </cell>
          <cell r="BQ61">
            <v>16.6</v>
          </cell>
          <cell r="BR61">
            <v>13.3</v>
          </cell>
          <cell r="BS61">
            <v>15.5</v>
          </cell>
          <cell r="BT61">
            <v>13.4</v>
          </cell>
          <cell r="BU61">
            <v>14.1</v>
          </cell>
          <cell r="BV61">
            <v>14</v>
          </cell>
          <cell r="BW61">
            <v>14</v>
          </cell>
          <cell r="BX61">
            <v>13.6</v>
          </cell>
          <cell r="BY61">
            <v>14.2</v>
          </cell>
          <cell r="BZ61">
            <v>15.3</v>
          </cell>
          <cell r="CA61">
            <v>17.8</v>
          </cell>
          <cell r="CB61">
            <v>16.6</v>
          </cell>
          <cell r="CC61">
            <v>15.1</v>
          </cell>
          <cell r="CD61">
            <v>17.4</v>
          </cell>
          <cell r="CE61">
            <v>0.137</v>
          </cell>
        </row>
      </sheetData>
      <sheetData sheetId="22">
        <row r="3">
          <cell r="D3" t="str">
            <v>(Not Seasonally Adjusted in Thousands of Dollars)</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cell r="T3">
            <v>2003</v>
          </cell>
          <cell r="U3">
            <v>1989.1</v>
          </cell>
          <cell r="V3">
            <v>1989.2</v>
          </cell>
          <cell r="W3">
            <v>1989.3</v>
          </cell>
          <cell r="X3">
            <v>1989.4</v>
          </cell>
          <cell r="Y3">
            <v>1990.1</v>
          </cell>
          <cell r="Z3">
            <v>1990.2</v>
          </cell>
          <cell r="AA3">
            <v>1990.3</v>
          </cell>
          <cell r="AB3">
            <v>1990.4</v>
          </cell>
          <cell r="AC3">
            <v>1991.1</v>
          </cell>
          <cell r="AD3">
            <v>1991.2</v>
          </cell>
          <cell r="AE3">
            <v>1991.3</v>
          </cell>
          <cell r="AF3">
            <v>1991.4</v>
          </cell>
          <cell r="AG3">
            <v>1992.1</v>
          </cell>
          <cell r="AH3">
            <v>1992.2</v>
          </cell>
          <cell r="AI3">
            <v>1992.3</v>
          </cell>
          <cell r="AJ3">
            <v>1992.4</v>
          </cell>
          <cell r="AK3">
            <v>1993.1</v>
          </cell>
          <cell r="AL3">
            <v>1993.2</v>
          </cell>
          <cell r="AM3">
            <v>1993.3</v>
          </cell>
          <cell r="AN3">
            <v>1993.4</v>
          </cell>
          <cell r="AO3">
            <v>1994.1</v>
          </cell>
          <cell r="AP3">
            <v>1994.2</v>
          </cell>
          <cell r="AQ3">
            <v>1994.3</v>
          </cell>
          <cell r="AR3">
            <v>1994.4</v>
          </cell>
          <cell r="AS3">
            <v>1995.1</v>
          </cell>
          <cell r="AT3">
            <v>1995.2</v>
          </cell>
          <cell r="AU3">
            <v>1995.3</v>
          </cell>
          <cell r="AV3">
            <v>1995.4</v>
          </cell>
          <cell r="AW3">
            <v>1996.1</v>
          </cell>
          <cell r="AX3">
            <v>1996.2</v>
          </cell>
          <cell r="AY3">
            <v>1996.3</v>
          </cell>
          <cell r="AZ3">
            <v>1996.4</v>
          </cell>
          <cell r="BA3">
            <v>1997.1</v>
          </cell>
          <cell r="BB3">
            <v>1997.2</v>
          </cell>
          <cell r="BC3">
            <v>1997.3</v>
          </cell>
          <cell r="BD3">
            <v>1997.4</v>
          </cell>
          <cell r="BE3">
            <v>1998.1</v>
          </cell>
          <cell r="BF3">
            <v>1998.2</v>
          </cell>
          <cell r="BG3">
            <v>1998.3</v>
          </cell>
          <cell r="BH3">
            <v>1998.4</v>
          </cell>
          <cell r="BI3">
            <v>1999.1</v>
          </cell>
          <cell r="BJ3">
            <v>1999.2</v>
          </cell>
          <cell r="BK3">
            <v>1999.3</v>
          </cell>
          <cell r="BL3">
            <v>1999.4</v>
          </cell>
          <cell r="BM3">
            <v>2000.1</v>
          </cell>
          <cell r="BN3">
            <v>2000.2</v>
          </cell>
          <cell r="BO3">
            <v>2000.3</v>
          </cell>
          <cell r="BP3">
            <v>2000.4</v>
          </cell>
          <cell r="BQ3">
            <v>2001.1</v>
          </cell>
          <cell r="BR3">
            <v>2001.2</v>
          </cell>
          <cell r="BS3">
            <v>2001.3</v>
          </cell>
          <cell r="BT3">
            <v>2001.4</v>
          </cell>
          <cell r="BU3">
            <v>2002.1</v>
          </cell>
          <cell r="BV3">
            <v>2002.2</v>
          </cell>
          <cell r="BW3">
            <v>2002.3</v>
          </cell>
          <cell r="BX3">
            <v>2002.4</v>
          </cell>
          <cell r="BY3">
            <v>2003.1</v>
          </cell>
          <cell r="BZ3">
            <v>2003.2</v>
          </cell>
          <cell r="CA3">
            <v>2003.3</v>
          </cell>
          <cell r="CB3">
            <v>2003.4</v>
          </cell>
          <cell r="CC3">
            <v>2004.1</v>
          </cell>
          <cell r="CD3">
            <v>2004.2</v>
          </cell>
          <cell r="CE3">
            <v>2004.3</v>
          </cell>
        </row>
        <row r="4">
          <cell r="E4">
            <v>1988</v>
          </cell>
          <cell r="F4">
            <v>1989</v>
          </cell>
          <cell r="G4">
            <v>1990</v>
          </cell>
          <cell r="H4">
            <v>1991</v>
          </cell>
          <cell r="I4">
            <v>1992</v>
          </cell>
          <cell r="J4">
            <v>1993</v>
          </cell>
          <cell r="K4">
            <v>1994</v>
          </cell>
          <cell r="L4">
            <v>1995</v>
          </cell>
          <cell r="M4">
            <v>1996</v>
          </cell>
          <cell r="N4">
            <v>1997</v>
          </cell>
          <cell r="O4">
            <v>1998</v>
          </cell>
          <cell r="P4">
            <v>1999</v>
          </cell>
          <cell r="Q4">
            <v>2000</v>
          </cell>
          <cell r="R4">
            <v>2001</v>
          </cell>
          <cell r="S4">
            <v>2002</v>
          </cell>
          <cell r="T4">
            <v>2003</v>
          </cell>
          <cell r="U4" t="str">
            <v>1989:I</v>
          </cell>
          <cell r="V4" t="str">
            <v>1989:II</v>
          </cell>
          <cell r="W4" t="str">
            <v>1989:III</v>
          </cell>
          <cell r="X4" t="str">
            <v>1989:IV</v>
          </cell>
          <cell r="Y4" t="str">
            <v>1990:I</v>
          </cell>
          <cell r="Z4" t="str">
            <v>1990:II</v>
          </cell>
          <cell r="AA4" t="str">
            <v>1990:III</v>
          </cell>
          <cell r="AB4" t="str">
            <v>1990:IV</v>
          </cell>
          <cell r="AC4" t="str">
            <v>1991:I</v>
          </cell>
          <cell r="AD4" t="str">
            <v>1991:II</v>
          </cell>
          <cell r="AE4" t="str">
            <v>1991:III</v>
          </cell>
          <cell r="AF4" t="str">
            <v>1991:IV</v>
          </cell>
          <cell r="AG4" t="str">
            <v>1992:I</v>
          </cell>
          <cell r="AH4" t="str">
            <v>1992:II</v>
          </cell>
          <cell r="AI4" t="str">
            <v>1992:III</v>
          </cell>
          <cell r="AJ4" t="str">
            <v>1992:IV</v>
          </cell>
          <cell r="AK4" t="str">
            <v>1993:I</v>
          </cell>
          <cell r="AL4" t="str">
            <v>1993:II</v>
          </cell>
          <cell r="AM4" t="str">
            <v>1993:III</v>
          </cell>
          <cell r="AN4" t="str">
            <v>1993:IV</v>
          </cell>
          <cell r="AO4" t="str">
            <v>1994:I</v>
          </cell>
          <cell r="AP4" t="str">
            <v>1994:II</v>
          </cell>
          <cell r="AQ4" t="str">
            <v>1994:III</v>
          </cell>
          <cell r="AR4" t="str">
            <v>1994:IV</v>
          </cell>
          <cell r="AS4" t="str">
            <v>1995:I</v>
          </cell>
          <cell r="AT4" t="str">
            <v>1995:II</v>
          </cell>
          <cell r="AU4" t="str">
            <v>1995:III</v>
          </cell>
          <cell r="AV4" t="str">
            <v>1995:IV</v>
          </cell>
          <cell r="AW4" t="str">
            <v>1996:I </v>
          </cell>
          <cell r="AX4" t="str">
            <v>1996:II</v>
          </cell>
          <cell r="AY4" t="str">
            <v>1996:III</v>
          </cell>
          <cell r="AZ4" t="str">
            <v>1996:IV</v>
          </cell>
          <cell r="BA4" t="str">
            <v>1997:I</v>
          </cell>
          <cell r="BB4" t="str">
            <v>1997:II</v>
          </cell>
          <cell r="BC4" t="str">
            <v>1997:III</v>
          </cell>
          <cell r="BD4" t="str">
            <v>1997:IV</v>
          </cell>
          <cell r="BE4" t="str">
            <v>1998:I</v>
          </cell>
          <cell r="BF4" t="str">
            <v>1998:II</v>
          </cell>
          <cell r="BG4" t="str">
            <v>1998:III</v>
          </cell>
          <cell r="BH4" t="str">
            <v>1998:IV</v>
          </cell>
          <cell r="BI4" t="str">
            <v>1999:I</v>
          </cell>
          <cell r="BJ4" t="str">
            <v>1999:II</v>
          </cell>
          <cell r="BK4" t="str">
            <v>1999:III</v>
          </cell>
          <cell r="BL4" t="str">
            <v>1999:IV</v>
          </cell>
          <cell r="BM4" t="str">
            <v>2000:I</v>
          </cell>
          <cell r="BN4" t="str">
            <v>2000:II</v>
          </cell>
          <cell r="BO4" t="str">
            <v>2000:III</v>
          </cell>
          <cell r="BP4" t="str">
            <v>2000:IV</v>
          </cell>
          <cell r="BQ4" t="str">
            <v>200I:I</v>
          </cell>
          <cell r="BR4" t="str">
            <v>200I:II</v>
          </cell>
          <cell r="BS4" t="str">
            <v>200I:III </v>
          </cell>
          <cell r="BT4" t="str">
            <v>200I:IV</v>
          </cell>
          <cell r="BU4" t="str">
            <v>2002:I </v>
          </cell>
          <cell r="BV4" t="str">
            <v>2002:II</v>
          </cell>
          <cell r="BW4" t="str">
            <v>2002:III </v>
          </cell>
          <cell r="BX4" t="str">
            <v>2002:IV </v>
          </cell>
          <cell r="BY4" t="str">
            <v>2003:I </v>
          </cell>
          <cell r="BZ4" t="str">
            <v>2003:II </v>
          </cell>
          <cell r="CA4" t="str">
            <v>2003:III</v>
          </cell>
          <cell r="CB4" t="str">
            <v>2003:IV </v>
          </cell>
          <cell r="CC4" t="str">
            <v>2004:I </v>
          </cell>
          <cell r="CD4" t="str">
            <v>2004:II r</v>
          </cell>
          <cell r="CE4" t="str">
            <v>2004:III p</v>
          </cell>
        </row>
        <row r="5">
          <cell r="A5" t="str">
            <v>DUMMY</v>
          </cell>
          <cell r="B5" t="str">
            <v>region</v>
          </cell>
          <cell r="C5" t="str">
            <v>MSA</v>
          </cell>
          <cell r="D5" t="str">
            <v>MSANAME</v>
          </cell>
          <cell r="E5" t="str">
            <v>MED8800</v>
          </cell>
          <cell r="F5" t="str">
            <v>MED8900</v>
          </cell>
          <cell r="G5" t="str">
            <v>MED9000</v>
          </cell>
          <cell r="H5" t="str">
            <v>MED9100</v>
          </cell>
          <cell r="I5" t="str">
            <v>MED9200</v>
          </cell>
          <cell r="J5" t="str">
            <v>MED9300</v>
          </cell>
          <cell r="K5" t="str">
            <v>MED9400</v>
          </cell>
          <cell r="L5" t="str">
            <v>MED9500</v>
          </cell>
          <cell r="M5" t="str">
            <v>MED9600</v>
          </cell>
          <cell r="N5" t="str">
            <v>MED9700</v>
          </cell>
          <cell r="O5" t="str">
            <v>MED9800</v>
          </cell>
          <cell r="P5" t="str">
            <v>MED9900</v>
          </cell>
          <cell r="Q5" t="str">
            <v>MED001</v>
          </cell>
          <cell r="R5" t="str">
            <v>MED002</v>
          </cell>
          <cell r="S5" t="str">
            <v>MED003</v>
          </cell>
          <cell r="T5" t="str">
            <v>MED004</v>
          </cell>
          <cell r="U5" t="str">
            <v>MED8901</v>
          </cell>
          <cell r="V5" t="str">
            <v>MED8902</v>
          </cell>
          <cell r="W5" t="str">
            <v>MED8903</v>
          </cell>
          <cell r="X5" t="str">
            <v>MED8904</v>
          </cell>
          <cell r="Y5" t="str">
            <v>MED9001</v>
          </cell>
          <cell r="Z5" t="str">
            <v>MED9002</v>
          </cell>
          <cell r="AA5" t="str">
            <v>MED9003</v>
          </cell>
          <cell r="AB5" t="str">
            <v>MED9004</v>
          </cell>
          <cell r="AC5" t="str">
            <v>MED9101</v>
          </cell>
          <cell r="AD5" t="str">
            <v>MED9102</v>
          </cell>
          <cell r="AE5" t="str">
            <v>MED9103</v>
          </cell>
          <cell r="AF5" t="str">
            <v>MED9104</v>
          </cell>
          <cell r="AG5" t="str">
            <v>MED9201</v>
          </cell>
          <cell r="AH5" t="str">
            <v>MED9202</v>
          </cell>
          <cell r="AI5" t="str">
            <v>MED9203</v>
          </cell>
          <cell r="AJ5" t="str">
            <v>MED9204</v>
          </cell>
          <cell r="AK5" t="str">
            <v>MED9301</v>
          </cell>
          <cell r="AL5" t="str">
            <v>MED9302</v>
          </cell>
          <cell r="AM5" t="str">
            <v>MED9303</v>
          </cell>
          <cell r="AN5" t="str">
            <v>MED9304</v>
          </cell>
          <cell r="AO5" t="str">
            <v>MED9401</v>
          </cell>
          <cell r="AP5" t="str">
            <v>MED9402</v>
          </cell>
          <cell r="AQ5" t="str">
            <v>MED9403</v>
          </cell>
          <cell r="AR5" t="str">
            <v>MED9404</v>
          </cell>
          <cell r="AS5" t="str">
            <v>MED9501</v>
          </cell>
          <cell r="AT5" t="str">
            <v>MED9502</v>
          </cell>
          <cell r="AU5" t="str">
            <v>MED9503</v>
          </cell>
          <cell r="AV5" t="str">
            <v>MED9504</v>
          </cell>
          <cell r="AW5" t="str">
            <v>MED9601</v>
          </cell>
          <cell r="AX5" t="str">
            <v>MED9602</v>
          </cell>
          <cell r="AY5" t="str">
            <v>MED9603</v>
          </cell>
          <cell r="AZ5" t="str">
            <v>MED9604</v>
          </cell>
          <cell r="BA5" t="str">
            <v>MED9701</v>
          </cell>
          <cell r="BB5" t="str">
            <v>MED9702</v>
          </cell>
          <cell r="BC5" t="str">
            <v>MED9703</v>
          </cell>
          <cell r="BD5" t="str">
            <v>MED9704</v>
          </cell>
          <cell r="BE5" t="str">
            <v>MED9801</v>
          </cell>
          <cell r="BF5" t="str">
            <v>MED9802</v>
          </cell>
          <cell r="BG5" t="str">
            <v>MED9803</v>
          </cell>
          <cell r="BH5" t="str">
            <v>MED9804</v>
          </cell>
          <cell r="BI5" t="str">
            <v>MED9901</v>
          </cell>
          <cell r="BJ5" t="str">
            <v>MED9902</v>
          </cell>
          <cell r="BK5" t="str">
            <v>MED9903</v>
          </cell>
          <cell r="BL5" t="str">
            <v>MED9904</v>
          </cell>
          <cell r="BM5" t="str">
            <v>MED0001</v>
          </cell>
          <cell r="BN5" t="str">
            <v>MED0002</v>
          </cell>
          <cell r="BO5" t="str">
            <v>MED0003</v>
          </cell>
          <cell r="BP5" t="str">
            <v>MED0004</v>
          </cell>
          <cell r="BQ5" t="str">
            <v>MED0101</v>
          </cell>
          <cell r="BR5" t="str">
            <v>MED0102</v>
          </cell>
          <cell r="BS5" t="str">
            <v>MED0103</v>
          </cell>
          <cell r="BT5" t="str">
            <v>MED0104</v>
          </cell>
          <cell r="BU5" t="str">
            <v>MED0201</v>
          </cell>
          <cell r="BV5" t="str">
            <v>MED0202</v>
          </cell>
          <cell r="BW5" t="str">
            <v>MED0203</v>
          </cell>
          <cell r="BX5" t="str">
            <v>MED0204</v>
          </cell>
          <cell r="BY5" t="str">
            <v>MED0301</v>
          </cell>
          <cell r="BZ5" t="str">
            <v>MED0302</v>
          </cell>
          <cell r="CA5" t="str">
            <v>MED0303</v>
          </cell>
          <cell r="CB5" t="str">
            <v>MED0304</v>
          </cell>
          <cell r="CC5" t="str">
            <v>MED0401</v>
          </cell>
          <cell r="CD5" t="str">
            <v>MED0402</v>
          </cell>
          <cell r="CE5" t="str">
            <v>MED0403</v>
          </cell>
          <cell r="CF5" t="str">
            <v>% change</v>
          </cell>
          <cell r="CG5" t="str">
            <v>Notes of Revision</v>
          </cell>
          <cell r="CI5" t="str">
            <v>Quality Check</v>
          </cell>
          <cell r="CL5" t="str">
            <v>Notes for p</v>
          </cell>
        </row>
        <row r="6">
          <cell r="A6">
            <v>0</v>
          </cell>
          <cell r="B6">
            <v>0</v>
          </cell>
          <cell r="C6">
            <v>0</v>
          </cell>
          <cell r="D6" t="str">
            <v>U.S.</v>
          </cell>
          <cell r="E6">
            <v>89.3</v>
          </cell>
          <cell r="F6">
            <v>89.5</v>
          </cell>
          <cell r="G6">
            <v>92</v>
          </cell>
          <cell r="H6">
            <v>97.1</v>
          </cell>
          <cell r="I6">
            <v>99.7</v>
          </cell>
          <cell r="J6">
            <v>103.1</v>
          </cell>
          <cell r="K6">
            <v>107.2</v>
          </cell>
          <cell r="L6">
            <v>110.5</v>
          </cell>
          <cell r="M6">
            <v>115.8</v>
          </cell>
          <cell r="N6">
            <v>121.8</v>
          </cell>
          <cell r="O6">
            <v>128.4</v>
          </cell>
          <cell r="P6">
            <v>133.3</v>
          </cell>
          <cell r="Q6">
            <v>139</v>
          </cell>
          <cell r="R6">
            <v>147.8</v>
          </cell>
          <cell r="S6">
            <v>158.1</v>
          </cell>
          <cell r="T6">
            <v>170</v>
          </cell>
          <cell r="U6">
            <v>87.5</v>
          </cell>
          <cell r="V6">
            <v>89.1</v>
          </cell>
          <cell r="W6">
            <v>91.1</v>
          </cell>
          <cell r="X6">
            <v>90.1</v>
          </cell>
          <cell r="Y6">
            <v>91.6</v>
          </cell>
          <cell r="Z6">
            <v>93.3</v>
          </cell>
          <cell r="AA6">
            <v>93.1</v>
          </cell>
          <cell r="AB6">
            <v>89.3</v>
          </cell>
          <cell r="AC6">
            <v>93.5</v>
          </cell>
          <cell r="AD6">
            <v>97.9</v>
          </cell>
          <cell r="AE6">
            <v>99</v>
          </cell>
          <cell r="AF6">
            <v>96.5</v>
          </cell>
          <cell r="AG6">
            <v>99</v>
          </cell>
          <cell r="AH6">
            <v>99.9</v>
          </cell>
          <cell r="AI6">
            <v>99.9</v>
          </cell>
          <cell r="AJ6">
            <v>99.6</v>
          </cell>
          <cell r="AK6">
            <v>98.6</v>
          </cell>
          <cell r="AL6">
            <v>103</v>
          </cell>
          <cell r="AM6">
            <v>104.9</v>
          </cell>
          <cell r="AN6">
            <v>104.1</v>
          </cell>
          <cell r="AO6">
            <v>104.2</v>
          </cell>
          <cell r="AP6">
            <v>107.7</v>
          </cell>
          <cell r="AQ6">
            <v>109</v>
          </cell>
          <cell r="AR6">
            <v>106.6</v>
          </cell>
          <cell r="AS6">
            <v>105.1</v>
          </cell>
          <cell r="AT6">
            <v>108.7</v>
          </cell>
          <cell r="AU6">
            <v>113.8</v>
          </cell>
          <cell r="AV6">
            <v>111.6</v>
          </cell>
          <cell r="AW6">
            <v>112.4</v>
          </cell>
          <cell r="AX6">
            <v>116.3</v>
          </cell>
          <cell r="AY6">
            <v>117.7</v>
          </cell>
          <cell r="AZ6">
            <v>115.7</v>
          </cell>
          <cell r="BA6">
            <v>116.9</v>
          </cell>
          <cell r="BB6">
            <v>121.3</v>
          </cell>
          <cell r="BC6">
            <v>124.5</v>
          </cell>
          <cell r="BD6">
            <v>122.8</v>
          </cell>
          <cell r="BE6">
            <v>123.8</v>
          </cell>
          <cell r="BF6">
            <v>128.7</v>
          </cell>
          <cell r="BG6">
            <v>130.7</v>
          </cell>
          <cell r="BH6">
            <v>128.7</v>
          </cell>
          <cell r="BI6">
            <v>129.3</v>
          </cell>
          <cell r="BJ6">
            <v>133.5</v>
          </cell>
          <cell r="BK6">
            <v>135.9</v>
          </cell>
          <cell r="BL6">
            <v>133.1</v>
          </cell>
          <cell r="BM6">
            <v>133.5</v>
          </cell>
          <cell r="BN6">
            <v>138</v>
          </cell>
          <cell r="BO6">
            <v>142.7</v>
          </cell>
          <cell r="BP6">
            <v>139.3</v>
          </cell>
          <cell r="BQ6">
            <v>139.7</v>
          </cell>
          <cell r="BR6">
            <v>146.8</v>
          </cell>
          <cell r="BS6">
            <v>150.9</v>
          </cell>
          <cell r="BT6">
            <v>148.5</v>
          </cell>
          <cell r="BU6">
            <v>151</v>
          </cell>
          <cell r="BV6">
            <v>157.3</v>
          </cell>
          <cell r="BW6">
            <v>160.8</v>
          </cell>
          <cell r="BX6">
            <v>161.2</v>
          </cell>
          <cell r="BY6">
            <v>160.4</v>
          </cell>
          <cell r="BZ6">
            <v>168.5</v>
          </cell>
          <cell r="CA6">
            <v>175</v>
          </cell>
          <cell r="CB6">
            <v>172.2</v>
          </cell>
          <cell r="CC6">
            <v>170.8</v>
          </cell>
          <cell r="CD6">
            <v>183.5</v>
          </cell>
          <cell r="CE6">
            <v>188.5</v>
          </cell>
          <cell r="CF6">
            <v>7.7</v>
          </cell>
          <cell r="CI6">
            <v>5.2</v>
          </cell>
        </row>
        <row r="7">
          <cell r="A7">
            <v>0</v>
          </cell>
          <cell r="B7">
            <v>1</v>
          </cell>
          <cell r="C7">
            <v>0</v>
          </cell>
          <cell r="D7" t="str">
            <v>NE</v>
          </cell>
          <cell r="E7">
            <v>143</v>
          </cell>
          <cell r="F7">
            <v>127.7</v>
          </cell>
          <cell r="G7">
            <v>126.4</v>
          </cell>
          <cell r="H7">
            <v>129.1</v>
          </cell>
          <cell r="I7">
            <v>128.9</v>
          </cell>
          <cell r="J7">
            <v>129.1</v>
          </cell>
          <cell r="K7">
            <v>129.1</v>
          </cell>
          <cell r="L7">
            <v>126.7</v>
          </cell>
          <cell r="M7">
            <v>127.8</v>
          </cell>
          <cell r="N7">
            <v>131.8</v>
          </cell>
          <cell r="O7">
            <v>135.9</v>
          </cell>
          <cell r="P7">
            <v>139</v>
          </cell>
          <cell r="Q7">
            <v>139.4</v>
          </cell>
          <cell r="R7">
            <v>146.5</v>
          </cell>
          <cell r="S7">
            <v>164.3</v>
          </cell>
          <cell r="T7">
            <v>190.5</v>
          </cell>
          <cell r="U7">
            <v>124.5</v>
          </cell>
          <cell r="V7">
            <v>127.8</v>
          </cell>
          <cell r="W7">
            <v>128.6</v>
          </cell>
          <cell r="X7">
            <v>129.2</v>
          </cell>
          <cell r="Y7">
            <v>128</v>
          </cell>
          <cell r="Z7">
            <v>126.4</v>
          </cell>
          <cell r="AA7">
            <v>129.1</v>
          </cell>
          <cell r="AB7">
            <v>121.9</v>
          </cell>
          <cell r="AC7">
            <v>126.7</v>
          </cell>
          <cell r="AD7">
            <v>130.8</v>
          </cell>
          <cell r="AE7">
            <v>130.6</v>
          </cell>
          <cell r="AF7">
            <v>126.7</v>
          </cell>
          <cell r="AG7">
            <v>130.3</v>
          </cell>
          <cell r="AH7">
            <v>129.3</v>
          </cell>
          <cell r="AI7">
            <v>129.9</v>
          </cell>
          <cell r="AJ7">
            <v>126.2</v>
          </cell>
          <cell r="AK7">
            <v>125.4</v>
          </cell>
          <cell r="AL7">
            <v>129.6</v>
          </cell>
          <cell r="AM7">
            <v>131</v>
          </cell>
          <cell r="AN7">
            <v>128.6</v>
          </cell>
          <cell r="AO7">
            <v>128.5</v>
          </cell>
          <cell r="AP7">
            <v>129.6</v>
          </cell>
          <cell r="AQ7">
            <v>131.5</v>
          </cell>
          <cell r="AR7">
            <v>125.6</v>
          </cell>
          <cell r="AS7">
            <v>125.3</v>
          </cell>
          <cell r="AT7">
            <v>125.4</v>
          </cell>
          <cell r="AU7">
            <v>130.2</v>
          </cell>
          <cell r="AV7">
            <v>124.7</v>
          </cell>
          <cell r="AW7">
            <v>125.3</v>
          </cell>
          <cell r="AX7">
            <v>128.8</v>
          </cell>
          <cell r="AY7">
            <v>129.4</v>
          </cell>
          <cell r="AZ7">
            <v>126.1</v>
          </cell>
          <cell r="BA7">
            <v>127.9</v>
          </cell>
          <cell r="BB7">
            <v>131.8</v>
          </cell>
          <cell r="BC7">
            <v>135</v>
          </cell>
          <cell r="BD7">
            <v>131</v>
          </cell>
          <cell r="BE7">
            <v>132</v>
          </cell>
          <cell r="BF7">
            <v>137.8</v>
          </cell>
          <cell r="BG7">
            <v>140.2</v>
          </cell>
          <cell r="BH7">
            <v>132.5</v>
          </cell>
          <cell r="BI7">
            <v>138</v>
          </cell>
          <cell r="BJ7">
            <v>138.7</v>
          </cell>
          <cell r="BK7">
            <v>140.9</v>
          </cell>
          <cell r="BL7">
            <v>136.4</v>
          </cell>
          <cell r="BM7">
            <v>136.4</v>
          </cell>
          <cell r="BN7">
            <v>144</v>
          </cell>
          <cell r="BO7">
            <v>139.6</v>
          </cell>
          <cell r="BP7">
            <v>140.4</v>
          </cell>
          <cell r="BQ7">
            <v>143.3</v>
          </cell>
          <cell r="BR7">
            <v>146</v>
          </cell>
          <cell r="BS7">
            <v>150.1</v>
          </cell>
          <cell r="BT7">
            <v>150.6</v>
          </cell>
          <cell r="BU7">
            <v>160.2</v>
          </cell>
          <cell r="BV7">
            <v>160.6</v>
          </cell>
          <cell r="BW7">
            <v>167.5</v>
          </cell>
          <cell r="BX7">
            <v>170.3</v>
          </cell>
          <cell r="BY7">
            <v>178.6</v>
          </cell>
          <cell r="BZ7">
            <v>182.7</v>
          </cell>
          <cell r="CA7">
            <v>197.2</v>
          </cell>
          <cell r="CB7">
            <v>196.5</v>
          </cell>
          <cell r="CC7">
            <v>212</v>
          </cell>
          <cell r="CD7">
            <v>214.9</v>
          </cell>
          <cell r="CE7">
            <v>218.1</v>
          </cell>
          <cell r="CF7">
            <v>10.6</v>
          </cell>
          <cell r="CI7">
            <v>9.4</v>
          </cell>
        </row>
        <row r="8">
          <cell r="A8">
            <v>0</v>
          </cell>
          <cell r="B8">
            <v>2</v>
          </cell>
          <cell r="C8">
            <v>0</v>
          </cell>
          <cell r="D8" t="str">
            <v>MW</v>
          </cell>
          <cell r="E8">
            <v>68.4</v>
          </cell>
          <cell r="F8">
            <v>71.8</v>
          </cell>
          <cell r="G8">
            <v>75.3</v>
          </cell>
          <cell r="H8">
            <v>79.5</v>
          </cell>
          <cell r="I8">
            <v>83</v>
          </cell>
          <cell r="J8">
            <v>86</v>
          </cell>
          <cell r="K8">
            <v>89.3</v>
          </cell>
          <cell r="L8">
            <v>94.8</v>
          </cell>
          <cell r="M8">
            <v>101</v>
          </cell>
          <cell r="N8">
            <v>107</v>
          </cell>
          <cell r="O8">
            <v>114.3</v>
          </cell>
          <cell r="P8">
            <v>119.6</v>
          </cell>
          <cell r="Q8">
            <v>123.6</v>
          </cell>
          <cell r="R8">
            <v>130.2</v>
          </cell>
          <cell r="S8">
            <v>136</v>
          </cell>
          <cell r="T8">
            <v>141.3</v>
          </cell>
          <cell r="U8">
            <v>69</v>
          </cell>
          <cell r="V8">
            <v>71.4</v>
          </cell>
          <cell r="W8">
            <v>73.3</v>
          </cell>
          <cell r="X8">
            <v>72.6</v>
          </cell>
          <cell r="Y8">
            <v>74.1</v>
          </cell>
          <cell r="Z8">
            <v>76.1</v>
          </cell>
          <cell r="AA8">
            <v>76.5</v>
          </cell>
          <cell r="AB8">
            <v>73.6</v>
          </cell>
          <cell r="AC8">
            <v>77.6</v>
          </cell>
          <cell r="AD8">
            <v>79.7</v>
          </cell>
          <cell r="AE8">
            <v>80.3</v>
          </cell>
          <cell r="AF8">
            <v>79.5</v>
          </cell>
          <cell r="AG8">
            <v>81.7</v>
          </cell>
          <cell r="AH8">
            <v>83</v>
          </cell>
          <cell r="AI8">
            <v>83.6</v>
          </cell>
          <cell r="AJ8">
            <v>83.3</v>
          </cell>
          <cell r="AK8">
            <v>83.1</v>
          </cell>
          <cell r="AL8">
            <v>86.5</v>
          </cell>
          <cell r="AM8">
            <v>86.2</v>
          </cell>
          <cell r="AN8">
            <v>87</v>
          </cell>
          <cell r="AO8">
            <v>86.7</v>
          </cell>
          <cell r="AP8">
            <v>89.9</v>
          </cell>
          <cell r="AQ8">
            <v>90.8</v>
          </cell>
          <cell r="AR8">
            <v>89.3</v>
          </cell>
          <cell r="AS8">
            <v>88.6</v>
          </cell>
          <cell r="AT8">
            <v>92.9</v>
          </cell>
          <cell r="AU8">
            <v>98.2</v>
          </cell>
          <cell r="AV8">
            <v>96.8</v>
          </cell>
          <cell r="AW8">
            <v>97.6</v>
          </cell>
          <cell r="AX8">
            <v>101.5</v>
          </cell>
          <cell r="AY8">
            <v>102.8</v>
          </cell>
          <cell r="AZ8">
            <v>101</v>
          </cell>
          <cell r="BA8">
            <v>102.3</v>
          </cell>
          <cell r="BB8">
            <v>106.5</v>
          </cell>
          <cell r="BC8">
            <v>109.3</v>
          </cell>
          <cell r="BD8">
            <v>107.5</v>
          </cell>
          <cell r="BE8">
            <v>109.2</v>
          </cell>
          <cell r="BF8">
            <v>114.3</v>
          </cell>
          <cell r="BG8">
            <v>116.6</v>
          </cell>
          <cell r="BH8">
            <v>114.9</v>
          </cell>
          <cell r="BI8">
            <v>114.2</v>
          </cell>
          <cell r="BJ8">
            <v>119.1</v>
          </cell>
          <cell r="BK8">
            <v>122.7</v>
          </cell>
          <cell r="BL8">
            <v>119.4</v>
          </cell>
          <cell r="BM8">
            <v>118.6</v>
          </cell>
          <cell r="BN8">
            <v>121.9</v>
          </cell>
          <cell r="BO8">
            <v>128.5</v>
          </cell>
          <cell r="BP8">
            <v>119.4</v>
          </cell>
          <cell r="BQ8">
            <v>123.7</v>
          </cell>
          <cell r="BR8">
            <v>125.7</v>
          </cell>
          <cell r="BS8">
            <v>133.9</v>
          </cell>
          <cell r="BT8">
            <v>126.6</v>
          </cell>
          <cell r="BU8">
            <v>128.1</v>
          </cell>
          <cell r="BV8">
            <v>132.8</v>
          </cell>
          <cell r="BW8">
            <v>139.5</v>
          </cell>
          <cell r="BX8">
            <v>138.2</v>
          </cell>
          <cell r="BY8">
            <v>134.5</v>
          </cell>
          <cell r="BZ8">
            <v>140.3</v>
          </cell>
          <cell r="CA8">
            <v>147</v>
          </cell>
          <cell r="CB8">
            <v>141.1</v>
          </cell>
          <cell r="CC8">
            <v>136.9</v>
          </cell>
          <cell r="CD8">
            <v>149.7</v>
          </cell>
          <cell r="CE8">
            <v>154</v>
          </cell>
          <cell r="CF8">
            <v>4.8</v>
          </cell>
        </row>
        <row r="9">
          <cell r="A9">
            <v>0</v>
          </cell>
          <cell r="B9">
            <v>3</v>
          </cell>
          <cell r="C9">
            <v>0</v>
          </cell>
          <cell r="D9" t="str">
            <v>SO</v>
          </cell>
          <cell r="E9">
            <v>82.2</v>
          </cell>
          <cell r="F9">
            <v>84.4</v>
          </cell>
          <cell r="G9">
            <v>85.1</v>
          </cell>
          <cell r="H9">
            <v>88.5</v>
          </cell>
          <cell r="I9">
            <v>91.5</v>
          </cell>
          <cell r="J9">
            <v>94.3</v>
          </cell>
          <cell r="K9">
            <v>95.7</v>
          </cell>
          <cell r="L9">
            <v>97.7</v>
          </cell>
          <cell r="M9">
            <v>103.4</v>
          </cell>
          <cell r="N9">
            <v>109.6</v>
          </cell>
          <cell r="O9">
            <v>116.2</v>
          </cell>
          <cell r="P9">
            <v>120.3</v>
          </cell>
          <cell r="Q9">
            <v>128.3</v>
          </cell>
          <cell r="R9">
            <v>137.4</v>
          </cell>
          <cell r="S9">
            <v>147.3</v>
          </cell>
          <cell r="T9">
            <v>157.1</v>
          </cell>
          <cell r="U9">
            <v>83.4</v>
          </cell>
          <cell r="V9">
            <v>84.4</v>
          </cell>
          <cell r="W9">
            <v>85.9</v>
          </cell>
          <cell r="X9">
            <v>83.5</v>
          </cell>
          <cell r="Y9">
            <v>85.3</v>
          </cell>
          <cell r="Z9">
            <v>86.3</v>
          </cell>
          <cell r="AA9">
            <v>85.6</v>
          </cell>
          <cell r="AB9">
            <v>82.7</v>
          </cell>
          <cell r="AC9">
            <v>85.3</v>
          </cell>
          <cell r="AD9">
            <v>89</v>
          </cell>
          <cell r="AE9">
            <v>90.5</v>
          </cell>
          <cell r="AF9">
            <v>88.1</v>
          </cell>
          <cell r="AG9">
            <v>90.1</v>
          </cell>
          <cell r="AH9">
            <v>91.7</v>
          </cell>
          <cell r="AI9">
            <v>92.3</v>
          </cell>
          <cell r="AJ9">
            <v>91.7</v>
          </cell>
          <cell r="AK9">
            <v>89.5</v>
          </cell>
          <cell r="AL9">
            <v>94.4</v>
          </cell>
          <cell r="AM9">
            <v>96.5</v>
          </cell>
          <cell r="AN9">
            <v>94.9</v>
          </cell>
          <cell r="AO9">
            <v>94.2</v>
          </cell>
          <cell r="AP9">
            <v>96.7</v>
          </cell>
          <cell r="AQ9">
            <v>96.6</v>
          </cell>
          <cell r="AR9">
            <v>94.6</v>
          </cell>
          <cell r="AS9">
            <v>92.9</v>
          </cell>
          <cell r="AT9">
            <v>96.4</v>
          </cell>
          <cell r="AU9">
            <v>100.9</v>
          </cell>
          <cell r="AV9">
            <v>98.8</v>
          </cell>
          <cell r="AW9">
            <v>99.8</v>
          </cell>
          <cell r="AX9">
            <v>103.6</v>
          </cell>
          <cell r="AY9">
            <v>105.5</v>
          </cell>
          <cell r="AZ9">
            <v>103.6</v>
          </cell>
          <cell r="BA9">
            <v>104</v>
          </cell>
          <cell r="BB9">
            <v>109.1</v>
          </cell>
          <cell r="BC9">
            <v>112.5</v>
          </cell>
          <cell r="BD9">
            <v>110.6</v>
          </cell>
          <cell r="BE9">
            <v>111.7</v>
          </cell>
          <cell r="BF9">
            <v>116.4</v>
          </cell>
          <cell r="BG9">
            <v>118.4</v>
          </cell>
          <cell r="BH9">
            <v>116.5</v>
          </cell>
          <cell r="BI9">
            <v>115.3</v>
          </cell>
          <cell r="BJ9">
            <v>121.7</v>
          </cell>
          <cell r="BK9">
            <v>123</v>
          </cell>
          <cell r="BL9">
            <v>120.7</v>
          </cell>
          <cell r="BM9">
            <v>121.7</v>
          </cell>
          <cell r="BN9">
            <v>126.5</v>
          </cell>
          <cell r="BO9">
            <v>131.4</v>
          </cell>
          <cell r="BP9">
            <v>129.7</v>
          </cell>
          <cell r="BQ9">
            <v>130.3</v>
          </cell>
          <cell r="BR9">
            <v>139.6</v>
          </cell>
          <cell r="BS9">
            <v>139.9</v>
          </cell>
          <cell r="BT9">
            <v>140.3</v>
          </cell>
          <cell r="BU9">
            <v>140.5</v>
          </cell>
          <cell r="BV9">
            <v>148.7</v>
          </cell>
          <cell r="BW9">
            <v>149.8</v>
          </cell>
          <cell r="BX9">
            <v>150.1</v>
          </cell>
          <cell r="BY9">
            <v>149.8</v>
          </cell>
          <cell r="BZ9">
            <v>156.6</v>
          </cell>
          <cell r="CA9">
            <v>162.9</v>
          </cell>
          <cell r="CB9">
            <v>157.8</v>
          </cell>
          <cell r="CC9">
            <v>155.5</v>
          </cell>
          <cell r="CD9">
            <v>169.8</v>
          </cell>
          <cell r="CE9">
            <v>172.5</v>
          </cell>
          <cell r="CF9">
            <v>5.9</v>
          </cell>
        </row>
        <row r="10">
          <cell r="A10">
            <v>0</v>
          </cell>
          <cell r="B10">
            <v>4</v>
          </cell>
          <cell r="C10">
            <v>0</v>
          </cell>
          <cell r="D10" t="str">
            <v>WE</v>
          </cell>
          <cell r="E10">
            <v>124.9</v>
          </cell>
          <cell r="F10">
            <v>127.1</v>
          </cell>
          <cell r="G10">
            <v>129.6</v>
          </cell>
          <cell r="H10">
            <v>135.3</v>
          </cell>
          <cell r="I10">
            <v>131.5</v>
          </cell>
          <cell r="J10">
            <v>132.5</v>
          </cell>
          <cell r="K10">
            <v>139.4</v>
          </cell>
          <cell r="L10">
            <v>141</v>
          </cell>
          <cell r="M10">
            <v>147.1</v>
          </cell>
          <cell r="N10">
            <v>155.2</v>
          </cell>
          <cell r="O10">
            <v>164.8</v>
          </cell>
          <cell r="P10">
            <v>173.9</v>
          </cell>
          <cell r="Q10">
            <v>183</v>
          </cell>
          <cell r="R10">
            <v>194.5</v>
          </cell>
          <cell r="S10">
            <v>215.4</v>
          </cell>
          <cell r="T10">
            <v>234.2</v>
          </cell>
          <cell r="U10">
            <v>125.6</v>
          </cell>
          <cell r="V10">
            <v>125.9</v>
          </cell>
          <cell r="W10">
            <v>128.8</v>
          </cell>
          <cell r="X10">
            <v>127.9</v>
          </cell>
          <cell r="Y10">
            <v>131.9</v>
          </cell>
          <cell r="Z10">
            <v>131.8</v>
          </cell>
          <cell r="AA10">
            <v>127.6</v>
          </cell>
          <cell r="AB10">
            <v>126.2</v>
          </cell>
          <cell r="AC10">
            <v>132.2</v>
          </cell>
          <cell r="AD10">
            <v>138</v>
          </cell>
          <cell r="AE10">
            <v>136.4</v>
          </cell>
          <cell r="AF10">
            <v>132.7</v>
          </cell>
          <cell r="AG10">
            <v>135</v>
          </cell>
          <cell r="AH10">
            <v>133.1</v>
          </cell>
          <cell r="AI10">
            <v>128.9</v>
          </cell>
          <cell r="AJ10">
            <v>129.8</v>
          </cell>
          <cell r="AK10">
            <v>129.8</v>
          </cell>
          <cell r="AL10">
            <v>131.8</v>
          </cell>
          <cell r="AM10">
            <v>133.6</v>
          </cell>
          <cell r="AN10">
            <v>133.5</v>
          </cell>
          <cell r="AO10">
            <v>136.4</v>
          </cell>
          <cell r="AP10">
            <v>140.2</v>
          </cell>
          <cell r="AQ10">
            <v>141.1</v>
          </cell>
          <cell r="AR10">
            <v>139.4</v>
          </cell>
          <cell r="AS10">
            <v>137.5</v>
          </cell>
          <cell r="AT10">
            <v>139.8</v>
          </cell>
          <cell r="AU10">
            <v>143.6</v>
          </cell>
          <cell r="AV10">
            <v>141.8</v>
          </cell>
          <cell r="AW10">
            <v>143.7</v>
          </cell>
          <cell r="AX10">
            <v>147.7</v>
          </cell>
          <cell r="AY10">
            <v>149.6</v>
          </cell>
          <cell r="AZ10">
            <v>146.2</v>
          </cell>
          <cell r="BA10">
            <v>148.6</v>
          </cell>
          <cell r="BB10">
            <v>154.8</v>
          </cell>
          <cell r="BC10">
            <v>157.7</v>
          </cell>
          <cell r="BD10">
            <v>157.8</v>
          </cell>
          <cell r="BE10">
            <v>158.3</v>
          </cell>
          <cell r="BF10">
            <v>165.2</v>
          </cell>
          <cell r="BG10">
            <v>167.1</v>
          </cell>
          <cell r="BH10">
            <v>166.8</v>
          </cell>
          <cell r="BI10">
            <v>171.2</v>
          </cell>
          <cell r="BJ10">
            <v>173.4</v>
          </cell>
          <cell r="BK10">
            <v>178.3</v>
          </cell>
          <cell r="BL10">
            <v>173.6</v>
          </cell>
          <cell r="BM10">
            <v>175.7</v>
          </cell>
          <cell r="BN10">
            <v>183.9</v>
          </cell>
          <cell r="BO10">
            <v>185.8</v>
          </cell>
          <cell r="BP10">
            <v>186.3</v>
          </cell>
          <cell r="BQ10">
            <v>184.1</v>
          </cell>
          <cell r="BR10">
            <v>194.3</v>
          </cell>
          <cell r="BS10">
            <v>197.7</v>
          </cell>
          <cell r="BT10">
            <v>194.4</v>
          </cell>
          <cell r="BU10">
            <v>210.3</v>
          </cell>
          <cell r="BV10">
            <v>214.7</v>
          </cell>
          <cell r="BW10">
            <v>215.7</v>
          </cell>
          <cell r="BX10">
            <v>217.3</v>
          </cell>
          <cell r="BY10">
            <v>217.9</v>
          </cell>
          <cell r="BZ10">
            <v>234.1</v>
          </cell>
          <cell r="CA10">
            <v>235.8</v>
          </cell>
          <cell r="CB10">
            <v>239.5</v>
          </cell>
          <cell r="CC10">
            <v>241.7</v>
          </cell>
          <cell r="CD10">
            <v>261.6</v>
          </cell>
          <cell r="CE10">
            <v>271</v>
          </cell>
          <cell r="CF10">
            <v>14.9</v>
          </cell>
        </row>
        <row r="11">
          <cell r="A11">
            <v>1</v>
          </cell>
          <cell r="B11">
            <v>2</v>
          </cell>
          <cell r="C11" t="str">
            <v>0080</v>
          </cell>
          <cell r="D11" t="str">
            <v>Akron, OH  PMSA</v>
          </cell>
          <cell r="E11" t="e">
            <v>#N/A</v>
          </cell>
          <cell r="F11">
            <v>64.5</v>
          </cell>
          <cell r="G11">
            <v>67.7</v>
          </cell>
          <cell r="H11">
            <v>71.8</v>
          </cell>
          <cell r="I11">
            <v>79.3</v>
          </cell>
          <cell r="J11">
            <v>83.2</v>
          </cell>
          <cell r="K11">
            <v>84.9</v>
          </cell>
          <cell r="L11">
            <v>92.1</v>
          </cell>
          <cell r="M11">
            <v>98.8</v>
          </cell>
          <cell r="N11">
            <v>105.9</v>
          </cell>
          <cell r="O11">
            <v>106.1</v>
          </cell>
          <cell r="P11">
            <v>104.9</v>
          </cell>
          <cell r="Q11">
            <v>110.1</v>
          </cell>
          <cell r="R11">
            <v>113.6</v>
          </cell>
          <cell r="S11">
            <v>115.3</v>
          </cell>
          <cell r="T11">
            <v>116.7</v>
          </cell>
          <cell r="Y11">
            <v>65.8</v>
          </cell>
          <cell r="Z11">
            <v>67</v>
          </cell>
          <cell r="AA11">
            <v>71.1</v>
          </cell>
          <cell r="AB11">
            <v>65.8</v>
          </cell>
          <cell r="AC11">
            <v>68.3</v>
          </cell>
          <cell r="AD11">
            <v>72.3</v>
          </cell>
          <cell r="AE11">
            <v>73.7</v>
          </cell>
          <cell r="AF11">
            <v>71.6</v>
          </cell>
          <cell r="AG11">
            <v>75.5</v>
          </cell>
          <cell r="AH11">
            <v>80.5</v>
          </cell>
          <cell r="AI11">
            <v>78.3</v>
          </cell>
          <cell r="AJ11">
            <v>82.4</v>
          </cell>
          <cell r="AK11">
            <v>77.4</v>
          </cell>
          <cell r="AL11">
            <v>85.4</v>
          </cell>
          <cell r="AM11">
            <v>84</v>
          </cell>
          <cell r="AN11">
            <v>84.2</v>
          </cell>
          <cell r="AO11">
            <v>81.6</v>
          </cell>
          <cell r="AP11">
            <v>86.6</v>
          </cell>
          <cell r="AQ11">
            <v>86.5</v>
          </cell>
          <cell r="AR11">
            <v>83.3</v>
          </cell>
          <cell r="AS11">
            <v>83.9</v>
          </cell>
          <cell r="AT11">
            <v>90.3</v>
          </cell>
          <cell r="AU11">
            <v>97.7</v>
          </cell>
          <cell r="AV11">
            <v>94</v>
          </cell>
          <cell r="AW11">
            <v>91.1</v>
          </cell>
          <cell r="AX11">
            <v>103.1</v>
          </cell>
          <cell r="AY11">
            <v>100.8</v>
          </cell>
          <cell r="AZ11">
            <v>97.2</v>
          </cell>
          <cell r="BA11">
            <v>99</v>
          </cell>
          <cell r="BB11">
            <v>106.9</v>
          </cell>
          <cell r="BC11">
            <v>109.7</v>
          </cell>
          <cell r="BD11">
            <v>105.4</v>
          </cell>
          <cell r="BE11">
            <v>106.2</v>
          </cell>
          <cell r="BF11">
            <v>112.6</v>
          </cell>
          <cell r="BG11">
            <v>105.8</v>
          </cell>
          <cell r="BH11">
            <v>98.9</v>
          </cell>
          <cell r="BI11">
            <v>98.4</v>
          </cell>
          <cell r="BJ11">
            <v>107.9</v>
          </cell>
          <cell r="BK11">
            <v>109.3</v>
          </cell>
          <cell r="BL11">
            <v>100.8</v>
          </cell>
          <cell r="BM11">
            <v>100.9</v>
          </cell>
          <cell r="BN11">
            <v>112.1</v>
          </cell>
          <cell r="BO11">
            <v>112.5</v>
          </cell>
          <cell r="BP11">
            <v>112.8</v>
          </cell>
          <cell r="BQ11">
            <v>110</v>
          </cell>
          <cell r="BR11">
            <v>113.4</v>
          </cell>
          <cell r="BS11">
            <v>118.8</v>
          </cell>
          <cell r="BT11">
            <v>110.6</v>
          </cell>
          <cell r="BU11">
            <v>103.7</v>
          </cell>
          <cell r="BV11">
            <v>117.4</v>
          </cell>
          <cell r="BW11">
            <v>119.7</v>
          </cell>
          <cell r="BX11">
            <v>117.9</v>
          </cell>
          <cell r="BY11">
            <v>111.4</v>
          </cell>
          <cell r="BZ11">
            <v>119.6</v>
          </cell>
          <cell r="CA11">
            <v>121.6</v>
          </cell>
          <cell r="CB11">
            <v>111.6</v>
          </cell>
          <cell r="CC11">
            <v>104.4</v>
          </cell>
          <cell r="CD11">
            <v>116</v>
          </cell>
          <cell r="CE11">
            <v>122.9</v>
          </cell>
          <cell r="CF11">
            <v>1.1</v>
          </cell>
          <cell r="CI11">
            <v>-6.3</v>
          </cell>
          <cell r="CM11" t="str">
            <v>@ROUND((@VLOOKUP($C12,[\DATA\RESEARCH\EHS\QMS9707.DBF]A:$D$2..$E$137,1)/1000),1)</v>
          </cell>
        </row>
        <row r="12">
          <cell r="A12">
            <v>1</v>
          </cell>
          <cell r="B12">
            <v>1</v>
          </cell>
          <cell r="C12" t="str">
            <v>0160</v>
          </cell>
          <cell r="D12" t="str">
            <v>Albany-Schenectady-Troy, NY</v>
          </cell>
          <cell r="E12">
            <v>92.2</v>
          </cell>
          <cell r="F12">
            <v>104.9</v>
          </cell>
          <cell r="G12">
            <v>106.9</v>
          </cell>
          <cell r="H12">
            <v>110.3</v>
          </cell>
          <cell r="I12">
            <v>111.4</v>
          </cell>
          <cell r="J12">
            <v>112.3</v>
          </cell>
          <cell r="K12">
            <v>112</v>
          </cell>
          <cell r="L12">
            <v>105.9</v>
          </cell>
          <cell r="M12">
            <v>106.9</v>
          </cell>
          <cell r="N12">
            <v>105.3</v>
          </cell>
          <cell r="O12">
            <v>107</v>
          </cell>
          <cell r="P12">
            <v>106.1</v>
          </cell>
          <cell r="Q12">
            <v>111.1</v>
          </cell>
          <cell r="R12">
            <v>121.6</v>
          </cell>
          <cell r="S12">
            <v>126</v>
          </cell>
          <cell r="T12">
            <v>141.9</v>
          </cell>
          <cell r="Y12">
            <v>102.8</v>
          </cell>
          <cell r="Z12">
            <v>106.9</v>
          </cell>
          <cell r="AA12">
            <v>109.4</v>
          </cell>
          <cell r="AB12">
            <v>107</v>
          </cell>
          <cell r="AC12">
            <v>106.7</v>
          </cell>
          <cell r="AD12">
            <v>108</v>
          </cell>
          <cell r="AE12">
            <v>113</v>
          </cell>
          <cell r="AF12">
            <v>111.8</v>
          </cell>
          <cell r="AG12">
            <v>109.4</v>
          </cell>
          <cell r="AH12">
            <v>110.2</v>
          </cell>
          <cell r="AI12">
            <v>112.5</v>
          </cell>
          <cell r="AJ12">
            <v>112.6</v>
          </cell>
          <cell r="AK12">
            <v>109.9</v>
          </cell>
          <cell r="AL12">
            <v>110.6</v>
          </cell>
          <cell r="AM12">
            <v>111.9</v>
          </cell>
          <cell r="AN12">
            <v>115.4</v>
          </cell>
          <cell r="AO12">
            <v>112.5</v>
          </cell>
          <cell r="AP12">
            <v>110.3</v>
          </cell>
          <cell r="AQ12">
            <v>113</v>
          </cell>
          <cell r="AR12">
            <v>112.3</v>
          </cell>
          <cell r="AS12">
            <v>106.6</v>
          </cell>
          <cell r="AT12">
            <v>104.4</v>
          </cell>
          <cell r="AU12">
            <v>106.7</v>
          </cell>
          <cell r="AV12">
            <v>105.9</v>
          </cell>
          <cell r="AW12">
            <v>106.3</v>
          </cell>
          <cell r="AX12">
            <v>107.1</v>
          </cell>
          <cell r="AY12">
            <v>107.7</v>
          </cell>
          <cell r="AZ12">
            <v>106.1</v>
          </cell>
          <cell r="BA12">
            <v>102</v>
          </cell>
          <cell r="BB12">
            <v>107.4</v>
          </cell>
          <cell r="BC12">
            <v>105.1</v>
          </cell>
          <cell r="BD12">
            <v>105.6</v>
          </cell>
          <cell r="BE12">
            <v>105.4</v>
          </cell>
          <cell r="BF12">
            <v>103.2</v>
          </cell>
          <cell r="BG12">
            <v>110.3</v>
          </cell>
          <cell r="BH12">
            <v>107.1</v>
          </cell>
          <cell r="BI12">
            <v>103.5</v>
          </cell>
          <cell r="BJ12">
            <v>109.6</v>
          </cell>
          <cell r="BK12">
            <v>105.8</v>
          </cell>
          <cell r="BL12">
            <v>104.3</v>
          </cell>
          <cell r="BM12">
            <v>100.4</v>
          </cell>
          <cell r="BN12">
            <v>105.7</v>
          </cell>
          <cell r="BO12">
            <v>117.9</v>
          </cell>
          <cell r="BP12">
            <v>117.4</v>
          </cell>
          <cell r="BQ12">
            <v>116.6</v>
          </cell>
          <cell r="BR12">
            <v>116.5</v>
          </cell>
          <cell r="BS12">
            <v>122.6</v>
          </cell>
          <cell r="BT12">
            <v>127.9</v>
          </cell>
          <cell r="BU12">
            <v>121.4</v>
          </cell>
          <cell r="BV12">
            <v>121.9</v>
          </cell>
          <cell r="BW12">
            <v>127.5</v>
          </cell>
          <cell r="BX12">
            <v>130.8</v>
          </cell>
          <cell r="BY12">
            <v>133.6</v>
          </cell>
          <cell r="BZ12">
            <v>139.3</v>
          </cell>
          <cell r="CA12">
            <v>147.1</v>
          </cell>
          <cell r="CB12">
            <v>145.3</v>
          </cell>
          <cell r="CC12">
            <v>145</v>
          </cell>
          <cell r="CD12">
            <v>160</v>
          </cell>
          <cell r="CE12">
            <v>174</v>
          </cell>
          <cell r="CF12">
            <v>18.3</v>
          </cell>
          <cell r="CI12">
            <v>8.5</v>
          </cell>
          <cell r="CM12" t="str">
            <v>@ROUND((@VLOOKUP($C12,[\DATA\RESEARCH\EHS\AMS9601.DBF]A:$D$2..$E$137,1)/1000),1)</v>
          </cell>
        </row>
        <row r="13">
          <cell r="A13">
            <v>1</v>
          </cell>
          <cell r="B13">
            <v>4</v>
          </cell>
          <cell r="C13" t="str">
            <v>0200</v>
          </cell>
          <cell r="D13" t="str">
            <v>Albuquerque, NM</v>
          </cell>
          <cell r="E13">
            <v>80.4</v>
          </cell>
          <cell r="F13">
            <v>83</v>
          </cell>
          <cell r="G13">
            <v>84.5</v>
          </cell>
          <cell r="H13">
            <v>86.8</v>
          </cell>
          <cell r="I13">
            <v>92</v>
          </cell>
          <cell r="J13">
            <v>100.4</v>
          </cell>
          <cell r="K13">
            <v>110</v>
          </cell>
          <cell r="L13">
            <v>117</v>
          </cell>
          <cell r="M13">
            <v>122.3</v>
          </cell>
          <cell r="N13">
            <v>126.7</v>
          </cell>
          <cell r="O13">
            <v>128.2</v>
          </cell>
          <cell r="P13">
            <v>130.3</v>
          </cell>
          <cell r="Q13">
            <v>130.4</v>
          </cell>
          <cell r="R13">
            <v>133.3</v>
          </cell>
          <cell r="S13">
            <v>133.8</v>
          </cell>
          <cell r="T13">
            <v>138.4</v>
          </cell>
          <cell r="Y13">
            <v>82.8</v>
          </cell>
          <cell r="Z13">
            <v>86.1</v>
          </cell>
          <cell r="AA13">
            <v>86.4</v>
          </cell>
          <cell r="AB13">
            <v>81.8</v>
          </cell>
          <cell r="AC13">
            <v>83.2</v>
          </cell>
          <cell r="AD13">
            <v>86.7</v>
          </cell>
          <cell r="AE13">
            <v>89.8</v>
          </cell>
          <cell r="AF13">
            <v>86.5</v>
          </cell>
          <cell r="AG13">
            <v>86.7</v>
          </cell>
          <cell r="AH13">
            <v>90.7</v>
          </cell>
          <cell r="AI13">
            <v>93.6</v>
          </cell>
          <cell r="AJ13">
            <v>96.5</v>
          </cell>
          <cell r="AK13">
            <v>94.4</v>
          </cell>
          <cell r="AL13">
            <v>100.8</v>
          </cell>
          <cell r="AM13">
            <v>102.6</v>
          </cell>
          <cell r="AN13">
            <v>102.9</v>
          </cell>
          <cell r="AO13">
            <v>103.1</v>
          </cell>
          <cell r="AP13">
            <v>108.5</v>
          </cell>
          <cell r="AQ13">
            <v>112.5</v>
          </cell>
          <cell r="AR13">
            <v>114.5</v>
          </cell>
          <cell r="AS13">
            <v>110.8</v>
          </cell>
          <cell r="AT13">
            <v>116.3</v>
          </cell>
          <cell r="AU13">
            <v>121.5</v>
          </cell>
          <cell r="AV13">
            <v>117</v>
          </cell>
          <cell r="AW13">
            <v>122.6</v>
          </cell>
          <cell r="AX13">
            <v>120.7</v>
          </cell>
          <cell r="AY13">
            <v>124.3</v>
          </cell>
          <cell r="AZ13">
            <v>121.1</v>
          </cell>
          <cell r="BA13">
            <v>124.5</v>
          </cell>
          <cell r="BB13">
            <v>127.7</v>
          </cell>
          <cell r="BC13">
            <v>128.4</v>
          </cell>
          <cell r="BD13">
            <v>125.3</v>
          </cell>
          <cell r="BE13">
            <v>126.2</v>
          </cell>
          <cell r="BF13">
            <v>126.8</v>
          </cell>
          <cell r="BG13">
            <v>129.5</v>
          </cell>
          <cell r="BH13">
            <v>129.5</v>
          </cell>
          <cell r="BI13">
            <v>129.6</v>
          </cell>
          <cell r="BJ13">
            <v>133.5</v>
          </cell>
          <cell r="BK13">
            <v>130.7</v>
          </cell>
          <cell r="BL13">
            <v>126.2</v>
          </cell>
          <cell r="BM13">
            <v>128</v>
          </cell>
          <cell r="BN13">
            <v>132.7</v>
          </cell>
          <cell r="BO13">
            <v>130.4</v>
          </cell>
          <cell r="BP13">
            <v>129.4</v>
          </cell>
          <cell r="BQ13" t="str">
            <v>N/A</v>
          </cell>
          <cell r="BR13">
            <v>132.3</v>
          </cell>
          <cell r="BS13">
            <v>131.3</v>
          </cell>
          <cell r="BT13">
            <v>142.1</v>
          </cell>
          <cell r="BU13">
            <v>128</v>
          </cell>
          <cell r="BV13">
            <v>134.3</v>
          </cell>
          <cell r="BW13">
            <v>136.3</v>
          </cell>
          <cell r="BX13">
            <v>134.9</v>
          </cell>
          <cell r="BY13">
            <v>134.3</v>
          </cell>
          <cell r="BZ13">
            <v>140.1</v>
          </cell>
          <cell r="CA13">
            <v>142.2</v>
          </cell>
          <cell r="CB13">
            <v>135.7</v>
          </cell>
          <cell r="CC13">
            <v>134.7</v>
          </cell>
          <cell r="CD13">
            <v>145.4</v>
          </cell>
          <cell r="CE13">
            <v>144.5</v>
          </cell>
          <cell r="CF13">
            <v>1.6</v>
          </cell>
          <cell r="CI13">
            <v>0.3</v>
          </cell>
        </row>
        <row r="14">
          <cell r="A14">
            <v>1</v>
          </cell>
          <cell r="B14">
            <v>3</v>
          </cell>
          <cell r="C14" t="str">
            <v>0320</v>
          </cell>
          <cell r="D14" t="str">
            <v>Amarillo, TX</v>
          </cell>
          <cell r="E14">
            <v>54.6</v>
          </cell>
          <cell r="F14">
            <v>55</v>
          </cell>
          <cell r="G14" t="str">
            <v>N/A</v>
          </cell>
          <cell r="H14">
            <v>57.5</v>
          </cell>
          <cell r="I14">
            <v>58.1</v>
          </cell>
          <cell r="J14">
            <v>63.2</v>
          </cell>
          <cell r="K14">
            <v>64.5</v>
          </cell>
          <cell r="L14">
            <v>71</v>
          </cell>
          <cell r="M14">
            <v>73.7</v>
          </cell>
          <cell r="N14">
            <v>76.8</v>
          </cell>
          <cell r="O14">
            <v>79.3</v>
          </cell>
          <cell r="P14">
            <v>81.4</v>
          </cell>
          <cell r="Q14">
            <v>86.3</v>
          </cell>
          <cell r="R14">
            <v>90.2</v>
          </cell>
          <cell r="S14">
            <v>91.9</v>
          </cell>
          <cell r="T14">
            <v>95.7</v>
          </cell>
          <cell r="Y14" t="str">
            <v>N/A</v>
          </cell>
          <cell r="Z14">
            <v>55.5</v>
          </cell>
          <cell r="AA14">
            <v>57</v>
          </cell>
          <cell r="AB14">
            <v>55.6</v>
          </cell>
          <cell r="AC14">
            <v>58.5</v>
          </cell>
          <cell r="AD14">
            <v>57.9</v>
          </cell>
          <cell r="AE14">
            <v>57.5</v>
          </cell>
          <cell r="AF14">
            <v>56</v>
          </cell>
          <cell r="AG14">
            <v>57.6</v>
          </cell>
          <cell r="AH14">
            <v>58.7</v>
          </cell>
          <cell r="AI14">
            <v>58</v>
          </cell>
          <cell r="AJ14">
            <v>58</v>
          </cell>
          <cell r="AK14">
            <v>59.7</v>
          </cell>
          <cell r="AL14">
            <v>63.5</v>
          </cell>
          <cell r="AM14">
            <v>63.5</v>
          </cell>
          <cell r="AN14">
            <v>65.3</v>
          </cell>
          <cell r="AO14">
            <v>63.6</v>
          </cell>
          <cell r="AP14">
            <v>65.9</v>
          </cell>
          <cell r="AQ14">
            <v>63.9</v>
          </cell>
          <cell r="AR14">
            <v>63.8</v>
          </cell>
          <cell r="AS14">
            <v>67.8</v>
          </cell>
          <cell r="AT14">
            <v>74.8</v>
          </cell>
          <cell r="AU14">
            <v>71.6</v>
          </cell>
          <cell r="AV14">
            <v>68.9</v>
          </cell>
          <cell r="AW14">
            <v>73.1</v>
          </cell>
          <cell r="AX14">
            <v>74.4</v>
          </cell>
          <cell r="AY14">
            <v>73.9</v>
          </cell>
          <cell r="AZ14">
            <v>73.5</v>
          </cell>
          <cell r="BA14">
            <v>75</v>
          </cell>
          <cell r="BB14">
            <v>74.1</v>
          </cell>
          <cell r="BC14">
            <v>80.9</v>
          </cell>
          <cell r="BD14">
            <v>75.7</v>
          </cell>
          <cell r="BE14">
            <v>77.2</v>
          </cell>
          <cell r="BF14">
            <v>83</v>
          </cell>
          <cell r="BG14">
            <v>77.9</v>
          </cell>
          <cell r="BH14">
            <v>77.4</v>
          </cell>
          <cell r="BI14">
            <v>78.7</v>
          </cell>
          <cell r="BJ14">
            <v>81.9</v>
          </cell>
          <cell r="BK14">
            <v>83.7</v>
          </cell>
          <cell r="BL14">
            <v>81</v>
          </cell>
          <cell r="BM14">
            <v>76.8</v>
          </cell>
          <cell r="BN14">
            <v>85.1</v>
          </cell>
          <cell r="BO14">
            <v>94</v>
          </cell>
          <cell r="BP14">
            <v>87.7</v>
          </cell>
          <cell r="BQ14">
            <v>87.7</v>
          </cell>
          <cell r="BR14">
            <v>90.3</v>
          </cell>
          <cell r="BS14">
            <v>92</v>
          </cell>
          <cell r="BT14">
            <v>90.3</v>
          </cell>
          <cell r="BU14">
            <v>84.7</v>
          </cell>
          <cell r="BV14">
            <v>94.5</v>
          </cell>
          <cell r="BW14">
            <v>97.1</v>
          </cell>
          <cell r="BX14">
            <v>90.9</v>
          </cell>
          <cell r="BY14">
            <v>87.8</v>
          </cell>
          <cell r="BZ14">
            <v>97.6</v>
          </cell>
          <cell r="CA14">
            <v>97.2</v>
          </cell>
          <cell r="CB14">
            <v>94.1</v>
          </cell>
          <cell r="CC14">
            <v>92.7</v>
          </cell>
          <cell r="CD14">
            <v>96.4</v>
          </cell>
          <cell r="CE14">
            <v>98.1</v>
          </cell>
          <cell r="CF14">
            <v>0.9</v>
          </cell>
          <cell r="CI14">
            <v>5.6</v>
          </cell>
        </row>
        <row r="15">
          <cell r="A15">
            <v>1</v>
          </cell>
          <cell r="B15">
            <v>4</v>
          </cell>
          <cell r="C15" t="str">
            <v>0360</v>
          </cell>
          <cell r="D15" t="str">
            <v>Anaheim-Santa Ana, CA  PMSA(Orange Co.)</v>
          </cell>
          <cell r="E15">
            <v>203.9</v>
          </cell>
          <cell r="F15">
            <v>241.7</v>
          </cell>
          <cell r="G15">
            <v>242.4</v>
          </cell>
          <cell r="H15">
            <v>239.7</v>
          </cell>
          <cell r="I15">
            <v>230.9</v>
          </cell>
          <cell r="J15">
            <v>217.2</v>
          </cell>
          <cell r="K15">
            <v>211</v>
          </cell>
          <cell r="L15">
            <v>208.4</v>
          </cell>
          <cell r="M15">
            <v>213.4</v>
          </cell>
          <cell r="N15">
            <v>229.8</v>
          </cell>
          <cell r="O15">
            <v>261.7</v>
          </cell>
          <cell r="P15">
            <v>280.9</v>
          </cell>
          <cell r="Q15">
            <v>316.2</v>
          </cell>
          <cell r="R15">
            <v>355.6</v>
          </cell>
          <cell r="S15">
            <v>412.7</v>
          </cell>
          <cell r="T15">
            <v>487</v>
          </cell>
          <cell r="Y15">
            <v>243.6</v>
          </cell>
          <cell r="Z15">
            <v>248.9</v>
          </cell>
          <cell r="AA15">
            <v>241.7</v>
          </cell>
          <cell r="AB15">
            <v>232.2</v>
          </cell>
          <cell r="AC15">
            <v>237.6</v>
          </cell>
          <cell r="AD15">
            <v>240.5</v>
          </cell>
          <cell r="AE15">
            <v>242.2</v>
          </cell>
          <cell r="AF15">
            <v>237.3</v>
          </cell>
          <cell r="AG15">
            <v>235.4</v>
          </cell>
          <cell r="AH15">
            <v>238</v>
          </cell>
          <cell r="AI15">
            <v>234.3</v>
          </cell>
          <cell r="AJ15">
            <v>230.8</v>
          </cell>
          <cell r="AK15">
            <v>219.4</v>
          </cell>
          <cell r="AL15">
            <v>215.6</v>
          </cell>
          <cell r="AM15">
            <v>218.8</v>
          </cell>
          <cell r="AN15">
            <v>214.7</v>
          </cell>
          <cell r="AO15">
            <v>206.2</v>
          </cell>
          <cell r="AP15">
            <v>211</v>
          </cell>
          <cell r="AQ15">
            <v>217.3</v>
          </cell>
          <cell r="AR15">
            <v>216.3</v>
          </cell>
          <cell r="AS15">
            <v>206.9</v>
          </cell>
          <cell r="AT15">
            <v>211.1</v>
          </cell>
          <cell r="AU15">
            <v>211.7</v>
          </cell>
          <cell r="AV15">
            <v>207.3</v>
          </cell>
          <cell r="AW15">
            <v>206.5</v>
          </cell>
          <cell r="AX15">
            <v>215</v>
          </cell>
          <cell r="AY15">
            <v>216</v>
          </cell>
          <cell r="AZ15">
            <v>214.5</v>
          </cell>
          <cell r="BA15">
            <v>215.3</v>
          </cell>
          <cell r="BB15">
            <v>228.4</v>
          </cell>
          <cell r="BC15">
            <v>232.8</v>
          </cell>
          <cell r="BD15">
            <v>237.4</v>
          </cell>
          <cell r="BE15">
            <v>243.2</v>
          </cell>
          <cell r="BF15">
            <v>261.5</v>
          </cell>
          <cell r="BG15">
            <v>273.3</v>
          </cell>
          <cell r="BH15">
            <v>233.9</v>
          </cell>
          <cell r="BI15">
            <v>272.8</v>
          </cell>
          <cell r="BJ15">
            <v>279</v>
          </cell>
          <cell r="BK15">
            <v>287.7</v>
          </cell>
          <cell r="BL15">
            <v>282.7</v>
          </cell>
          <cell r="BM15">
            <v>300.3</v>
          </cell>
          <cell r="BN15">
            <v>321.3</v>
          </cell>
          <cell r="BO15">
            <v>321.8</v>
          </cell>
          <cell r="BP15">
            <v>323.3</v>
          </cell>
          <cell r="BQ15">
            <v>337.5</v>
          </cell>
          <cell r="BR15">
            <v>352.7</v>
          </cell>
          <cell r="BS15">
            <v>365.4</v>
          </cell>
          <cell r="BT15">
            <v>360.9</v>
          </cell>
          <cell r="BU15">
            <v>372</v>
          </cell>
          <cell r="BV15">
            <v>411.1</v>
          </cell>
          <cell r="BW15">
            <v>439.4</v>
          </cell>
          <cell r="BX15">
            <v>434.6</v>
          </cell>
          <cell r="BY15">
            <v>447</v>
          </cell>
          <cell r="BZ15">
            <v>472.5</v>
          </cell>
          <cell r="CA15">
            <v>510.8</v>
          </cell>
          <cell r="CB15">
            <v>526.8</v>
          </cell>
          <cell r="CC15">
            <v>572.5</v>
          </cell>
          <cell r="CD15">
            <v>655.3</v>
          </cell>
          <cell r="CE15">
            <v>643.6</v>
          </cell>
          <cell r="CF15">
            <v>26</v>
          </cell>
          <cell r="CI15">
            <v>28.1</v>
          </cell>
        </row>
        <row r="16">
          <cell r="A16">
            <v>1</v>
          </cell>
          <cell r="B16">
            <v>2</v>
          </cell>
          <cell r="C16" t="str">
            <v>0460</v>
          </cell>
          <cell r="D16" t="str">
            <v>Appleton, WI</v>
          </cell>
          <cell r="E16">
            <v>58</v>
          </cell>
          <cell r="F16">
            <v>60.4</v>
          </cell>
          <cell r="G16">
            <v>63.3</v>
          </cell>
          <cell r="H16">
            <v>66.4</v>
          </cell>
          <cell r="I16">
            <v>71</v>
          </cell>
          <cell r="J16">
            <v>75.4</v>
          </cell>
          <cell r="K16">
            <v>80.6</v>
          </cell>
          <cell r="L16">
            <v>85.1</v>
          </cell>
          <cell r="M16">
            <v>85.8</v>
          </cell>
          <cell r="N16">
            <v>88.2</v>
          </cell>
          <cell r="O16">
            <v>92.6</v>
          </cell>
          <cell r="P16">
            <v>93.3</v>
          </cell>
          <cell r="Q16">
            <v>100.5</v>
          </cell>
          <cell r="R16">
            <v>105.1</v>
          </cell>
          <cell r="S16">
            <v>112.7</v>
          </cell>
          <cell r="T16">
            <v>118.6</v>
          </cell>
          <cell r="Y16">
            <v>65.5</v>
          </cell>
          <cell r="Z16">
            <v>62</v>
          </cell>
          <cell r="AA16">
            <v>64.8</v>
          </cell>
          <cell r="AB16">
            <v>61.8</v>
          </cell>
          <cell r="AC16">
            <v>65.9</v>
          </cell>
          <cell r="AD16">
            <v>65.2</v>
          </cell>
          <cell r="AE16">
            <v>68</v>
          </cell>
          <cell r="AF16">
            <v>66.4</v>
          </cell>
          <cell r="AG16">
            <v>72</v>
          </cell>
          <cell r="AH16">
            <v>69.2</v>
          </cell>
          <cell r="AI16">
            <v>71.6</v>
          </cell>
          <cell r="AJ16">
            <v>71.7</v>
          </cell>
          <cell r="AK16">
            <v>74.6</v>
          </cell>
          <cell r="AL16">
            <v>75.7</v>
          </cell>
          <cell r="AM16">
            <v>73.6</v>
          </cell>
          <cell r="AN16">
            <v>77.9</v>
          </cell>
          <cell r="AO16">
            <v>78.6</v>
          </cell>
          <cell r="AP16">
            <v>80</v>
          </cell>
          <cell r="AQ16">
            <v>83.3</v>
          </cell>
          <cell r="AR16">
            <v>80.2</v>
          </cell>
          <cell r="AS16">
            <v>82.4</v>
          </cell>
          <cell r="AT16">
            <v>85.7</v>
          </cell>
          <cell r="AU16">
            <v>85.7</v>
          </cell>
          <cell r="AV16">
            <v>84.8</v>
          </cell>
          <cell r="AW16">
            <v>87.1</v>
          </cell>
          <cell r="AX16">
            <v>85.8</v>
          </cell>
          <cell r="AY16">
            <v>85.9</v>
          </cell>
          <cell r="AZ16">
            <v>84.5</v>
          </cell>
          <cell r="BA16">
            <v>89</v>
          </cell>
          <cell r="BB16">
            <v>88.9</v>
          </cell>
          <cell r="BC16">
            <v>88.5</v>
          </cell>
          <cell r="BD16">
            <v>86.4</v>
          </cell>
          <cell r="BE16">
            <v>89.1</v>
          </cell>
          <cell r="BF16">
            <v>93.1</v>
          </cell>
          <cell r="BG16">
            <v>94.7</v>
          </cell>
          <cell r="BH16">
            <v>92.4</v>
          </cell>
          <cell r="BI16">
            <v>91.6</v>
          </cell>
          <cell r="BJ16">
            <v>93.7</v>
          </cell>
          <cell r="BK16">
            <v>95.2</v>
          </cell>
          <cell r="BL16">
            <v>90.6</v>
          </cell>
          <cell r="BM16">
            <v>97.8</v>
          </cell>
          <cell r="BN16">
            <v>103.3</v>
          </cell>
          <cell r="BO16">
            <v>96.5</v>
          </cell>
          <cell r="BP16">
            <v>106.6</v>
          </cell>
          <cell r="BQ16">
            <v>102.7</v>
          </cell>
          <cell r="BR16">
            <v>107.1</v>
          </cell>
          <cell r="BS16">
            <v>104.9</v>
          </cell>
          <cell r="BT16">
            <v>104.6</v>
          </cell>
          <cell r="BU16">
            <v>108.7</v>
          </cell>
          <cell r="BV16">
            <v>114.3</v>
          </cell>
          <cell r="BW16">
            <v>114.1</v>
          </cell>
          <cell r="BX16">
            <v>111.9</v>
          </cell>
          <cell r="BY16">
            <v>114.6</v>
          </cell>
          <cell r="BZ16">
            <v>115.9</v>
          </cell>
          <cell r="CA16">
            <v>120.9</v>
          </cell>
          <cell r="CB16">
            <v>121.3</v>
          </cell>
          <cell r="CC16">
            <v>120.9</v>
          </cell>
          <cell r="CD16">
            <v>125.6</v>
          </cell>
          <cell r="CE16">
            <v>122.1</v>
          </cell>
          <cell r="CF16">
            <v>1</v>
          </cell>
          <cell r="CI16">
            <v>5.6</v>
          </cell>
        </row>
        <row r="17">
          <cell r="A17">
            <v>1</v>
          </cell>
          <cell r="B17">
            <v>3</v>
          </cell>
          <cell r="C17" t="str">
            <v>0520</v>
          </cell>
          <cell r="D17" t="str">
            <v>Atlanta, GA</v>
          </cell>
          <cell r="E17" t="str">
            <v>N/A</v>
          </cell>
          <cell r="F17">
            <v>84</v>
          </cell>
          <cell r="G17">
            <v>86.4</v>
          </cell>
          <cell r="H17">
            <v>87.6</v>
          </cell>
          <cell r="I17">
            <v>89.5</v>
          </cell>
          <cell r="J17">
            <v>91.8</v>
          </cell>
          <cell r="K17">
            <v>93.6</v>
          </cell>
          <cell r="L17">
            <v>97.5</v>
          </cell>
          <cell r="M17">
            <v>100.7</v>
          </cell>
          <cell r="N17">
            <v>108.4</v>
          </cell>
          <cell r="O17">
            <v>115.4</v>
          </cell>
          <cell r="P17">
            <v>123.7</v>
          </cell>
          <cell r="Q17">
            <v>131.2</v>
          </cell>
          <cell r="R17">
            <v>138.8</v>
          </cell>
          <cell r="S17">
            <v>146.5</v>
          </cell>
          <cell r="T17">
            <v>152.4</v>
          </cell>
          <cell r="Y17">
            <v>85.3</v>
          </cell>
          <cell r="Z17">
            <v>86.9</v>
          </cell>
          <cell r="AA17">
            <v>87.7</v>
          </cell>
          <cell r="AB17">
            <v>85</v>
          </cell>
          <cell r="AC17">
            <v>86.2</v>
          </cell>
          <cell r="AD17">
            <v>87</v>
          </cell>
          <cell r="AE17">
            <v>88.2</v>
          </cell>
          <cell r="AF17">
            <v>88.1</v>
          </cell>
          <cell r="AG17">
            <v>88.5</v>
          </cell>
          <cell r="AH17">
            <v>89</v>
          </cell>
          <cell r="AI17">
            <v>90.3</v>
          </cell>
          <cell r="AJ17">
            <v>90.3</v>
          </cell>
          <cell r="AK17">
            <v>88.3</v>
          </cell>
          <cell r="AL17">
            <v>92.4</v>
          </cell>
          <cell r="AM17">
            <v>93.2</v>
          </cell>
          <cell r="AN17">
            <v>92.4</v>
          </cell>
          <cell r="AO17">
            <v>93.1</v>
          </cell>
          <cell r="AP17">
            <v>93.8</v>
          </cell>
          <cell r="AQ17">
            <v>94</v>
          </cell>
          <cell r="AR17">
            <v>93.4</v>
          </cell>
          <cell r="AS17">
            <v>94.5</v>
          </cell>
          <cell r="AT17">
            <v>97</v>
          </cell>
          <cell r="AU17">
            <v>99.8</v>
          </cell>
          <cell r="AV17">
            <v>97.3</v>
          </cell>
          <cell r="AW17">
            <v>98.5</v>
          </cell>
          <cell r="AX17">
            <v>99.7</v>
          </cell>
          <cell r="AY17">
            <v>101.7</v>
          </cell>
          <cell r="AZ17">
            <v>103.1</v>
          </cell>
          <cell r="BA17">
            <v>105.1</v>
          </cell>
          <cell r="BB17">
            <v>106.8</v>
          </cell>
          <cell r="BC17">
            <v>110.2</v>
          </cell>
          <cell r="BD17">
            <v>109.9</v>
          </cell>
          <cell r="BE17">
            <v>110.8</v>
          </cell>
          <cell r="BF17">
            <v>115.6</v>
          </cell>
          <cell r="BG17">
            <v>116.8</v>
          </cell>
          <cell r="BH17">
            <v>120.6</v>
          </cell>
          <cell r="BI17">
            <v>118.3</v>
          </cell>
          <cell r="BJ17">
            <v>123.3</v>
          </cell>
          <cell r="BK17">
            <v>126</v>
          </cell>
          <cell r="BL17">
            <v>125.6</v>
          </cell>
          <cell r="BM17">
            <v>125.4</v>
          </cell>
          <cell r="BN17">
            <v>128.8</v>
          </cell>
          <cell r="BO17">
            <v>134.7</v>
          </cell>
          <cell r="BP17">
            <v>134.4</v>
          </cell>
          <cell r="BQ17">
            <v>136</v>
          </cell>
          <cell r="BR17">
            <v>139.7</v>
          </cell>
          <cell r="BS17">
            <v>140</v>
          </cell>
          <cell r="BT17">
            <v>139.5</v>
          </cell>
          <cell r="BU17">
            <v>140.6</v>
          </cell>
          <cell r="BV17">
            <v>146.9</v>
          </cell>
          <cell r="BW17">
            <v>148.5</v>
          </cell>
          <cell r="BX17">
            <v>148.9</v>
          </cell>
          <cell r="BY17">
            <v>146.4</v>
          </cell>
          <cell r="BZ17">
            <v>151.4</v>
          </cell>
          <cell r="CA17">
            <v>157.5</v>
          </cell>
          <cell r="CB17">
            <v>152.9</v>
          </cell>
          <cell r="CC17">
            <v>152.2</v>
          </cell>
          <cell r="CD17">
            <v>156.8</v>
          </cell>
          <cell r="CE17">
            <v>159.7</v>
          </cell>
          <cell r="CF17">
            <v>1.4</v>
          </cell>
          <cell r="CI17">
            <v>4</v>
          </cell>
        </row>
        <row r="18">
          <cell r="A18">
            <v>1</v>
          </cell>
          <cell r="B18">
            <v>1</v>
          </cell>
          <cell r="C18" t="str">
            <v>0560</v>
          </cell>
          <cell r="D18" t="str">
            <v>Atlantic City, NJ</v>
          </cell>
          <cell r="E18">
            <v>104.8</v>
          </cell>
          <cell r="F18">
            <v>112.7</v>
          </cell>
          <cell r="G18">
            <v>111.8</v>
          </cell>
          <cell r="H18">
            <v>110.6</v>
          </cell>
          <cell r="I18">
            <v>109.1</v>
          </cell>
          <cell r="J18">
            <v>106.7</v>
          </cell>
          <cell r="K18">
            <v>107.6</v>
          </cell>
          <cell r="L18">
            <v>107</v>
          </cell>
          <cell r="M18">
            <v>108</v>
          </cell>
          <cell r="N18">
            <v>109.7</v>
          </cell>
          <cell r="O18">
            <v>112.8</v>
          </cell>
          <cell r="P18">
            <v>117</v>
          </cell>
          <cell r="Q18">
            <v>121.5</v>
          </cell>
          <cell r="R18">
            <v>125.7</v>
          </cell>
          <cell r="S18">
            <v>143.6</v>
          </cell>
          <cell r="T18">
            <v>174.4</v>
          </cell>
          <cell r="Y18">
            <v>115.1</v>
          </cell>
          <cell r="Z18">
            <v>113.6</v>
          </cell>
          <cell r="AA18">
            <v>108.1</v>
          </cell>
          <cell r="AB18">
            <v>109.6</v>
          </cell>
          <cell r="AC18">
            <v>105.8</v>
          </cell>
          <cell r="AD18">
            <v>113</v>
          </cell>
          <cell r="AE18">
            <v>109.8</v>
          </cell>
          <cell r="AF18">
            <v>109.9</v>
          </cell>
          <cell r="AG18">
            <v>110</v>
          </cell>
          <cell r="AH18">
            <v>114.5</v>
          </cell>
          <cell r="AI18">
            <v>107</v>
          </cell>
          <cell r="AJ18">
            <v>104.4</v>
          </cell>
          <cell r="AK18">
            <v>101.4</v>
          </cell>
          <cell r="AL18">
            <v>110.2</v>
          </cell>
          <cell r="AM18">
            <v>102.8</v>
          </cell>
          <cell r="AN18">
            <v>109.7</v>
          </cell>
          <cell r="AO18">
            <v>104.9</v>
          </cell>
          <cell r="AP18">
            <v>111.8</v>
          </cell>
          <cell r="AQ18">
            <v>105.7</v>
          </cell>
          <cell r="AR18">
            <v>107.3</v>
          </cell>
          <cell r="AS18">
            <v>106.2</v>
          </cell>
          <cell r="AT18">
            <v>109.9</v>
          </cell>
          <cell r="AU18">
            <v>107.6</v>
          </cell>
          <cell r="AV18">
            <v>104.6</v>
          </cell>
          <cell r="AW18">
            <v>111.9</v>
          </cell>
          <cell r="AX18">
            <v>109.4</v>
          </cell>
          <cell r="AY18">
            <v>104.5</v>
          </cell>
          <cell r="AZ18">
            <v>107.3</v>
          </cell>
          <cell r="BA18">
            <v>114.7</v>
          </cell>
          <cell r="BB18">
            <v>113.3</v>
          </cell>
          <cell r="BC18">
            <v>105.4</v>
          </cell>
          <cell r="BD18">
            <v>107.8</v>
          </cell>
          <cell r="BE18">
            <v>110.5</v>
          </cell>
          <cell r="BF18">
            <v>114</v>
          </cell>
          <cell r="BG18">
            <v>111.8</v>
          </cell>
          <cell r="BH18">
            <v>111.5</v>
          </cell>
          <cell r="BI18">
            <v>109.1</v>
          </cell>
          <cell r="BJ18" t="str">
            <v>N/A</v>
          </cell>
          <cell r="BK18">
            <v>117.4</v>
          </cell>
          <cell r="BL18">
            <v>118.7</v>
          </cell>
          <cell r="BM18">
            <v>111.7</v>
          </cell>
          <cell r="BN18">
            <v>116.4</v>
          </cell>
          <cell r="BO18">
            <v>123.8</v>
          </cell>
          <cell r="BP18">
            <v>126.6</v>
          </cell>
          <cell r="BQ18">
            <v>109.8</v>
          </cell>
          <cell r="BR18">
            <v>128.2</v>
          </cell>
          <cell r="BS18">
            <v>128.6</v>
          </cell>
          <cell r="BT18">
            <v>129.4</v>
          </cell>
          <cell r="BU18">
            <v>133.7</v>
          </cell>
          <cell r="BV18">
            <v>139.1</v>
          </cell>
          <cell r="BW18">
            <v>149.7</v>
          </cell>
          <cell r="BX18">
            <v>150.8</v>
          </cell>
          <cell r="BY18">
            <v>157.2</v>
          </cell>
          <cell r="BZ18">
            <v>164.2</v>
          </cell>
          <cell r="CA18">
            <v>183.5</v>
          </cell>
          <cell r="CB18">
            <v>182.1</v>
          </cell>
          <cell r="CC18">
            <v>176.4</v>
          </cell>
          <cell r="CD18">
            <v>194.8</v>
          </cell>
          <cell r="CE18">
            <v>198.5</v>
          </cell>
          <cell r="CF18">
            <v>8.2</v>
          </cell>
          <cell r="CI18">
            <v>12.2</v>
          </cell>
        </row>
        <row r="19">
          <cell r="A19">
            <v>1</v>
          </cell>
          <cell r="B19">
            <v>2</v>
          </cell>
          <cell r="C19" t="str">
            <v>0620</v>
          </cell>
          <cell r="D19" t="str">
            <v>Aurora-Elgin, IL</v>
          </cell>
          <cell r="E19">
            <v>71.8</v>
          </cell>
          <cell r="F19">
            <v>88.2</v>
          </cell>
          <cell r="G19">
            <v>107.2</v>
          </cell>
          <cell r="H19">
            <v>114.4</v>
          </cell>
          <cell r="I19">
            <v>118.8</v>
          </cell>
          <cell r="J19">
            <v>121.7</v>
          </cell>
          <cell r="K19">
            <v>124.4</v>
          </cell>
          <cell r="L19">
            <v>131.6</v>
          </cell>
          <cell r="M19">
            <v>137</v>
          </cell>
          <cell r="N19">
            <v>141.8</v>
          </cell>
          <cell r="O19">
            <v>146.2</v>
          </cell>
          <cell r="P19">
            <v>151.9</v>
          </cell>
          <cell r="Q19">
            <v>163</v>
          </cell>
          <cell r="R19">
            <v>178.2</v>
          </cell>
          <cell r="S19">
            <v>193.3</v>
          </cell>
          <cell r="T19">
            <v>208.1</v>
          </cell>
          <cell r="Y19">
            <v>103.8</v>
          </cell>
          <cell r="Z19">
            <v>113.5</v>
          </cell>
          <cell r="AA19">
            <v>104.9</v>
          </cell>
          <cell r="AB19">
            <v>106.8</v>
          </cell>
          <cell r="AC19">
            <v>111.3</v>
          </cell>
          <cell r="AD19">
            <v>112.7</v>
          </cell>
          <cell r="AE19">
            <v>117.4</v>
          </cell>
          <cell r="AF19">
            <v>115.4</v>
          </cell>
          <cell r="AG19">
            <v>118.9</v>
          </cell>
          <cell r="AH19">
            <v>119.5</v>
          </cell>
          <cell r="AI19">
            <v>117.6</v>
          </cell>
          <cell r="AJ19">
            <v>119</v>
          </cell>
          <cell r="AK19">
            <v>116.7</v>
          </cell>
          <cell r="AL19">
            <v>123.2</v>
          </cell>
          <cell r="AM19">
            <v>124.8</v>
          </cell>
          <cell r="AN19">
            <v>119.1</v>
          </cell>
          <cell r="AO19">
            <v>124.2</v>
          </cell>
          <cell r="AP19">
            <v>124</v>
          </cell>
          <cell r="AQ19">
            <v>124.7</v>
          </cell>
          <cell r="AR19">
            <v>124.9</v>
          </cell>
          <cell r="AS19">
            <v>123.3</v>
          </cell>
          <cell r="AT19">
            <v>132.3</v>
          </cell>
          <cell r="AU19">
            <v>135.6</v>
          </cell>
          <cell r="AV19">
            <v>132.4</v>
          </cell>
          <cell r="AW19">
            <v>131.4</v>
          </cell>
          <cell r="AX19">
            <v>138.4</v>
          </cell>
          <cell r="AY19">
            <v>139.7</v>
          </cell>
          <cell r="AZ19">
            <v>135.5</v>
          </cell>
          <cell r="BA19">
            <v>147.1</v>
          </cell>
          <cell r="BB19">
            <v>139.1</v>
          </cell>
          <cell r="BC19">
            <v>140.6</v>
          </cell>
          <cell r="BD19">
            <v>143.3</v>
          </cell>
          <cell r="BE19">
            <v>138.4</v>
          </cell>
          <cell r="BF19">
            <v>148.3</v>
          </cell>
          <cell r="BG19">
            <v>147.9</v>
          </cell>
          <cell r="BH19">
            <v>146.7</v>
          </cell>
          <cell r="BI19">
            <v>147.2</v>
          </cell>
          <cell r="BJ19">
            <v>151.3</v>
          </cell>
          <cell r="BK19">
            <v>154.5</v>
          </cell>
          <cell r="BL19">
            <v>154.8</v>
          </cell>
          <cell r="BM19">
            <v>158.2</v>
          </cell>
          <cell r="BN19">
            <v>163.1</v>
          </cell>
          <cell r="BO19">
            <v>169.3</v>
          </cell>
          <cell r="BP19">
            <v>161.6</v>
          </cell>
          <cell r="BQ19">
            <v>175.9</v>
          </cell>
          <cell r="BR19">
            <v>178.9</v>
          </cell>
          <cell r="BS19">
            <v>178.7</v>
          </cell>
          <cell r="BT19">
            <v>178.7</v>
          </cell>
          <cell r="BU19">
            <v>185.5</v>
          </cell>
          <cell r="BV19">
            <v>191.8</v>
          </cell>
          <cell r="BW19">
            <v>197.2</v>
          </cell>
          <cell r="BX19">
            <v>194.9</v>
          </cell>
          <cell r="BY19">
            <v>197.3</v>
          </cell>
          <cell r="BZ19">
            <v>213</v>
          </cell>
          <cell r="CA19">
            <v>214.8</v>
          </cell>
          <cell r="CB19">
            <v>200.3</v>
          </cell>
          <cell r="CC19">
            <v>206.5</v>
          </cell>
          <cell r="CD19">
            <v>225.5</v>
          </cell>
          <cell r="CE19">
            <v>230.4</v>
          </cell>
          <cell r="CF19">
            <v>7.3</v>
          </cell>
          <cell r="CI19">
            <v>4.7</v>
          </cell>
        </row>
        <row r="20">
          <cell r="A20">
            <v>1</v>
          </cell>
          <cell r="B20">
            <v>3</v>
          </cell>
          <cell r="C20" t="str">
            <v>0640</v>
          </cell>
          <cell r="D20" t="str">
            <v>Austin/San Marcos, TX</v>
          </cell>
          <cell r="E20" t="str">
            <v>N/A</v>
          </cell>
          <cell r="F20" t="str">
            <v>N/A</v>
          </cell>
          <cell r="G20" t="str">
            <v>N/A</v>
          </cell>
          <cell r="H20" t="str">
            <v>N/A</v>
          </cell>
          <cell r="I20">
            <v>83.8</v>
          </cell>
          <cell r="J20">
            <v>91.3</v>
          </cell>
          <cell r="K20">
            <v>96.2</v>
          </cell>
          <cell r="L20">
            <v>101.4</v>
          </cell>
          <cell r="M20">
            <v>108.1</v>
          </cell>
          <cell r="N20" t="str">
            <v>N/A</v>
          </cell>
          <cell r="O20">
            <v>121.1</v>
          </cell>
          <cell r="P20">
            <v>128.6</v>
          </cell>
          <cell r="Q20">
            <v>142.8</v>
          </cell>
          <cell r="R20">
            <v>151.95</v>
          </cell>
          <cell r="S20">
            <v>156.5</v>
          </cell>
          <cell r="T20">
            <v>156.7</v>
          </cell>
          <cell r="Y20" t="str">
            <v>N/A</v>
          </cell>
          <cell r="Z20" t="str">
            <v>N/A</v>
          </cell>
          <cell r="AA20" t="str">
            <v>N/A</v>
          </cell>
          <cell r="AB20" t="str">
            <v>N/A</v>
          </cell>
          <cell r="AC20">
            <v>72.7</v>
          </cell>
          <cell r="AD20">
            <v>76.7</v>
          </cell>
          <cell r="AE20">
            <v>78.2</v>
          </cell>
          <cell r="AF20">
            <v>77.2</v>
          </cell>
          <cell r="AG20">
            <v>80.9</v>
          </cell>
          <cell r="AH20">
            <v>82.2</v>
          </cell>
          <cell r="AI20">
            <v>85</v>
          </cell>
          <cell r="AJ20">
            <v>86.1</v>
          </cell>
          <cell r="AK20">
            <v>86.6</v>
          </cell>
          <cell r="AL20">
            <v>92.3</v>
          </cell>
          <cell r="AM20">
            <v>92.1</v>
          </cell>
          <cell r="AN20">
            <v>93.2</v>
          </cell>
          <cell r="AO20">
            <v>95.5</v>
          </cell>
          <cell r="AP20">
            <v>95</v>
          </cell>
          <cell r="AQ20">
            <v>97</v>
          </cell>
          <cell r="AR20">
            <v>97.3</v>
          </cell>
          <cell r="AS20">
            <v>98.5</v>
          </cell>
          <cell r="AT20">
            <v>101.9</v>
          </cell>
          <cell r="AU20">
            <v>100.1</v>
          </cell>
          <cell r="AV20">
            <v>105.1</v>
          </cell>
          <cell r="AW20">
            <v>111.8</v>
          </cell>
          <cell r="AX20">
            <v>108.8</v>
          </cell>
          <cell r="AY20">
            <v>106.1</v>
          </cell>
          <cell r="AZ20">
            <v>106.1</v>
          </cell>
          <cell r="BA20">
            <v>118.1</v>
          </cell>
          <cell r="BB20" t="str">
            <v>N/A</v>
          </cell>
          <cell r="BC20" t="str">
            <v>N/A</v>
          </cell>
          <cell r="BD20" t="str">
            <v>N/A</v>
          </cell>
          <cell r="BE20" t="str">
            <v>N/A</v>
          </cell>
          <cell r="BF20" t="str">
            <v>N/A</v>
          </cell>
          <cell r="BG20">
            <v>126.6</v>
          </cell>
          <cell r="BH20">
            <v>120.7</v>
          </cell>
          <cell r="BI20">
            <v>123.7</v>
          </cell>
          <cell r="BJ20">
            <v>129.6</v>
          </cell>
          <cell r="BK20">
            <v>131.1</v>
          </cell>
          <cell r="BL20">
            <v>133.7</v>
          </cell>
          <cell r="BM20">
            <v>137.3</v>
          </cell>
          <cell r="BN20">
            <v>148.5</v>
          </cell>
          <cell r="BO20">
            <v>151</v>
          </cell>
          <cell r="BP20">
            <v>153.2</v>
          </cell>
          <cell r="BQ20">
            <v>148.4</v>
          </cell>
          <cell r="BR20">
            <v>155</v>
          </cell>
          <cell r="BS20">
            <v>154.7</v>
          </cell>
          <cell r="BT20">
            <v>151.7</v>
          </cell>
          <cell r="BU20">
            <v>157.7</v>
          </cell>
          <cell r="BV20">
            <v>160.9</v>
          </cell>
          <cell r="BW20">
            <v>157</v>
          </cell>
          <cell r="BX20">
            <v>151</v>
          </cell>
          <cell r="BY20">
            <v>150.9</v>
          </cell>
          <cell r="BZ20">
            <v>161</v>
          </cell>
          <cell r="CA20">
            <v>158.1</v>
          </cell>
          <cell r="CB20">
            <v>154.8</v>
          </cell>
          <cell r="CC20">
            <v>150</v>
          </cell>
          <cell r="CD20">
            <v>158.8</v>
          </cell>
          <cell r="CE20">
            <v>158.7</v>
          </cell>
          <cell r="CF20">
            <v>0.4</v>
          </cell>
          <cell r="CI20">
            <v>0.6</v>
          </cell>
        </row>
        <row r="21">
          <cell r="A21">
            <v>1</v>
          </cell>
          <cell r="B21">
            <v>3</v>
          </cell>
          <cell r="C21" t="str">
            <v>0720</v>
          </cell>
          <cell r="D21" t="str">
            <v>Baltimore, MD</v>
          </cell>
          <cell r="E21">
            <v>88.7</v>
          </cell>
          <cell r="F21">
            <v>96.3</v>
          </cell>
          <cell r="G21">
            <v>105.9</v>
          </cell>
          <cell r="H21">
            <v>110.1</v>
          </cell>
          <cell r="I21">
            <v>113.4</v>
          </cell>
          <cell r="J21">
            <v>115.7</v>
          </cell>
          <cell r="K21">
            <v>115.4</v>
          </cell>
          <cell r="L21">
            <v>111.3</v>
          </cell>
          <cell r="M21">
            <v>113</v>
          </cell>
          <cell r="N21">
            <v>118.2</v>
          </cell>
          <cell r="O21">
            <v>120.6</v>
          </cell>
          <cell r="P21">
            <v>127.4</v>
          </cell>
          <cell r="Q21">
            <v>153</v>
          </cell>
          <cell r="R21">
            <v>158.2</v>
          </cell>
          <cell r="S21">
            <v>179.6</v>
          </cell>
          <cell r="T21">
            <v>208.9</v>
          </cell>
          <cell r="Y21">
            <v>103.4</v>
          </cell>
          <cell r="Z21">
            <v>107.9</v>
          </cell>
          <cell r="AA21">
            <v>108.4</v>
          </cell>
          <cell r="AB21">
            <v>102.3</v>
          </cell>
          <cell r="AC21">
            <v>103</v>
          </cell>
          <cell r="AD21">
            <v>108.7</v>
          </cell>
          <cell r="AE21">
            <v>114</v>
          </cell>
          <cell r="AF21">
            <v>113.3</v>
          </cell>
          <cell r="AG21">
            <v>111.5</v>
          </cell>
          <cell r="AH21">
            <v>113.3</v>
          </cell>
          <cell r="AI21">
            <v>114.8</v>
          </cell>
          <cell r="AJ21">
            <v>113.8</v>
          </cell>
          <cell r="AK21">
            <v>113.7</v>
          </cell>
          <cell r="AL21">
            <v>113.3</v>
          </cell>
          <cell r="AM21">
            <v>118.9</v>
          </cell>
          <cell r="AN21">
            <v>115.9</v>
          </cell>
          <cell r="AO21">
            <v>115.7</v>
          </cell>
          <cell r="AP21">
            <v>118.8</v>
          </cell>
          <cell r="AQ21">
            <v>115.9</v>
          </cell>
          <cell r="AR21">
            <v>108.8</v>
          </cell>
          <cell r="AS21">
            <v>109.5</v>
          </cell>
          <cell r="AT21">
            <v>109</v>
          </cell>
          <cell r="AU21">
            <v>115.1</v>
          </cell>
          <cell r="AV21">
            <v>110.7</v>
          </cell>
          <cell r="AW21">
            <v>109.7</v>
          </cell>
          <cell r="AX21">
            <v>114.6</v>
          </cell>
          <cell r="AY21">
            <v>115.4</v>
          </cell>
          <cell r="AZ21">
            <v>110.5</v>
          </cell>
          <cell r="BA21">
            <v>115.3</v>
          </cell>
          <cell r="BB21">
            <v>118.1</v>
          </cell>
          <cell r="BC21">
            <v>120.8</v>
          </cell>
          <cell r="BD21">
            <v>117.3</v>
          </cell>
          <cell r="BE21">
            <v>115.5</v>
          </cell>
          <cell r="BF21">
            <v>122.3</v>
          </cell>
          <cell r="BG21">
            <v>123.3</v>
          </cell>
          <cell r="BH21">
            <v>119.4</v>
          </cell>
          <cell r="BI21">
            <v>121.3</v>
          </cell>
          <cell r="BJ21">
            <v>129.4</v>
          </cell>
          <cell r="BK21">
            <v>128.8</v>
          </cell>
          <cell r="BL21">
            <v>128.8</v>
          </cell>
          <cell r="BM21">
            <v>145.2</v>
          </cell>
          <cell r="BN21">
            <v>151.3</v>
          </cell>
          <cell r="BO21">
            <v>159.7</v>
          </cell>
          <cell r="BP21">
            <v>146.6</v>
          </cell>
          <cell r="BQ21">
            <v>147.6</v>
          </cell>
          <cell r="BR21">
            <v>155.1</v>
          </cell>
          <cell r="BS21">
            <v>162.3</v>
          </cell>
          <cell r="BT21">
            <v>165.9</v>
          </cell>
          <cell r="BU21">
            <v>165</v>
          </cell>
          <cell r="BV21">
            <v>175.9</v>
          </cell>
          <cell r="BW21">
            <v>186.9</v>
          </cell>
          <cell r="BX21">
            <v>189.5</v>
          </cell>
          <cell r="BY21">
            <v>190</v>
          </cell>
          <cell r="BZ21">
            <v>204.2</v>
          </cell>
          <cell r="CA21">
            <v>220.5</v>
          </cell>
          <cell r="CB21">
            <v>217.8</v>
          </cell>
          <cell r="CC21">
            <v>220.1</v>
          </cell>
          <cell r="CD21">
            <v>241.6</v>
          </cell>
          <cell r="CE21">
            <v>250.5</v>
          </cell>
          <cell r="CF21">
            <v>13.6</v>
          </cell>
          <cell r="CI21">
            <v>15.8</v>
          </cell>
        </row>
        <row r="22">
          <cell r="A22">
            <v>1</v>
          </cell>
          <cell r="B22">
            <v>3</v>
          </cell>
          <cell r="C22" t="str">
            <v>0760</v>
          </cell>
          <cell r="D22" t="str">
            <v>Baton Rouge, LA</v>
          </cell>
          <cell r="E22">
            <v>64.7</v>
          </cell>
          <cell r="F22">
            <v>63.8</v>
          </cell>
          <cell r="G22">
            <v>64.9</v>
          </cell>
          <cell r="H22">
            <v>69.4</v>
          </cell>
          <cell r="I22">
            <v>73.6</v>
          </cell>
          <cell r="J22">
            <v>75.9</v>
          </cell>
          <cell r="K22">
            <v>77.4</v>
          </cell>
          <cell r="L22">
            <v>84.6</v>
          </cell>
          <cell r="M22">
            <v>87.8</v>
          </cell>
          <cell r="N22">
            <v>92.3</v>
          </cell>
          <cell r="O22">
            <v>98.1</v>
          </cell>
          <cell r="P22">
            <v>103.6</v>
          </cell>
          <cell r="Q22">
            <v>109.1</v>
          </cell>
          <cell r="R22">
            <v>114</v>
          </cell>
          <cell r="S22">
            <v>116.9</v>
          </cell>
          <cell r="T22">
            <v>121.2</v>
          </cell>
          <cell r="Y22">
            <v>64</v>
          </cell>
          <cell r="Z22">
            <v>66.5</v>
          </cell>
          <cell r="AA22">
            <v>66.3</v>
          </cell>
          <cell r="AB22">
            <v>62.3</v>
          </cell>
          <cell r="AC22">
            <v>63.1</v>
          </cell>
          <cell r="AD22">
            <v>69.5</v>
          </cell>
          <cell r="AE22">
            <v>71.2</v>
          </cell>
          <cell r="AF22">
            <v>72.7</v>
          </cell>
          <cell r="AG22">
            <v>71.8</v>
          </cell>
          <cell r="AH22">
            <v>72.8</v>
          </cell>
          <cell r="AI22">
            <v>74.4</v>
          </cell>
          <cell r="AJ22">
            <v>74.6</v>
          </cell>
          <cell r="AK22">
            <v>72.8</v>
          </cell>
          <cell r="AL22">
            <v>74.8</v>
          </cell>
          <cell r="AM22">
            <v>77.8</v>
          </cell>
          <cell r="AN22">
            <v>77.5</v>
          </cell>
          <cell r="AO22">
            <v>78.4</v>
          </cell>
          <cell r="AP22">
            <v>76.2</v>
          </cell>
          <cell r="AQ22">
            <v>77.9</v>
          </cell>
          <cell r="AR22">
            <v>77.1</v>
          </cell>
          <cell r="AS22">
            <v>79.8</v>
          </cell>
          <cell r="AT22">
            <v>84.8</v>
          </cell>
          <cell r="AU22">
            <v>87.3</v>
          </cell>
          <cell r="AV22">
            <v>84.6</v>
          </cell>
          <cell r="AW22">
            <v>87</v>
          </cell>
          <cell r="AX22">
            <v>85.7</v>
          </cell>
          <cell r="AY22">
            <v>88.7</v>
          </cell>
          <cell r="AZ22">
            <v>89.3</v>
          </cell>
          <cell r="BA22">
            <v>87.9</v>
          </cell>
          <cell r="BB22">
            <v>90.1</v>
          </cell>
          <cell r="BC22">
            <v>93.6</v>
          </cell>
          <cell r="BD22">
            <v>97</v>
          </cell>
          <cell r="BE22">
            <v>97.1</v>
          </cell>
          <cell r="BF22">
            <v>96.3</v>
          </cell>
          <cell r="BG22">
            <v>98.7</v>
          </cell>
          <cell r="BH22">
            <v>100.1</v>
          </cell>
          <cell r="BI22">
            <v>99.1</v>
          </cell>
          <cell r="BJ22">
            <v>101.7</v>
          </cell>
          <cell r="BK22">
            <v>107.6</v>
          </cell>
          <cell r="BL22">
            <v>104.7</v>
          </cell>
          <cell r="BM22">
            <v>106.4</v>
          </cell>
          <cell r="BN22">
            <v>108.9</v>
          </cell>
          <cell r="BO22">
            <v>110.7</v>
          </cell>
          <cell r="BP22">
            <v>110</v>
          </cell>
          <cell r="BQ22">
            <v>111.5</v>
          </cell>
          <cell r="BR22">
            <v>113.5</v>
          </cell>
          <cell r="BS22">
            <v>114.5</v>
          </cell>
          <cell r="BT22">
            <v>116.3</v>
          </cell>
          <cell r="BU22">
            <v>110.4</v>
          </cell>
          <cell r="BV22">
            <v>117.1</v>
          </cell>
          <cell r="BW22">
            <v>119.9</v>
          </cell>
          <cell r="BX22">
            <v>118.6</v>
          </cell>
          <cell r="BY22">
            <v>116</v>
          </cell>
          <cell r="BZ22">
            <v>123</v>
          </cell>
          <cell r="CA22">
            <v>124.5</v>
          </cell>
          <cell r="CB22">
            <v>121.4</v>
          </cell>
          <cell r="CC22">
            <v>122</v>
          </cell>
          <cell r="CD22">
            <v>128.2</v>
          </cell>
          <cell r="CE22">
            <v>130.8</v>
          </cell>
          <cell r="CF22">
            <v>5.1</v>
          </cell>
          <cell r="CI22">
            <v>5.2</v>
          </cell>
        </row>
        <row r="23">
          <cell r="A23">
            <v>1</v>
          </cell>
          <cell r="B23">
            <v>3</v>
          </cell>
          <cell r="C23" t="str">
            <v>0840</v>
          </cell>
          <cell r="D23" t="str">
            <v>Beaumont, TX</v>
          </cell>
          <cell r="E23">
            <v>48.8</v>
          </cell>
          <cell r="F23">
            <v>52.8</v>
          </cell>
          <cell r="G23">
            <v>53.6</v>
          </cell>
          <cell r="H23">
            <v>57.5</v>
          </cell>
          <cell r="I23">
            <v>61.5</v>
          </cell>
          <cell r="J23">
            <v>63.2</v>
          </cell>
          <cell r="K23">
            <v>65</v>
          </cell>
          <cell r="L23">
            <v>62.7</v>
          </cell>
          <cell r="M23">
            <v>68.1</v>
          </cell>
          <cell r="N23">
            <v>69</v>
          </cell>
          <cell r="O23">
            <v>73.8</v>
          </cell>
          <cell r="P23">
            <v>76.3</v>
          </cell>
          <cell r="Q23">
            <v>80.8</v>
          </cell>
          <cell r="R23">
            <v>84</v>
          </cell>
          <cell r="S23">
            <v>84.3</v>
          </cell>
          <cell r="T23">
            <v>88.4</v>
          </cell>
          <cell r="Y23">
            <v>48.9</v>
          </cell>
          <cell r="Z23">
            <v>55.9</v>
          </cell>
          <cell r="AA23">
            <v>55.2</v>
          </cell>
          <cell r="AB23">
            <v>53.3</v>
          </cell>
          <cell r="AC23">
            <v>55.5</v>
          </cell>
          <cell r="AD23">
            <v>58.1</v>
          </cell>
          <cell r="AE23">
            <v>57.8</v>
          </cell>
          <cell r="AF23">
            <v>58.2</v>
          </cell>
          <cell r="AG23">
            <v>59.9</v>
          </cell>
          <cell r="AH23">
            <v>62.2</v>
          </cell>
          <cell r="AI23">
            <v>58.8</v>
          </cell>
          <cell r="AJ23">
            <v>66.5</v>
          </cell>
          <cell r="AK23">
            <v>60.3</v>
          </cell>
          <cell r="AL23">
            <v>65</v>
          </cell>
          <cell r="AM23">
            <v>62.4</v>
          </cell>
          <cell r="AN23">
            <v>64.9</v>
          </cell>
          <cell r="AO23">
            <v>65.6</v>
          </cell>
          <cell r="AP23">
            <v>66.7</v>
          </cell>
          <cell r="AQ23">
            <v>65.4</v>
          </cell>
          <cell r="AR23">
            <v>61.8</v>
          </cell>
          <cell r="AS23">
            <v>61.7</v>
          </cell>
          <cell r="AT23">
            <v>61.4</v>
          </cell>
          <cell r="AU23">
            <v>64.5</v>
          </cell>
          <cell r="AV23">
            <v>62.7</v>
          </cell>
          <cell r="AW23">
            <v>71.6</v>
          </cell>
          <cell r="AX23">
            <v>67.3</v>
          </cell>
          <cell r="AY23">
            <v>70.2</v>
          </cell>
          <cell r="AZ23">
            <v>64.3</v>
          </cell>
          <cell r="BA23">
            <v>69.3</v>
          </cell>
          <cell r="BB23">
            <v>69</v>
          </cell>
          <cell r="BC23">
            <v>67.1</v>
          </cell>
          <cell r="BD23">
            <v>71.2</v>
          </cell>
          <cell r="BE23">
            <v>73.2</v>
          </cell>
          <cell r="BF23">
            <v>76</v>
          </cell>
          <cell r="BG23">
            <v>73.7</v>
          </cell>
          <cell r="BH23">
            <v>73.6</v>
          </cell>
          <cell r="BI23">
            <v>80.5</v>
          </cell>
          <cell r="BJ23">
            <v>75</v>
          </cell>
          <cell r="BK23">
            <v>79</v>
          </cell>
          <cell r="BL23">
            <v>72.5</v>
          </cell>
          <cell r="BM23">
            <v>78.3</v>
          </cell>
          <cell r="BN23">
            <v>82</v>
          </cell>
          <cell r="BO23">
            <v>81.5</v>
          </cell>
          <cell r="BP23">
            <v>80.6</v>
          </cell>
          <cell r="BQ23">
            <v>83.6</v>
          </cell>
          <cell r="BR23">
            <v>82.5</v>
          </cell>
          <cell r="BS23">
            <v>87.6</v>
          </cell>
          <cell r="BT23">
            <v>83.5</v>
          </cell>
          <cell r="BU23">
            <v>76.8</v>
          </cell>
          <cell r="BV23">
            <v>86.2</v>
          </cell>
          <cell r="BW23">
            <v>89.2</v>
          </cell>
          <cell r="BX23">
            <v>81.5</v>
          </cell>
          <cell r="BY23">
            <v>83.4</v>
          </cell>
          <cell r="BZ23">
            <v>87.3</v>
          </cell>
          <cell r="CA23">
            <v>93.4</v>
          </cell>
          <cell r="CB23">
            <v>89</v>
          </cell>
          <cell r="CC23">
            <v>96.3</v>
          </cell>
          <cell r="CD23">
            <v>95.9</v>
          </cell>
          <cell r="CE23">
            <v>95.3</v>
          </cell>
          <cell r="CF23">
            <v>2</v>
          </cell>
          <cell r="CI23">
            <v>15.5</v>
          </cell>
        </row>
        <row r="24">
          <cell r="A24">
            <v>1</v>
          </cell>
          <cell r="B24">
            <v>3</v>
          </cell>
          <cell r="C24" t="str">
            <v>0920</v>
          </cell>
          <cell r="D24" t="str">
            <v>Biloxi-Gulfport, MS</v>
          </cell>
          <cell r="E24">
            <v>56.4</v>
          </cell>
          <cell r="F24">
            <v>59.2</v>
          </cell>
          <cell r="G24">
            <v>57.6</v>
          </cell>
          <cell r="H24">
            <v>58.2</v>
          </cell>
          <cell r="I24">
            <v>62.4</v>
          </cell>
          <cell r="J24">
            <v>67.2</v>
          </cell>
          <cell r="K24">
            <v>70.9</v>
          </cell>
          <cell r="L24">
            <v>73.1</v>
          </cell>
          <cell r="M24">
            <v>78.3</v>
          </cell>
          <cell r="N24">
            <v>81.1</v>
          </cell>
          <cell r="O24">
            <v>86</v>
          </cell>
          <cell r="P24">
            <v>92.2</v>
          </cell>
          <cell r="Q24" t="str">
            <v>N/A</v>
          </cell>
          <cell r="R24">
            <v>96</v>
          </cell>
          <cell r="S24">
            <v>100.2</v>
          </cell>
          <cell r="T24">
            <v>107.6</v>
          </cell>
          <cell r="Y24">
            <v>54.1</v>
          </cell>
          <cell r="Z24">
            <v>64.6</v>
          </cell>
          <cell r="AA24">
            <v>56.6</v>
          </cell>
          <cell r="AB24">
            <v>54.7</v>
          </cell>
          <cell r="AC24">
            <v>56.2</v>
          </cell>
          <cell r="AD24">
            <v>57.2</v>
          </cell>
          <cell r="AE24">
            <v>56.7</v>
          </cell>
          <cell r="AF24">
            <v>61.3</v>
          </cell>
          <cell r="AG24">
            <v>56.6</v>
          </cell>
          <cell r="AH24">
            <v>62</v>
          </cell>
          <cell r="AI24">
            <v>64.7</v>
          </cell>
          <cell r="AJ24">
            <v>64.3</v>
          </cell>
          <cell r="AK24">
            <v>60.8</v>
          </cell>
          <cell r="AL24">
            <v>65.4</v>
          </cell>
          <cell r="AM24">
            <v>70.6</v>
          </cell>
          <cell r="AN24">
            <v>71.3</v>
          </cell>
          <cell r="AO24">
            <v>72.4</v>
          </cell>
          <cell r="AP24">
            <v>68</v>
          </cell>
          <cell r="AQ24">
            <v>70.3</v>
          </cell>
          <cell r="AR24">
            <v>72.9</v>
          </cell>
          <cell r="AS24">
            <v>71.1</v>
          </cell>
          <cell r="AT24">
            <v>74.7</v>
          </cell>
          <cell r="AU24">
            <v>72.6</v>
          </cell>
          <cell r="AV24">
            <v>73.7</v>
          </cell>
          <cell r="AW24">
            <v>73.8</v>
          </cell>
          <cell r="AX24">
            <v>77.6</v>
          </cell>
          <cell r="AY24">
            <v>81.1</v>
          </cell>
          <cell r="AZ24">
            <v>78.8</v>
          </cell>
          <cell r="BA24">
            <v>77.9</v>
          </cell>
          <cell r="BB24">
            <v>82</v>
          </cell>
          <cell r="BC24">
            <v>81.5</v>
          </cell>
          <cell r="BD24">
            <v>81.9</v>
          </cell>
          <cell r="BE24">
            <v>81.8</v>
          </cell>
          <cell r="BF24">
            <v>83.5</v>
          </cell>
          <cell r="BG24">
            <v>89.3</v>
          </cell>
          <cell r="BH24">
            <v>88</v>
          </cell>
          <cell r="BI24">
            <v>85.5</v>
          </cell>
          <cell r="BJ24">
            <v>93.6</v>
          </cell>
          <cell r="BK24">
            <v>94.4</v>
          </cell>
          <cell r="BL24" t="str">
            <v>N/A</v>
          </cell>
          <cell r="BM24" t="str">
            <v>N/A</v>
          </cell>
          <cell r="BN24">
            <v>91.3</v>
          </cell>
          <cell r="BO24">
            <v>97.9</v>
          </cell>
          <cell r="BP24">
            <v>95.3</v>
          </cell>
          <cell r="BQ24">
            <v>94.8</v>
          </cell>
          <cell r="BR24">
            <v>95.5</v>
          </cell>
          <cell r="BS24">
            <v>97</v>
          </cell>
          <cell r="BT24">
            <v>97.5</v>
          </cell>
          <cell r="BU24">
            <v>95.6</v>
          </cell>
          <cell r="BV24">
            <v>98.6</v>
          </cell>
          <cell r="BW24">
            <v>105.2</v>
          </cell>
          <cell r="BX24">
            <v>100.4</v>
          </cell>
          <cell r="BY24">
            <v>103.9</v>
          </cell>
          <cell r="BZ24">
            <v>108.6</v>
          </cell>
          <cell r="CA24">
            <v>111.7</v>
          </cell>
          <cell r="CB24">
            <v>105.4</v>
          </cell>
          <cell r="CC24">
            <v>107.4</v>
          </cell>
          <cell r="CD24">
            <v>113.1</v>
          </cell>
          <cell r="CE24">
            <v>115.8</v>
          </cell>
          <cell r="CF24">
            <v>3.7</v>
          </cell>
          <cell r="CI24">
            <v>3.4</v>
          </cell>
        </row>
        <row r="25">
          <cell r="A25">
            <v>1</v>
          </cell>
          <cell r="B25">
            <v>3</v>
          </cell>
          <cell r="C25" t="str">
            <v>1000</v>
          </cell>
          <cell r="D25" t="str">
            <v>Birmingham, AL</v>
          </cell>
          <cell r="E25">
            <v>75.7</v>
          </cell>
          <cell r="F25">
            <v>78.5</v>
          </cell>
          <cell r="G25">
            <v>80.8</v>
          </cell>
          <cell r="H25">
            <v>86</v>
          </cell>
          <cell r="I25">
            <v>90.9</v>
          </cell>
          <cell r="J25">
            <v>96.5</v>
          </cell>
          <cell r="K25">
            <v>100.2</v>
          </cell>
          <cell r="L25">
            <v>103.6</v>
          </cell>
          <cell r="M25">
            <v>114.1</v>
          </cell>
          <cell r="N25">
            <v>118.9</v>
          </cell>
          <cell r="O25">
            <v>122.7</v>
          </cell>
          <cell r="P25">
            <v>127.1</v>
          </cell>
          <cell r="Q25">
            <v>125.5</v>
          </cell>
          <cell r="R25">
            <v>133.6</v>
          </cell>
          <cell r="S25">
            <v>137.4</v>
          </cell>
          <cell r="T25">
            <v>137.5</v>
          </cell>
          <cell r="Y25">
            <v>77.5</v>
          </cell>
          <cell r="Z25">
            <v>82.6</v>
          </cell>
          <cell r="AA25">
            <v>83.3</v>
          </cell>
          <cell r="AB25">
            <v>78.5</v>
          </cell>
          <cell r="AC25">
            <v>83.6</v>
          </cell>
          <cell r="AD25">
            <v>85.2</v>
          </cell>
          <cell r="AE25">
            <v>89</v>
          </cell>
          <cell r="AF25">
            <v>86.2</v>
          </cell>
          <cell r="AG25">
            <v>89.5</v>
          </cell>
          <cell r="AH25">
            <v>88.6</v>
          </cell>
          <cell r="AI25">
            <v>92.5</v>
          </cell>
          <cell r="AJ25">
            <v>93.4</v>
          </cell>
          <cell r="AK25">
            <v>89</v>
          </cell>
          <cell r="AL25">
            <v>95.9</v>
          </cell>
          <cell r="AM25">
            <v>99.1</v>
          </cell>
          <cell r="AN25">
            <v>100.2</v>
          </cell>
          <cell r="AO25">
            <v>99.5</v>
          </cell>
          <cell r="AP25">
            <v>100.1</v>
          </cell>
          <cell r="AQ25">
            <v>100.8</v>
          </cell>
          <cell r="AR25">
            <v>100.1</v>
          </cell>
          <cell r="AS25">
            <v>99.7</v>
          </cell>
          <cell r="AT25">
            <v>98.5</v>
          </cell>
          <cell r="AU25">
            <v>105.6</v>
          </cell>
          <cell r="AV25">
            <v>112.4</v>
          </cell>
          <cell r="AW25">
            <v>114.7</v>
          </cell>
          <cell r="AX25">
            <v>111.3</v>
          </cell>
          <cell r="AY25">
            <v>115.5</v>
          </cell>
          <cell r="AZ25">
            <v>115.6</v>
          </cell>
          <cell r="BA25">
            <v>115.4</v>
          </cell>
          <cell r="BB25">
            <v>118.3</v>
          </cell>
          <cell r="BC25">
            <v>123.8</v>
          </cell>
          <cell r="BD25">
            <v>116.5</v>
          </cell>
          <cell r="BE25">
            <v>121.3</v>
          </cell>
          <cell r="BF25">
            <v>123.9</v>
          </cell>
          <cell r="BG25">
            <v>120.5</v>
          </cell>
          <cell r="BH25">
            <v>125.1</v>
          </cell>
          <cell r="BI25">
            <v>125.3</v>
          </cell>
          <cell r="BJ25">
            <v>128.5</v>
          </cell>
          <cell r="BK25">
            <v>128.2</v>
          </cell>
          <cell r="BL25">
            <v>125.8</v>
          </cell>
          <cell r="BM25">
            <v>122.2</v>
          </cell>
          <cell r="BN25">
            <v>124.8</v>
          </cell>
          <cell r="BO25">
            <v>126.3</v>
          </cell>
          <cell r="BP25">
            <v>128.3</v>
          </cell>
          <cell r="BQ25">
            <v>128.1</v>
          </cell>
          <cell r="BR25">
            <v>134.2</v>
          </cell>
          <cell r="BS25">
            <v>134.9</v>
          </cell>
          <cell r="BT25">
            <v>135.6</v>
          </cell>
          <cell r="BU25">
            <v>131.6</v>
          </cell>
          <cell r="BV25">
            <v>139</v>
          </cell>
          <cell r="BW25">
            <v>138.1</v>
          </cell>
          <cell r="BX25">
            <v>140.3</v>
          </cell>
          <cell r="BY25">
            <v>131.9</v>
          </cell>
          <cell r="BZ25">
            <v>141.9</v>
          </cell>
          <cell r="CA25">
            <v>139</v>
          </cell>
          <cell r="CB25">
            <v>135.1</v>
          </cell>
          <cell r="CC25">
            <v>137.2</v>
          </cell>
          <cell r="CD25">
            <v>149.5</v>
          </cell>
          <cell r="CE25">
            <v>147.8</v>
          </cell>
          <cell r="CF25">
            <v>6.3</v>
          </cell>
          <cell r="CI25">
            <v>4</v>
          </cell>
        </row>
        <row r="26">
          <cell r="A26">
            <v>1</v>
          </cell>
          <cell r="B26">
            <v>4</v>
          </cell>
          <cell r="C26" t="str">
            <v>1080</v>
          </cell>
          <cell r="D26" t="str">
            <v>*Boise, ID</v>
          </cell>
          <cell r="E26">
            <v>60.5</v>
          </cell>
          <cell r="F26">
            <v>64.5</v>
          </cell>
          <cell r="G26">
            <v>69.2</v>
          </cell>
          <cell r="H26">
            <v>76.8</v>
          </cell>
          <cell r="I26">
            <v>83.1</v>
          </cell>
          <cell r="J26">
            <v>91.4</v>
          </cell>
          <cell r="K26">
            <v>99</v>
          </cell>
          <cell r="L26">
            <v>98.9</v>
          </cell>
          <cell r="M26">
            <v>101.2</v>
          </cell>
          <cell r="N26">
            <v>102.5</v>
          </cell>
          <cell r="O26">
            <v>109.2</v>
          </cell>
          <cell r="P26">
            <v>123.9</v>
          </cell>
          <cell r="Q26">
            <v>126</v>
          </cell>
          <cell r="R26">
            <v>130</v>
          </cell>
          <cell r="S26">
            <v>123.2</v>
          </cell>
          <cell r="T26">
            <v>130.6</v>
          </cell>
          <cell r="Y26">
            <v>67.1</v>
          </cell>
          <cell r="Z26">
            <v>68.4</v>
          </cell>
          <cell r="AA26">
            <v>70.1</v>
          </cell>
          <cell r="AB26">
            <v>71.3</v>
          </cell>
          <cell r="AC26">
            <v>77.2</v>
          </cell>
          <cell r="AD26">
            <v>73.8</v>
          </cell>
          <cell r="AE26">
            <v>77.5</v>
          </cell>
          <cell r="AF26">
            <v>78.7</v>
          </cell>
          <cell r="AG26">
            <v>79.4</v>
          </cell>
          <cell r="AH26">
            <v>81</v>
          </cell>
          <cell r="AI26">
            <v>84.4</v>
          </cell>
          <cell r="AJ26">
            <v>86.1</v>
          </cell>
          <cell r="AK26">
            <v>86.4</v>
          </cell>
          <cell r="AL26">
            <v>87.8</v>
          </cell>
          <cell r="AM26">
            <v>94.8</v>
          </cell>
          <cell r="AN26">
            <v>95.3</v>
          </cell>
          <cell r="AO26">
            <v>97.3</v>
          </cell>
          <cell r="AP26">
            <v>97</v>
          </cell>
          <cell r="AQ26">
            <v>102</v>
          </cell>
          <cell r="AR26">
            <v>101</v>
          </cell>
          <cell r="AS26">
            <v>98</v>
          </cell>
          <cell r="AT26">
            <v>96.8</v>
          </cell>
          <cell r="AU26">
            <v>101.1</v>
          </cell>
          <cell r="AV26">
            <v>99.5</v>
          </cell>
          <cell r="AW26">
            <v>99.4</v>
          </cell>
          <cell r="AX26">
            <v>101.2</v>
          </cell>
          <cell r="AY26">
            <v>101.6</v>
          </cell>
          <cell r="AZ26">
            <v>102.4</v>
          </cell>
          <cell r="BA26">
            <v>99.7</v>
          </cell>
          <cell r="BB26">
            <v>101.5</v>
          </cell>
          <cell r="BC26">
            <v>103.2</v>
          </cell>
          <cell r="BD26">
            <v>104.5</v>
          </cell>
          <cell r="BE26">
            <v>105.8</v>
          </cell>
          <cell r="BF26">
            <v>108.1</v>
          </cell>
          <cell r="BG26">
            <v>108.7</v>
          </cell>
          <cell r="BH26">
            <v>113.7</v>
          </cell>
          <cell r="BI26">
            <v>118.9</v>
          </cell>
          <cell r="BJ26">
            <v>123.1</v>
          </cell>
          <cell r="BK26">
            <v>126.8</v>
          </cell>
          <cell r="BL26">
            <v>125.7</v>
          </cell>
          <cell r="BM26">
            <v>125.4</v>
          </cell>
          <cell r="BN26">
            <v>122.2</v>
          </cell>
          <cell r="BO26">
            <v>132.6</v>
          </cell>
          <cell r="BP26">
            <v>122.5</v>
          </cell>
          <cell r="BQ26">
            <v>130.2</v>
          </cell>
          <cell r="BR26">
            <v>127.3</v>
          </cell>
          <cell r="BS26">
            <v>120.9</v>
          </cell>
          <cell r="BT26">
            <v>131.3</v>
          </cell>
          <cell r="BU26">
            <v>118.8</v>
          </cell>
          <cell r="BV26">
            <v>123.4</v>
          </cell>
          <cell r="BW26">
            <v>124.9</v>
          </cell>
          <cell r="BX26">
            <v>125.4</v>
          </cell>
          <cell r="BY26">
            <v>121.2</v>
          </cell>
          <cell r="BZ26">
            <v>128.4</v>
          </cell>
          <cell r="CA26">
            <v>135.6</v>
          </cell>
          <cell r="CB26">
            <v>133.2</v>
          </cell>
          <cell r="CC26">
            <v>128</v>
          </cell>
          <cell r="CD26">
            <v>139.7</v>
          </cell>
          <cell r="CE26">
            <v>140.1</v>
          </cell>
          <cell r="CF26">
            <v>3.3</v>
          </cell>
          <cell r="CI26">
            <v>5.6</v>
          </cell>
        </row>
        <row r="27">
          <cell r="A27">
            <v>1</v>
          </cell>
          <cell r="B27">
            <v>1</v>
          </cell>
          <cell r="C27" t="str">
            <v>1120</v>
          </cell>
          <cell r="D27" t="str">
            <v>Boston, MA  PMSA</v>
          </cell>
          <cell r="E27">
            <v>181.2</v>
          </cell>
          <cell r="F27">
            <v>181.9</v>
          </cell>
          <cell r="G27">
            <v>174.1</v>
          </cell>
          <cell r="H27">
            <v>170.1</v>
          </cell>
          <cell r="I27">
            <v>171.1</v>
          </cell>
          <cell r="J27">
            <v>173.2</v>
          </cell>
          <cell r="K27">
            <v>179.3</v>
          </cell>
          <cell r="L27">
            <v>179</v>
          </cell>
          <cell r="M27">
            <v>189.3</v>
          </cell>
          <cell r="N27">
            <v>229</v>
          </cell>
          <cell r="O27">
            <v>258.4</v>
          </cell>
          <cell r="P27">
            <v>290</v>
          </cell>
          <cell r="Q27">
            <v>314.2</v>
          </cell>
          <cell r="R27" t="str">
            <v>N/A</v>
          </cell>
          <cell r="S27" t="str">
            <v>N/A</v>
          </cell>
          <cell r="T27">
            <v>354.8</v>
          </cell>
          <cell r="Y27">
            <v>177.3</v>
          </cell>
          <cell r="Z27">
            <v>176.2</v>
          </cell>
          <cell r="AA27">
            <v>175.9</v>
          </cell>
          <cell r="AB27">
            <v>165.7</v>
          </cell>
          <cell r="AC27">
            <v>160.1</v>
          </cell>
          <cell r="AD27">
            <v>171.3</v>
          </cell>
          <cell r="AE27">
            <v>175.5</v>
          </cell>
          <cell r="AF27">
            <v>167</v>
          </cell>
          <cell r="AG27">
            <v>168.2</v>
          </cell>
          <cell r="AH27">
            <v>173.3</v>
          </cell>
          <cell r="AI27">
            <v>175.1</v>
          </cell>
          <cell r="AJ27">
            <v>165.2</v>
          </cell>
          <cell r="AK27">
            <v>160.5</v>
          </cell>
          <cell r="AL27">
            <v>175.6</v>
          </cell>
          <cell r="AM27">
            <v>176.9</v>
          </cell>
          <cell r="AN27">
            <v>172.7</v>
          </cell>
          <cell r="AO27">
            <v>170.6</v>
          </cell>
          <cell r="AP27">
            <v>181.3</v>
          </cell>
          <cell r="AQ27">
            <v>187.3</v>
          </cell>
          <cell r="AR27">
            <v>176.6</v>
          </cell>
          <cell r="AS27">
            <v>175.1</v>
          </cell>
          <cell r="AT27">
            <v>179</v>
          </cell>
          <cell r="AU27">
            <v>183.2</v>
          </cell>
          <cell r="AV27">
            <v>177.4</v>
          </cell>
          <cell r="AW27">
            <v>187.3</v>
          </cell>
          <cell r="AX27">
            <v>195.3</v>
          </cell>
          <cell r="AY27">
            <v>195.3</v>
          </cell>
          <cell r="AZ27">
            <v>177.1</v>
          </cell>
          <cell r="BA27" t="str">
            <v>N/A</v>
          </cell>
          <cell r="BB27" t="str">
            <v>N/A</v>
          </cell>
          <cell r="BC27" t="str">
            <v>N/A</v>
          </cell>
          <cell r="BD27" t="str">
            <v>N/A</v>
          </cell>
          <cell r="BE27" t="str">
            <v>N/A</v>
          </cell>
          <cell r="BF27" t="str">
            <v>N/A</v>
          </cell>
          <cell r="BG27" t="str">
            <v>N/A</v>
          </cell>
          <cell r="BH27" t="str">
            <v>N/A</v>
          </cell>
          <cell r="BI27">
            <v>265</v>
          </cell>
          <cell r="BJ27">
            <v>294</v>
          </cell>
          <cell r="BK27">
            <v>301</v>
          </cell>
          <cell r="BL27">
            <v>291</v>
          </cell>
          <cell r="BM27">
            <v>303</v>
          </cell>
          <cell r="BN27">
            <v>330.3</v>
          </cell>
          <cell r="BO27">
            <v>356</v>
          </cell>
          <cell r="BP27">
            <v>329.5</v>
          </cell>
          <cell r="BQ27">
            <v>345.1</v>
          </cell>
          <cell r="BR27">
            <v>356.2</v>
          </cell>
          <cell r="BS27">
            <v>367.3</v>
          </cell>
          <cell r="BT27">
            <v>313.8</v>
          </cell>
          <cell r="BU27">
            <v>389.1</v>
          </cell>
          <cell r="BV27">
            <v>397.7</v>
          </cell>
          <cell r="BW27">
            <v>415.8</v>
          </cell>
          <cell r="BX27">
            <v>386.3</v>
          </cell>
          <cell r="BY27">
            <v>329.8</v>
          </cell>
          <cell r="BZ27">
            <v>355.5</v>
          </cell>
          <cell r="CA27">
            <v>366.6</v>
          </cell>
          <cell r="CB27">
            <v>354.4</v>
          </cell>
          <cell r="CC27">
            <v>347.1</v>
          </cell>
          <cell r="CD27">
            <v>366.5</v>
          </cell>
          <cell r="CE27">
            <v>398.9</v>
          </cell>
          <cell r="CF27">
            <v>8.8</v>
          </cell>
          <cell r="CG27" t="str">
            <v>ok</v>
          </cell>
          <cell r="CI27">
            <v>5.2</v>
          </cell>
        </row>
        <row r="28">
          <cell r="A28">
            <v>1</v>
          </cell>
          <cell r="B28">
            <v>3</v>
          </cell>
          <cell r="C28" t="str">
            <v>1140</v>
          </cell>
          <cell r="D28" t="str">
            <v>Bradenton, FL</v>
          </cell>
          <cell r="E28">
            <v>66.1</v>
          </cell>
          <cell r="F28">
            <v>68.1</v>
          </cell>
          <cell r="G28">
            <v>69.6</v>
          </cell>
          <cell r="H28" t="str">
            <v>N/A</v>
          </cell>
          <cell r="I28">
            <v>82.1</v>
          </cell>
          <cell r="J28">
            <v>86.5</v>
          </cell>
          <cell r="K28">
            <v>88.3</v>
          </cell>
          <cell r="L28">
            <v>91</v>
          </cell>
          <cell r="M28">
            <v>95.1</v>
          </cell>
          <cell r="N28">
            <v>94.9</v>
          </cell>
          <cell r="O28">
            <v>107.3</v>
          </cell>
          <cell r="P28">
            <v>117.2</v>
          </cell>
          <cell r="Q28">
            <v>127.3</v>
          </cell>
          <cell r="R28">
            <v>137.8</v>
          </cell>
          <cell r="S28">
            <v>150</v>
          </cell>
          <cell r="T28">
            <v>172.7</v>
          </cell>
          <cell r="Y28">
            <v>66.1</v>
          </cell>
          <cell r="Z28">
            <v>71.7</v>
          </cell>
          <cell r="AA28">
            <v>70.6</v>
          </cell>
          <cell r="AB28">
            <v>68.7</v>
          </cell>
          <cell r="AC28" t="str">
            <v>N/A</v>
          </cell>
          <cell r="AD28">
            <v>76.1</v>
          </cell>
          <cell r="AE28">
            <v>85.3</v>
          </cell>
          <cell r="AF28">
            <v>84.8</v>
          </cell>
          <cell r="AG28">
            <v>80.4</v>
          </cell>
          <cell r="AH28">
            <v>82.4</v>
          </cell>
          <cell r="AI28">
            <v>86.7</v>
          </cell>
          <cell r="AJ28">
            <v>79.8</v>
          </cell>
          <cell r="AK28">
            <v>84.3</v>
          </cell>
          <cell r="AL28">
            <v>87.6</v>
          </cell>
          <cell r="AM28">
            <v>86.9</v>
          </cell>
          <cell r="AN28">
            <v>87.4</v>
          </cell>
          <cell r="AO28">
            <v>86.4</v>
          </cell>
          <cell r="AP28">
            <v>88.6</v>
          </cell>
          <cell r="AQ28">
            <v>86.9</v>
          </cell>
          <cell r="AR28">
            <v>90.3</v>
          </cell>
          <cell r="AS28">
            <v>87.6</v>
          </cell>
          <cell r="AT28">
            <v>91.7</v>
          </cell>
          <cell r="AU28">
            <v>91.5</v>
          </cell>
          <cell r="AV28">
            <v>92.2</v>
          </cell>
          <cell r="AW28">
            <v>100.5</v>
          </cell>
          <cell r="AX28">
            <v>95.5</v>
          </cell>
          <cell r="AY28">
            <v>95.4</v>
          </cell>
          <cell r="AZ28">
            <v>90.2</v>
          </cell>
          <cell r="BA28">
            <v>86.5</v>
          </cell>
          <cell r="BB28">
            <v>90</v>
          </cell>
          <cell r="BC28">
            <v>105.1</v>
          </cell>
          <cell r="BD28">
            <v>99.1</v>
          </cell>
          <cell r="BE28">
            <v>100.2</v>
          </cell>
          <cell r="BF28">
            <v>104.9</v>
          </cell>
          <cell r="BG28">
            <v>114.9</v>
          </cell>
          <cell r="BH28">
            <v>107.7</v>
          </cell>
          <cell r="BI28">
            <v>108.9</v>
          </cell>
          <cell r="BJ28">
            <v>119.7</v>
          </cell>
          <cell r="BK28">
            <v>125.6</v>
          </cell>
          <cell r="BL28">
            <v>113.4</v>
          </cell>
          <cell r="BM28">
            <v>114.3</v>
          </cell>
          <cell r="BN28">
            <v>126.8</v>
          </cell>
          <cell r="BO28">
            <v>141.9</v>
          </cell>
          <cell r="BP28" t="str">
            <v>N/A</v>
          </cell>
          <cell r="BQ28" t="str">
            <v>N/A</v>
          </cell>
          <cell r="BR28">
            <v>134.5</v>
          </cell>
          <cell r="BS28">
            <v>148</v>
          </cell>
          <cell r="BT28">
            <v>130.6</v>
          </cell>
          <cell r="BU28">
            <v>142.6</v>
          </cell>
          <cell r="BV28">
            <v>147.6</v>
          </cell>
          <cell r="BW28">
            <v>150.4</v>
          </cell>
          <cell r="BX28">
            <v>156.8</v>
          </cell>
          <cell r="BY28">
            <v>156.5</v>
          </cell>
          <cell r="BZ28">
            <v>170.4</v>
          </cell>
          <cell r="CA28">
            <v>176.3</v>
          </cell>
          <cell r="CB28">
            <v>186.1</v>
          </cell>
          <cell r="CC28">
            <v>188.9</v>
          </cell>
          <cell r="CD28">
            <v>213.1</v>
          </cell>
          <cell r="CE28">
            <v>248</v>
          </cell>
          <cell r="CF28">
            <v>40.7</v>
          </cell>
          <cell r="CG28" t="str">
            <v>ok</v>
          </cell>
          <cell r="CI28">
            <v>20.7</v>
          </cell>
        </row>
        <row r="29">
          <cell r="A29">
            <v>1</v>
          </cell>
          <cell r="B29">
            <v>1</v>
          </cell>
          <cell r="C29" t="str">
            <v>1281</v>
          </cell>
          <cell r="D29" t="str">
            <v>Buffalo-Niagara Falls, NY  CMSA</v>
          </cell>
          <cell r="E29">
            <v>65.6</v>
          </cell>
          <cell r="F29">
            <v>72.5</v>
          </cell>
          <cell r="G29">
            <v>77.2</v>
          </cell>
          <cell r="H29">
            <v>79.7</v>
          </cell>
          <cell r="I29">
            <v>81.7</v>
          </cell>
          <cell r="J29">
            <v>83.5</v>
          </cell>
          <cell r="K29">
            <v>82.3</v>
          </cell>
          <cell r="L29">
            <v>81.3</v>
          </cell>
          <cell r="M29">
            <v>82.9</v>
          </cell>
          <cell r="N29">
            <v>82</v>
          </cell>
          <cell r="O29">
            <v>84.2</v>
          </cell>
          <cell r="P29">
            <v>81.4</v>
          </cell>
          <cell r="Q29">
            <v>79.8</v>
          </cell>
          <cell r="R29">
            <v>84.1</v>
          </cell>
          <cell r="S29">
            <v>85</v>
          </cell>
          <cell r="T29">
            <v>88.6</v>
          </cell>
          <cell r="Y29">
            <v>77.3</v>
          </cell>
          <cell r="Z29">
            <v>79.1</v>
          </cell>
          <cell r="AA29">
            <v>76.8</v>
          </cell>
          <cell r="AB29">
            <v>74.4</v>
          </cell>
          <cell r="AC29">
            <v>77.9</v>
          </cell>
          <cell r="AD29">
            <v>81</v>
          </cell>
          <cell r="AE29">
            <v>80</v>
          </cell>
          <cell r="AF29">
            <v>80</v>
          </cell>
          <cell r="AG29">
            <v>79.7</v>
          </cell>
          <cell r="AH29">
            <v>79.9</v>
          </cell>
          <cell r="AI29">
            <v>83.4</v>
          </cell>
          <cell r="AJ29">
            <v>84.3</v>
          </cell>
          <cell r="AK29">
            <v>84.2</v>
          </cell>
          <cell r="AL29">
            <v>85</v>
          </cell>
          <cell r="AM29">
            <v>80.9</v>
          </cell>
          <cell r="AN29">
            <v>83.6</v>
          </cell>
          <cell r="AO29">
            <v>82.4</v>
          </cell>
          <cell r="AP29">
            <v>81.9</v>
          </cell>
          <cell r="AQ29">
            <v>82</v>
          </cell>
          <cell r="AR29">
            <v>83.7</v>
          </cell>
          <cell r="AS29">
            <v>82.2</v>
          </cell>
          <cell r="AT29">
            <v>81.3</v>
          </cell>
          <cell r="AU29">
            <v>81.3</v>
          </cell>
          <cell r="AV29">
            <v>80.4</v>
          </cell>
          <cell r="AW29">
            <v>84.1</v>
          </cell>
          <cell r="AX29">
            <v>84.6</v>
          </cell>
          <cell r="AY29">
            <v>81.3</v>
          </cell>
          <cell r="AZ29">
            <v>81.1</v>
          </cell>
          <cell r="BA29">
            <v>80.9</v>
          </cell>
          <cell r="BB29">
            <v>83.7</v>
          </cell>
          <cell r="BC29">
            <v>81</v>
          </cell>
          <cell r="BD29">
            <v>81.6</v>
          </cell>
          <cell r="BE29">
            <v>83.2</v>
          </cell>
          <cell r="BF29">
            <v>85.9</v>
          </cell>
          <cell r="BG29">
            <v>83.2</v>
          </cell>
          <cell r="BH29">
            <v>84.3</v>
          </cell>
          <cell r="BI29">
            <v>83.1</v>
          </cell>
          <cell r="BJ29">
            <v>82.7</v>
          </cell>
          <cell r="BK29">
            <v>82.2</v>
          </cell>
          <cell r="BL29">
            <v>76.9</v>
          </cell>
          <cell r="BM29">
            <v>78.8</v>
          </cell>
          <cell r="BN29">
            <v>80.8</v>
          </cell>
          <cell r="BO29">
            <v>80.8</v>
          </cell>
          <cell r="BP29">
            <v>78.1</v>
          </cell>
          <cell r="BQ29">
            <v>80.9</v>
          </cell>
          <cell r="BR29">
            <v>87.4</v>
          </cell>
          <cell r="BS29">
            <v>83.9</v>
          </cell>
          <cell r="BT29">
            <v>83</v>
          </cell>
          <cell r="BU29">
            <v>81.8</v>
          </cell>
          <cell r="BV29">
            <v>85.6</v>
          </cell>
          <cell r="BW29">
            <v>86.6</v>
          </cell>
          <cell r="BX29">
            <v>85.4</v>
          </cell>
          <cell r="BY29">
            <v>87.5</v>
          </cell>
          <cell r="BZ29">
            <v>90.4</v>
          </cell>
          <cell r="CA29">
            <v>90.6</v>
          </cell>
          <cell r="CB29">
            <v>83.8</v>
          </cell>
          <cell r="CC29">
            <v>86.2</v>
          </cell>
          <cell r="CD29">
            <v>97</v>
          </cell>
          <cell r="CE29">
            <v>94.2</v>
          </cell>
          <cell r="CF29">
            <v>4</v>
          </cell>
          <cell r="CI29">
            <v>-1.5</v>
          </cell>
        </row>
        <row r="30">
          <cell r="A30">
            <v>1</v>
          </cell>
          <cell r="B30">
            <v>2</v>
          </cell>
          <cell r="C30" t="str">
            <v>1320</v>
          </cell>
          <cell r="D30" t="str">
            <v>Canton, OH</v>
          </cell>
          <cell r="E30">
            <v>57.4</v>
          </cell>
          <cell r="F30">
            <v>58.4</v>
          </cell>
          <cell r="G30">
            <v>62.1</v>
          </cell>
          <cell r="H30">
            <v>67.3</v>
          </cell>
          <cell r="I30">
            <v>71.1</v>
          </cell>
          <cell r="J30">
            <v>75.4</v>
          </cell>
          <cell r="K30">
            <v>77.5</v>
          </cell>
          <cell r="L30">
            <v>84</v>
          </cell>
          <cell r="M30">
            <v>89.3</v>
          </cell>
          <cell r="N30">
            <v>94.3</v>
          </cell>
          <cell r="O30" t="str">
            <v>N/A</v>
          </cell>
          <cell r="P30">
            <v>105</v>
          </cell>
          <cell r="Q30" t="str">
            <v>N/A</v>
          </cell>
          <cell r="R30">
            <v>107.8</v>
          </cell>
          <cell r="S30">
            <v>109</v>
          </cell>
          <cell r="T30">
            <v>114.4</v>
          </cell>
          <cell r="Y30">
            <v>58.9</v>
          </cell>
          <cell r="Z30">
            <v>62.8</v>
          </cell>
          <cell r="AA30">
            <v>64.9</v>
          </cell>
          <cell r="AB30">
            <v>60.2</v>
          </cell>
          <cell r="AC30">
            <v>61</v>
          </cell>
          <cell r="AD30">
            <v>68.4</v>
          </cell>
          <cell r="AE30">
            <v>70</v>
          </cell>
          <cell r="AF30">
            <v>68.7</v>
          </cell>
          <cell r="AG30">
            <v>70.1</v>
          </cell>
          <cell r="AH30">
            <v>71.4</v>
          </cell>
          <cell r="AI30">
            <v>72.2</v>
          </cell>
          <cell r="AJ30">
            <v>70.7</v>
          </cell>
          <cell r="AK30">
            <v>67.1</v>
          </cell>
          <cell r="AL30">
            <v>76.4</v>
          </cell>
          <cell r="AM30">
            <v>76</v>
          </cell>
          <cell r="AN30">
            <v>78.2</v>
          </cell>
          <cell r="AO30">
            <v>76.3</v>
          </cell>
          <cell r="AP30">
            <v>79.4</v>
          </cell>
          <cell r="AQ30">
            <v>74.4</v>
          </cell>
          <cell r="AR30">
            <v>80.1</v>
          </cell>
          <cell r="AS30">
            <v>77.8</v>
          </cell>
          <cell r="AT30">
            <v>83.4</v>
          </cell>
          <cell r="AU30">
            <v>85.7</v>
          </cell>
          <cell r="AV30">
            <v>86.6</v>
          </cell>
          <cell r="AW30">
            <v>86.8</v>
          </cell>
          <cell r="AX30">
            <v>90.7</v>
          </cell>
          <cell r="AY30">
            <v>90.2</v>
          </cell>
          <cell r="AZ30">
            <v>88.9</v>
          </cell>
          <cell r="BA30">
            <v>87.5</v>
          </cell>
          <cell r="BB30">
            <v>94.4</v>
          </cell>
          <cell r="BC30">
            <v>93.1</v>
          </cell>
          <cell r="BD30">
            <v>98.9</v>
          </cell>
          <cell r="BE30">
            <v>87.5</v>
          </cell>
          <cell r="BF30">
            <v>92.4</v>
          </cell>
          <cell r="BG30">
            <v>99.1</v>
          </cell>
          <cell r="BH30" t="str">
            <v>N/A</v>
          </cell>
          <cell r="BI30">
            <v>107.7</v>
          </cell>
          <cell r="BJ30">
            <v>102.5</v>
          </cell>
          <cell r="BK30">
            <v>105</v>
          </cell>
          <cell r="BL30">
            <v>104.9</v>
          </cell>
          <cell r="BM30">
            <v>101</v>
          </cell>
          <cell r="BN30">
            <v>104.7</v>
          </cell>
          <cell r="BO30">
            <v>106</v>
          </cell>
          <cell r="BP30" t="str">
            <v>N/A</v>
          </cell>
          <cell r="BQ30">
            <v>99.3</v>
          </cell>
          <cell r="BR30">
            <v>110.1</v>
          </cell>
          <cell r="BS30">
            <v>112.2</v>
          </cell>
          <cell r="BT30">
            <v>107.4</v>
          </cell>
          <cell r="BU30">
            <v>98.5</v>
          </cell>
          <cell r="BV30">
            <v>108</v>
          </cell>
          <cell r="BW30">
            <v>114.9</v>
          </cell>
          <cell r="BX30" t="str">
            <v>N/A</v>
          </cell>
          <cell r="BY30">
            <v>106.2</v>
          </cell>
          <cell r="BZ30">
            <v>116.1</v>
          </cell>
          <cell r="CA30">
            <v>121.6</v>
          </cell>
          <cell r="CB30">
            <v>108.6</v>
          </cell>
          <cell r="CC30">
            <v>112.3</v>
          </cell>
          <cell r="CD30">
            <v>115.6</v>
          </cell>
          <cell r="CE30">
            <v>119.3</v>
          </cell>
          <cell r="CF30">
            <v>-1.9</v>
          </cell>
          <cell r="CI30">
            <v>5.7</v>
          </cell>
        </row>
        <row r="31">
          <cell r="A31">
            <v>1</v>
          </cell>
          <cell r="B31">
            <v>2</v>
          </cell>
          <cell r="C31" t="str">
            <v>1360</v>
          </cell>
          <cell r="D31" t="str">
            <v>Cedar Rapids, IA</v>
          </cell>
          <cell r="E31">
            <v>50.9</v>
          </cell>
          <cell r="F31">
            <v>54</v>
          </cell>
          <cell r="G31">
            <v>59</v>
          </cell>
          <cell r="H31">
            <v>62.9</v>
          </cell>
          <cell r="I31">
            <v>71.9</v>
          </cell>
          <cell r="J31">
            <v>78</v>
          </cell>
          <cell r="K31">
            <v>82.8</v>
          </cell>
          <cell r="L31">
            <v>86.2</v>
          </cell>
          <cell r="M31">
            <v>91.2</v>
          </cell>
          <cell r="N31">
            <v>94.8</v>
          </cell>
          <cell r="O31">
            <v>102.3</v>
          </cell>
          <cell r="P31">
            <v>105.8</v>
          </cell>
          <cell r="Q31">
            <v>112.9</v>
          </cell>
          <cell r="R31">
            <v>115.7</v>
          </cell>
          <cell r="S31">
            <v>118.8</v>
          </cell>
          <cell r="T31">
            <v>122.8</v>
          </cell>
          <cell r="Y31">
            <v>54.6</v>
          </cell>
          <cell r="Z31">
            <v>58.1</v>
          </cell>
          <cell r="AA31">
            <v>62.2</v>
          </cell>
          <cell r="AB31">
            <v>60</v>
          </cell>
          <cell r="AC31">
            <v>56.4</v>
          </cell>
          <cell r="AD31">
            <v>62.4</v>
          </cell>
          <cell r="AE31">
            <v>64.7</v>
          </cell>
          <cell r="AF31">
            <v>66.1</v>
          </cell>
          <cell r="AG31">
            <v>67.2</v>
          </cell>
          <cell r="AH31">
            <v>70.3</v>
          </cell>
          <cell r="AI31">
            <v>75.6</v>
          </cell>
          <cell r="AJ31">
            <v>72.9</v>
          </cell>
          <cell r="AK31">
            <v>73.4</v>
          </cell>
          <cell r="AL31">
            <v>76.4</v>
          </cell>
          <cell r="AM31">
            <v>80.6</v>
          </cell>
          <cell r="AN31">
            <v>80.3</v>
          </cell>
          <cell r="AO31">
            <v>80.6</v>
          </cell>
          <cell r="AP31">
            <v>80.5</v>
          </cell>
          <cell r="AQ31">
            <v>84</v>
          </cell>
          <cell r="AR31">
            <v>84.9</v>
          </cell>
          <cell r="AS31">
            <v>79.7</v>
          </cell>
          <cell r="AT31">
            <v>85.4</v>
          </cell>
          <cell r="AU31">
            <v>89.9</v>
          </cell>
          <cell r="AV31">
            <v>87</v>
          </cell>
          <cell r="AW31">
            <v>89.1</v>
          </cell>
          <cell r="AX31">
            <v>90.7</v>
          </cell>
          <cell r="AY31">
            <v>91.4</v>
          </cell>
          <cell r="AZ31">
            <v>93.8</v>
          </cell>
          <cell r="BA31">
            <v>88.8</v>
          </cell>
          <cell r="BB31">
            <v>95</v>
          </cell>
          <cell r="BC31">
            <v>97</v>
          </cell>
          <cell r="BD31">
            <v>96.3</v>
          </cell>
          <cell r="BE31">
            <v>95.6</v>
          </cell>
          <cell r="BF31">
            <v>102.3</v>
          </cell>
          <cell r="BG31">
            <v>105.9</v>
          </cell>
          <cell r="BH31">
            <v>103.4</v>
          </cell>
          <cell r="BI31">
            <v>99.4</v>
          </cell>
          <cell r="BJ31">
            <v>103.4</v>
          </cell>
          <cell r="BK31">
            <v>111.9</v>
          </cell>
          <cell r="BL31">
            <v>106</v>
          </cell>
          <cell r="BM31">
            <v>110.1</v>
          </cell>
          <cell r="BN31">
            <v>112.5</v>
          </cell>
          <cell r="BO31">
            <v>113.6</v>
          </cell>
          <cell r="BP31">
            <v>117.6</v>
          </cell>
          <cell r="BQ31">
            <v>112.5</v>
          </cell>
          <cell r="BR31">
            <v>114.9</v>
          </cell>
          <cell r="BS31">
            <v>117</v>
          </cell>
          <cell r="BT31">
            <v>117.2</v>
          </cell>
          <cell r="BU31">
            <v>113.2</v>
          </cell>
          <cell r="BV31">
            <v>120.9</v>
          </cell>
          <cell r="BW31">
            <v>121.8</v>
          </cell>
          <cell r="BX31">
            <v>118.4</v>
          </cell>
          <cell r="BY31">
            <v>117</v>
          </cell>
          <cell r="BZ31">
            <v>122.9</v>
          </cell>
          <cell r="CA31">
            <v>125.1</v>
          </cell>
          <cell r="CB31">
            <v>124.2</v>
          </cell>
          <cell r="CC31">
            <v>120.5</v>
          </cell>
          <cell r="CD31">
            <v>131.9</v>
          </cell>
          <cell r="CE31">
            <v>129.8</v>
          </cell>
          <cell r="CF31">
            <v>3.8</v>
          </cell>
          <cell r="CI31">
            <v>3</v>
          </cell>
        </row>
        <row r="32">
          <cell r="A32">
            <v>1</v>
          </cell>
          <cell r="B32">
            <v>2</v>
          </cell>
          <cell r="C32" t="str">
            <v>1400</v>
          </cell>
          <cell r="D32" t="str">
            <v>Champaign, IL</v>
          </cell>
          <cell r="E32">
            <v>63.1</v>
          </cell>
          <cell r="F32">
            <v>66.1</v>
          </cell>
          <cell r="G32">
            <v>66.8</v>
          </cell>
          <cell r="H32">
            <v>65.9</v>
          </cell>
          <cell r="I32">
            <v>66.6</v>
          </cell>
          <cell r="J32">
            <v>69.7</v>
          </cell>
          <cell r="K32">
            <v>74.1</v>
          </cell>
          <cell r="L32">
            <v>79.4</v>
          </cell>
          <cell r="M32">
            <v>79.8</v>
          </cell>
          <cell r="N32">
            <v>84.5</v>
          </cell>
          <cell r="O32">
            <v>90.1</v>
          </cell>
          <cell r="P32">
            <v>90.6</v>
          </cell>
          <cell r="Q32">
            <v>98.8</v>
          </cell>
          <cell r="R32">
            <v>100.4</v>
          </cell>
          <cell r="S32">
            <v>107.1</v>
          </cell>
          <cell r="T32">
            <v>118.3</v>
          </cell>
          <cell r="Y32">
            <v>66.1</v>
          </cell>
          <cell r="Z32">
            <v>66.8</v>
          </cell>
          <cell r="AA32">
            <v>66.7</v>
          </cell>
          <cell r="AB32">
            <v>62.8</v>
          </cell>
          <cell r="AC32">
            <v>62.9</v>
          </cell>
          <cell r="AD32">
            <v>64.6</v>
          </cell>
          <cell r="AE32">
            <v>69.3</v>
          </cell>
          <cell r="AF32">
            <v>63.9</v>
          </cell>
          <cell r="AG32">
            <v>64.2</v>
          </cell>
          <cell r="AH32">
            <v>67.5</v>
          </cell>
          <cell r="AI32">
            <v>68.4</v>
          </cell>
          <cell r="AJ32">
            <v>64.9</v>
          </cell>
          <cell r="AK32">
            <v>68.7</v>
          </cell>
          <cell r="AL32">
            <v>67.9</v>
          </cell>
          <cell r="AM32">
            <v>70.8</v>
          </cell>
          <cell r="AN32">
            <v>71.3</v>
          </cell>
          <cell r="AO32">
            <v>68</v>
          </cell>
          <cell r="AP32">
            <v>74.8</v>
          </cell>
          <cell r="AQ32">
            <v>76.4</v>
          </cell>
          <cell r="AR32">
            <v>74.3</v>
          </cell>
          <cell r="AS32">
            <v>78.1</v>
          </cell>
          <cell r="AT32">
            <v>79.3</v>
          </cell>
          <cell r="AU32">
            <v>81.4</v>
          </cell>
          <cell r="AV32">
            <v>77.6</v>
          </cell>
          <cell r="AW32">
            <v>78.2</v>
          </cell>
          <cell r="AX32">
            <v>81.9</v>
          </cell>
          <cell r="AY32">
            <v>80.1</v>
          </cell>
          <cell r="AZ32">
            <v>76.8</v>
          </cell>
          <cell r="BA32">
            <v>76.5</v>
          </cell>
          <cell r="BB32">
            <v>86</v>
          </cell>
          <cell r="BC32">
            <v>84.8</v>
          </cell>
          <cell r="BD32">
            <v>85.8</v>
          </cell>
          <cell r="BE32">
            <v>90.6</v>
          </cell>
          <cell r="BF32">
            <v>89</v>
          </cell>
          <cell r="BG32">
            <v>91.4</v>
          </cell>
          <cell r="BH32">
            <v>89.8</v>
          </cell>
          <cell r="BI32">
            <v>86.4</v>
          </cell>
          <cell r="BJ32">
            <v>88.7</v>
          </cell>
          <cell r="BK32">
            <v>94.3</v>
          </cell>
          <cell r="BL32">
            <v>90.1</v>
          </cell>
          <cell r="BM32">
            <v>90.5</v>
          </cell>
          <cell r="BN32">
            <v>92.5</v>
          </cell>
          <cell r="BO32">
            <v>96.5</v>
          </cell>
          <cell r="BP32">
            <v>95.3</v>
          </cell>
          <cell r="BQ32">
            <v>92.5</v>
          </cell>
          <cell r="BR32">
            <v>99.3</v>
          </cell>
          <cell r="BS32">
            <v>106.6</v>
          </cell>
          <cell r="BT32">
            <v>100.6</v>
          </cell>
          <cell r="BU32">
            <v>95.1</v>
          </cell>
          <cell r="BV32">
            <v>106.9</v>
          </cell>
          <cell r="BW32">
            <v>108.9</v>
          </cell>
          <cell r="BX32">
            <v>114.9</v>
          </cell>
          <cell r="BY32">
            <v>111.9</v>
          </cell>
          <cell r="BZ32">
            <v>122.7</v>
          </cell>
          <cell r="CA32">
            <v>120.8</v>
          </cell>
          <cell r="CB32">
            <v>112.4</v>
          </cell>
          <cell r="CC32">
            <v>106.9</v>
          </cell>
          <cell r="CD32">
            <v>121.8</v>
          </cell>
          <cell r="CE32">
            <v>131.2</v>
          </cell>
          <cell r="CF32">
            <v>8.6</v>
          </cell>
          <cell r="CI32">
            <v>-4.5</v>
          </cell>
        </row>
        <row r="33">
          <cell r="A33">
            <v>1</v>
          </cell>
          <cell r="B33">
            <v>3</v>
          </cell>
          <cell r="C33" t="str">
            <v>1440</v>
          </cell>
          <cell r="D33" t="str">
            <v>Charleston, SC</v>
          </cell>
          <cell r="E33">
            <v>73.1</v>
          </cell>
          <cell r="F33">
            <v>74.5</v>
          </cell>
          <cell r="G33">
            <v>76.2</v>
          </cell>
          <cell r="H33">
            <v>79.4</v>
          </cell>
          <cell r="I33">
            <v>82.3</v>
          </cell>
          <cell r="J33">
            <v>89.9</v>
          </cell>
          <cell r="K33">
            <v>91.6</v>
          </cell>
          <cell r="L33">
            <v>94.3</v>
          </cell>
          <cell r="M33">
            <v>94.9</v>
          </cell>
          <cell r="N33">
            <v>103.6</v>
          </cell>
          <cell r="O33">
            <v>120</v>
          </cell>
          <cell r="P33">
            <v>131.7</v>
          </cell>
          <cell r="Q33">
            <v>137.9</v>
          </cell>
          <cell r="R33">
            <v>150.8</v>
          </cell>
          <cell r="S33">
            <v>159.4</v>
          </cell>
          <cell r="T33">
            <v>168.9</v>
          </cell>
          <cell r="Y33">
            <v>74.4</v>
          </cell>
          <cell r="Z33">
            <v>77.2</v>
          </cell>
          <cell r="AA33">
            <v>76.2</v>
          </cell>
          <cell r="AB33">
            <v>76.5</v>
          </cell>
          <cell r="AC33">
            <v>77.8</v>
          </cell>
          <cell r="AD33">
            <v>78.4</v>
          </cell>
          <cell r="AE33">
            <v>80.2</v>
          </cell>
          <cell r="AF33">
            <v>81</v>
          </cell>
          <cell r="AG33">
            <v>82</v>
          </cell>
          <cell r="AH33">
            <v>80.6</v>
          </cell>
          <cell r="AI33">
            <v>81.9</v>
          </cell>
          <cell r="AJ33">
            <v>84.8</v>
          </cell>
          <cell r="AK33">
            <v>86.2</v>
          </cell>
          <cell r="AL33">
            <v>95.5</v>
          </cell>
          <cell r="AM33">
            <v>91.6</v>
          </cell>
          <cell r="AN33">
            <v>87.2</v>
          </cell>
          <cell r="AO33">
            <v>91.3</v>
          </cell>
          <cell r="AP33">
            <v>92.3</v>
          </cell>
          <cell r="AQ33">
            <v>90.5</v>
          </cell>
          <cell r="AR33">
            <v>92</v>
          </cell>
          <cell r="AS33">
            <v>92.6</v>
          </cell>
          <cell r="AT33">
            <v>95.3</v>
          </cell>
          <cell r="AU33">
            <v>95.2</v>
          </cell>
          <cell r="AV33">
            <v>92.8</v>
          </cell>
          <cell r="AW33">
            <v>90.3</v>
          </cell>
          <cell r="AX33">
            <v>98.2</v>
          </cell>
          <cell r="AY33">
            <v>95.8</v>
          </cell>
          <cell r="AZ33">
            <v>94.7</v>
          </cell>
          <cell r="BA33">
            <v>98.5</v>
          </cell>
          <cell r="BB33">
            <v>101.2</v>
          </cell>
          <cell r="BC33">
            <v>104.1</v>
          </cell>
          <cell r="BD33">
            <v>110.5</v>
          </cell>
          <cell r="BE33">
            <v>113.4</v>
          </cell>
          <cell r="BF33">
            <v>121.1</v>
          </cell>
          <cell r="BG33">
            <v>122.9</v>
          </cell>
          <cell r="BH33">
            <v>121.2</v>
          </cell>
          <cell r="BI33">
            <v>122.2</v>
          </cell>
          <cell r="BJ33">
            <v>129.7</v>
          </cell>
          <cell r="BK33">
            <v>138.1</v>
          </cell>
          <cell r="BL33">
            <v>137.9</v>
          </cell>
          <cell r="BM33">
            <v>130.7</v>
          </cell>
          <cell r="BN33">
            <v>140.9</v>
          </cell>
          <cell r="BO33">
            <v>139.6</v>
          </cell>
          <cell r="BP33">
            <v>140.6</v>
          </cell>
          <cell r="BQ33">
            <v>147.5</v>
          </cell>
          <cell r="BR33">
            <v>150.2</v>
          </cell>
          <cell r="BS33">
            <v>153.1</v>
          </cell>
          <cell r="BT33">
            <v>149.8</v>
          </cell>
          <cell r="BU33">
            <v>153.8</v>
          </cell>
          <cell r="BV33">
            <v>157</v>
          </cell>
          <cell r="BW33">
            <v>164</v>
          </cell>
          <cell r="BX33">
            <v>162.7</v>
          </cell>
          <cell r="BY33">
            <v>163.5</v>
          </cell>
          <cell r="BZ33">
            <v>169</v>
          </cell>
          <cell r="CA33">
            <v>172</v>
          </cell>
          <cell r="CB33">
            <v>169.4</v>
          </cell>
          <cell r="CC33">
            <v>177.1</v>
          </cell>
          <cell r="CD33">
            <v>191.9</v>
          </cell>
          <cell r="CE33">
            <v>184</v>
          </cell>
          <cell r="CF33">
            <v>7</v>
          </cell>
          <cell r="CI33">
            <v>8.3</v>
          </cell>
        </row>
        <row r="34">
          <cell r="A34">
            <v>1</v>
          </cell>
          <cell r="B34">
            <v>3</v>
          </cell>
          <cell r="C34" t="str">
            <v>1480</v>
          </cell>
          <cell r="D34" t="str">
            <v>Charleston, WV</v>
          </cell>
          <cell r="E34">
            <v>63.4</v>
          </cell>
          <cell r="F34">
            <v>65.9</v>
          </cell>
          <cell r="G34">
            <v>62</v>
          </cell>
          <cell r="H34">
            <v>65.7</v>
          </cell>
          <cell r="I34">
            <v>70.3</v>
          </cell>
          <cell r="J34">
            <v>74.8</v>
          </cell>
          <cell r="K34">
            <v>78.6</v>
          </cell>
          <cell r="L34">
            <v>81.7</v>
          </cell>
          <cell r="M34">
            <v>90.4</v>
          </cell>
          <cell r="N34" t="str">
            <v>N/A</v>
          </cell>
          <cell r="O34" t="str">
            <v>N/A</v>
          </cell>
          <cell r="P34" t="str">
            <v>N/A</v>
          </cell>
          <cell r="Q34">
            <v>99.4</v>
          </cell>
          <cell r="R34">
            <v>104.7</v>
          </cell>
          <cell r="S34">
            <v>107.2</v>
          </cell>
          <cell r="T34">
            <v>110.9</v>
          </cell>
          <cell r="Y34">
            <v>61.7</v>
          </cell>
          <cell r="Z34">
            <v>61.2</v>
          </cell>
          <cell r="AA34">
            <v>66.1</v>
          </cell>
          <cell r="AB34">
            <v>59.5</v>
          </cell>
          <cell r="AC34">
            <v>61.7</v>
          </cell>
          <cell r="AD34">
            <v>65.8</v>
          </cell>
          <cell r="AE34">
            <v>67.4</v>
          </cell>
          <cell r="AF34">
            <v>66.8</v>
          </cell>
          <cell r="AG34">
            <v>68.4</v>
          </cell>
          <cell r="AH34">
            <v>69.1</v>
          </cell>
          <cell r="AI34">
            <v>70.9</v>
          </cell>
          <cell r="AJ34">
            <v>71.8</v>
          </cell>
          <cell r="AK34">
            <v>75.4</v>
          </cell>
          <cell r="AL34">
            <v>73.6</v>
          </cell>
          <cell r="AM34">
            <v>77</v>
          </cell>
          <cell r="AN34">
            <v>73.5</v>
          </cell>
          <cell r="AO34">
            <v>72.4</v>
          </cell>
          <cell r="AP34">
            <v>80.2</v>
          </cell>
          <cell r="AQ34">
            <v>80.6</v>
          </cell>
          <cell r="AR34">
            <v>78.1</v>
          </cell>
          <cell r="AS34">
            <v>82.6</v>
          </cell>
          <cell r="AT34">
            <v>77.6</v>
          </cell>
          <cell r="AU34">
            <v>85.8</v>
          </cell>
          <cell r="AV34">
            <v>81.1</v>
          </cell>
          <cell r="AW34">
            <v>89.3</v>
          </cell>
          <cell r="AX34">
            <v>91.8</v>
          </cell>
          <cell r="AY34">
            <v>90.6</v>
          </cell>
          <cell r="AZ34">
            <v>89.2</v>
          </cell>
          <cell r="BA34">
            <v>88.3</v>
          </cell>
          <cell r="BB34">
            <v>87.8</v>
          </cell>
          <cell r="BC34">
            <v>87.7</v>
          </cell>
          <cell r="BD34">
            <v>87.7</v>
          </cell>
          <cell r="BE34">
            <v>90</v>
          </cell>
          <cell r="BF34">
            <v>88.5</v>
          </cell>
          <cell r="BG34">
            <v>88</v>
          </cell>
          <cell r="BH34" t="str">
            <v>N/A</v>
          </cell>
          <cell r="BI34" t="str">
            <v>N/A</v>
          </cell>
          <cell r="BJ34" t="str">
            <v>N/A</v>
          </cell>
          <cell r="BK34">
            <v>109.3</v>
          </cell>
          <cell r="BL34">
            <v>110</v>
          </cell>
          <cell r="BM34">
            <v>99</v>
          </cell>
          <cell r="BN34">
            <v>95</v>
          </cell>
          <cell r="BO34">
            <v>100</v>
          </cell>
          <cell r="BP34">
            <v>104.2</v>
          </cell>
          <cell r="BQ34">
            <v>99.5</v>
          </cell>
          <cell r="BR34">
            <v>110.1</v>
          </cell>
          <cell r="BS34">
            <v>98.8</v>
          </cell>
          <cell r="BT34">
            <v>110.4</v>
          </cell>
          <cell r="BU34">
            <v>106.8</v>
          </cell>
          <cell r="BV34">
            <v>111</v>
          </cell>
          <cell r="BW34">
            <v>104.3</v>
          </cell>
          <cell r="BX34">
            <v>106.4</v>
          </cell>
          <cell r="BY34">
            <v>110.4</v>
          </cell>
          <cell r="BZ34">
            <v>111.5</v>
          </cell>
          <cell r="CA34">
            <v>109.8</v>
          </cell>
          <cell r="CB34">
            <v>111.9</v>
          </cell>
          <cell r="CC34">
            <v>99.6</v>
          </cell>
          <cell r="CD34">
            <v>115.1</v>
          </cell>
          <cell r="CE34">
            <v>119.7</v>
          </cell>
          <cell r="CF34">
            <v>9</v>
          </cell>
          <cell r="CI34">
            <v>-9.8</v>
          </cell>
        </row>
        <row r="35">
          <cell r="A35">
            <v>1</v>
          </cell>
          <cell r="B35">
            <v>3</v>
          </cell>
          <cell r="C35" t="str">
            <v>1520</v>
          </cell>
          <cell r="D35" t="str">
            <v>Charlotte-Gastonia-Rock Hill, NC-SC</v>
          </cell>
          <cell r="E35" t="str">
            <v>N/A</v>
          </cell>
          <cell r="F35">
            <v>88.1</v>
          </cell>
          <cell r="G35">
            <v>93.1</v>
          </cell>
          <cell r="H35">
            <v>101.4</v>
          </cell>
          <cell r="I35">
            <v>102.2</v>
          </cell>
          <cell r="J35">
            <v>106.1</v>
          </cell>
          <cell r="K35">
            <v>106.5</v>
          </cell>
          <cell r="L35">
            <v>107.8</v>
          </cell>
          <cell r="M35">
            <v>116.8</v>
          </cell>
          <cell r="N35">
            <v>124.2</v>
          </cell>
          <cell r="O35">
            <v>134</v>
          </cell>
          <cell r="P35">
            <v>138.2</v>
          </cell>
          <cell r="Q35">
            <v>140.3</v>
          </cell>
          <cell r="R35">
            <v>145.3</v>
          </cell>
          <cell r="S35">
            <v>149.1</v>
          </cell>
          <cell r="T35">
            <v>151.5</v>
          </cell>
          <cell r="Y35">
            <v>89.6</v>
          </cell>
          <cell r="Z35">
            <v>93.6</v>
          </cell>
          <cell r="AA35">
            <v>95.6</v>
          </cell>
          <cell r="AB35">
            <v>91.7</v>
          </cell>
          <cell r="AC35">
            <v>99.9</v>
          </cell>
          <cell r="AD35">
            <v>97.9</v>
          </cell>
          <cell r="AE35">
            <v>107</v>
          </cell>
          <cell r="AF35">
            <v>101.6</v>
          </cell>
          <cell r="AG35">
            <v>107.2</v>
          </cell>
          <cell r="AH35">
            <v>99.7</v>
          </cell>
          <cell r="AI35">
            <v>103.5</v>
          </cell>
          <cell r="AJ35">
            <v>100.3</v>
          </cell>
          <cell r="AK35">
            <v>102.8</v>
          </cell>
          <cell r="AL35">
            <v>105.6</v>
          </cell>
          <cell r="AM35">
            <v>108.8</v>
          </cell>
          <cell r="AN35">
            <v>106</v>
          </cell>
          <cell r="AO35">
            <v>104</v>
          </cell>
          <cell r="AP35">
            <v>106.8</v>
          </cell>
          <cell r="AQ35">
            <v>110.4</v>
          </cell>
          <cell r="AR35">
            <v>104.6</v>
          </cell>
          <cell r="AS35">
            <v>100</v>
          </cell>
          <cell r="AT35">
            <v>105.9</v>
          </cell>
          <cell r="AU35">
            <v>113</v>
          </cell>
          <cell r="AV35">
            <v>108.8</v>
          </cell>
          <cell r="AW35">
            <v>113.8</v>
          </cell>
          <cell r="AX35">
            <v>116.9</v>
          </cell>
          <cell r="AY35">
            <v>118.5</v>
          </cell>
          <cell r="AZ35">
            <v>117.4</v>
          </cell>
          <cell r="BA35">
            <v>117.2</v>
          </cell>
          <cell r="BB35">
            <v>122.9</v>
          </cell>
          <cell r="BC35">
            <v>127.9</v>
          </cell>
          <cell r="BD35">
            <v>126.8</v>
          </cell>
          <cell r="BE35">
            <v>131.8</v>
          </cell>
          <cell r="BF35">
            <v>133.3</v>
          </cell>
          <cell r="BG35">
            <v>136.7</v>
          </cell>
          <cell r="BH35">
            <v>133.3</v>
          </cell>
          <cell r="BI35" t="str">
            <v>N/A</v>
          </cell>
          <cell r="BJ35">
            <v>135.7</v>
          </cell>
          <cell r="BK35">
            <v>141.8</v>
          </cell>
          <cell r="BL35">
            <v>135.8</v>
          </cell>
          <cell r="BM35">
            <v>138.3</v>
          </cell>
          <cell r="BN35">
            <v>138.3</v>
          </cell>
          <cell r="BO35">
            <v>144.7</v>
          </cell>
          <cell r="BP35">
            <v>140.9</v>
          </cell>
          <cell r="BQ35">
            <v>141</v>
          </cell>
          <cell r="BR35">
            <v>145.9</v>
          </cell>
          <cell r="BS35">
            <v>146.4</v>
          </cell>
          <cell r="BT35">
            <v>145.7</v>
          </cell>
          <cell r="BU35">
            <v>145.5</v>
          </cell>
          <cell r="BV35">
            <v>150.5</v>
          </cell>
          <cell r="BW35">
            <v>150</v>
          </cell>
          <cell r="BX35">
            <v>150</v>
          </cell>
          <cell r="BY35">
            <v>146</v>
          </cell>
          <cell r="BZ35">
            <v>153.3</v>
          </cell>
          <cell r="CA35">
            <v>161.6</v>
          </cell>
          <cell r="CB35" t="str">
            <v>N/A</v>
          </cell>
          <cell r="CC35" t="str">
            <v>N/A</v>
          </cell>
          <cell r="CD35" t="str">
            <v>N/A</v>
          </cell>
          <cell r="CE35" t="str">
            <v>N/A</v>
          </cell>
          <cell r="CF35" t="str">
            <v>N/A</v>
          </cell>
          <cell r="CI35" t="str">
            <v>N/A</v>
          </cell>
        </row>
        <row r="36">
          <cell r="A36">
            <v>1</v>
          </cell>
          <cell r="B36">
            <v>3</v>
          </cell>
          <cell r="C36" t="str">
            <v>1560</v>
          </cell>
          <cell r="D36" t="str">
            <v>Chattanooga, TN-GA</v>
          </cell>
          <cell r="E36">
            <v>63.5</v>
          </cell>
          <cell r="F36">
            <v>65.4</v>
          </cell>
          <cell r="G36">
            <v>68</v>
          </cell>
          <cell r="H36">
            <v>70.8</v>
          </cell>
          <cell r="I36">
            <v>73</v>
          </cell>
          <cell r="J36">
            <v>73.6</v>
          </cell>
          <cell r="K36">
            <v>77.5</v>
          </cell>
          <cell r="L36">
            <v>82.8</v>
          </cell>
          <cell r="M36">
            <v>89.5</v>
          </cell>
          <cell r="N36">
            <v>92.2</v>
          </cell>
          <cell r="O36">
            <v>97.7</v>
          </cell>
          <cell r="P36">
            <v>99.1</v>
          </cell>
          <cell r="Q36">
            <v>101.1</v>
          </cell>
          <cell r="R36">
            <v>107.3</v>
          </cell>
          <cell r="S36">
            <v>112.3</v>
          </cell>
          <cell r="T36">
            <v>116.7</v>
          </cell>
          <cell r="Y36">
            <v>66.8</v>
          </cell>
          <cell r="Z36">
            <v>67.8</v>
          </cell>
          <cell r="AA36">
            <v>68.8</v>
          </cell>
          <cell r="AB36">
            <v>68.1</v>
          </cell>
          <cell r="AC36">
            <v>68.9</v>
          </cell>
          <cell r="AD36">
            <v>69.8</v>
          </cell>
          <cell r="AE36">
            <v>73.3</v>
          </cell>
          <cell r="AF36">
            <v>71.7</v>
          </cell>
          <cell r="AG36">
            <v>72.7</v>
          </cell>
          <cell r="AH36">
            <v>73.8</v>
          </cell>
          <cell r="AI36">
            <v>71.6</v>
          </cell>
          <cell r="AJ36">
            <v>73.7</v>
          </cell>
          <cell r="AK36">
            <v>69.8</v>
          </cell>
          <cell r="AL36">
            <v>74.6</v>
          </cell>
          <cell r="AM36">
            <v>75.1</v>
          </cell>
          <cell r="AN36">
            <v>73.9</v>
          </cell>
          <cell r="AO36">
            <v>76.1</v>
          </cell>
          <cell r="AP36">
            <v>77.4</v>
          </cell>
          <cell r="AQ36">
            <v>79</v>
          </cell>
          <cell r="AR36">
            <v>77.7</v>
          </cell>
          <cell r="AS36">
            <v>76.3</v>
          </cell>
          <cell r="AT36">
            <v>79.7</v>
          </cell>
          <cell r="AU36">
            <v>85.6</v>
          </cell>
          <cell r="AV36">
            <v>87.3</v>
          </cell>
          <cell r="AW36">
            <v>87.3</v>
          </cell>
          <cell r="AX36">
            <v>89.6</v>
          </cell>
          <cell r="AY36">
            <v>88.5</v>
          </cell>
          <cell r="AZ36">
            <v>92.5</v>
          </cell>
          <cell r="BA36">
            <v>88.6</v>
          </cell>
          <cell r="BB36">
            <v>92.9</v>
          </cell>
          <cell r="BC36">
            <v>93.9</v>
          </cell>
          <cell r="BD36">
            <v>92.8</v>
          </cell>
          <cell r="BE36">
            <v>94.9</v>
          </cell>
          <cell r="BF36">
            <v>97.6</v>
          </cell>
          <cell r="BG36">
            <v>99.5</v>
          </cell>
          <cell r="BH36">
            <v>98.1</v>
          </cell>
          <cell r="BI36">
            <v>94.6</v>
          </cell>
          <cell r="BJ36">
            <v>98.5</v>
          </cell>
          <cell r="BK36">
            <v>103.8</v>
          </cell>
          <cell r="BL36">
            <v>98.9</v>
          </cell>
          <cell r="BM36">
            <v>93.4</v>
          </cell>
          <cell r="BN36">
            <v>104.9</v>
          </cell>
          <cell r="BO36">
            <v>106.1</v>
          </cell>
          <cell r="BP36">
            <v>100</v>
          </cell>
          <cell r="BQ36">
            <v>99.9</v>
          </cell>
          <cell r="BR36">
            <v>110.1</v>
          </cell>
          <cell r="BS36">
            <v>108.2</v>
          </cell>
          <cell r="BT36">
            <v>109.8</v>
          </cell>
          <cell r="BU36">
            <v>111.9</v>
          </cell>
          <cell r="BV36">
            <v>111.6</v>
          </cell>
          <cell r="BW36">
            <v>113.5</v>
          </cell>
          <cell r="BX36">
            <v>112.1</v>
          </cell>
          <cell r="BY36">
            <v>107</v>
          </cell>
          <cell r="BZ36">
            <v>119.3</v>
          </cell>
          <cell r="CA36">
            <v>120.6</v>
          </cell>
          <cell r="CB36">
            <v>117.4</v>
          </cell>
          <cell r="CC36">
            <v>114.5</v>
          </cell>
          <cell r="CD36">
            <v>131.8</v>
          </cell>
          <cell r="CE36">
            <v>125.8</v>
          </cell>
          <cell r="CF36">
            <v>4.3</v>
          </cell>
          <cell r="CI36">
            <v>7</v>
          </cell>
        </row>
        <row r="37">
          <cell r="A37">
            <v>1</v>
          </cell>
          <cell r="B37">
            <v>2</v>
          </cell>
          <cell r="C37" t="str">
            <v>1600</v>
          </cell>
          <cell r="D37" t="str">
            <v>Chicago, IL  PMSA</v>
          </cell>
          <cell r="E37">
            <v>89</v>
          </cell>
          <cell r="F37">
            <v>107</v>
          </cell>
          <cell r="G37">
            <v>116.8</v>
          </cell>
          <cell r="H37">
            <v>131.1</v>
          </cell>
          <cell r="I37">
            <v>136.8</v>
          </cell>
          <cell r="J37">
            <v>142</v>
          </cell>
          <cell r="K37">
            <v>144.1</v>
          </cell>
          <cell r="L37">
            <v>147.9</v>
          </cell>
          <cell r="M37">
            <v>153.2</v>
          </cell>
          <cell r="N37">
            <v>158.9</v>
          </cell>
          <cell r="O37">
            <v>166.8</v>
          </cell>
          <cell r="P37">
            <v>171.2</v>
          </cell>
          <cell r="Q37">
            <v>171.8</v>
          </cell>
          <cell r="R37">
            <v>198.5</v>
          </cell>
          <cell r="S37">
            <v>220.9</v>
          </cell>
          <cell r="T37">
            <v>238.9</v>
          </cell>
          <cell r="Y37">
            <v>112.9</v>
          </cell>
          <cell r="Z37">
            <v>119.4</v>
          </cell>
          <cell r="AA37">
            <v>123.6</v>
          </cell>
          <cell r="AB37">
            <v>113.2</v>
          </cell>
          <cell r="AC37">
            <v>122.2</v>
          </cell>
          <cell r="AD37">
            <v>133.2</v>
          </cell>
          <cell r="AE37">
            <v>135.9</v>
          </cell>
          <cell r="AF37">
            <v>130</v>
          </cell>
          <cell r="AG37">
            <v>132.8</v>
          </cell>
          <cell r="AH37">
            <v>138</v>
          </cell>
          <cell r="AI37">
            <v>138.5</v>
          </cell>
          <cell r="AJ37">
            <v>136.9</v>
          </cell>
          <cell r="AK37">
            <v>135.3</v>
          </cell>
          <cell r="AL37">
            <v>143.9</v>
          </cell>
          <cell r="AM37">
            <v>145.9</v>
          </cell>
          <cell r="AN37">
            <v>140.9</v>
          </cell>
          <cell r="AO37">
            <v>135.9</v>
          </cell>
          <cell r="AP37">
            <v>144.5</v>
          </cell>
          <cell r="AQ37">
            <v>151.9</v>
          </cell>
          <cell r="AR37">
            <v>141.6</v>
          </cell>
          <cell r="AS37">
            <v>142.8</v>
          </cell>
          <cell r="AT37">
            <v>147.2</v>
          </cell>
          <cell r="AU37">
            <v>151.9</v>
          </cell>
          <cell r="AV37">
            <v>147</v>
          </cell>
          <cell r="AW37">
            <v>149.8</v>
          </cell>
          <cell r="AX37">
            <v>153.4</v>
          </cell>
          <cell r="AY37">
            <v>158.5</v>
          </cell>
          <cell r="AZ37">
            <v>148.3</v>
          </cell>
          <cell r="BA37">
            <v>154.1</v>
          </cell>
          <cell r="BB37">
            <v>160.9</v>
          </cell>
          <cell r="BC37">
            <v>162.4</v>
          </cell>
          <cell r="BD37">
            <v>155.6</v>
          </cell>
          <cell r="BE37">
            <v>161.1</v>
          </cell>
          <cell r="BF37">
            <v>169.1</v>
          </cell>
          <cell r="BG37">
            <v>169.2</v>
          </cell>
          <cell r="BH37">
            <v>162.6</v>
          </cell>
          <cell r="BI37">
            <v>166.1</v>
          </cell>
          <cell r="BJ37">
            <v>174.3</v>
          </cell>
          <cell r="BK37">
            <v>173.3</v>
          </cell>
          <cell r="BL37">
            <v>170.1</v>
          </cell>
          <cell r="BM37">
            <v>166.7</v>
          </cell>
          <cell r="BN37">
            <v>182.1</v>
          </cell>
          <cell r="BO37">
            <v>186</v>
          </cell>
          <cell r="BP37">
            <v>173.6</v>
          </cell>
          <cell r="BQ37">
            <v>184.3</v>
          </cell>
          <cell r="BR37">
            <v>198</v>
          </cell>
          <cell r="BS37">
            <v>211.8</v>
          </cell>
          <cell r="BT37">
            <v>193</v>
          </cell>
          <cell r="BU37">
            <v>198</v>
          </cell>
          <cell r="BV37">
            <v>223.7</v>
          </cell>
          <cell r="BW37">
            <v>230.2</v>
          </cell>
          <cell r="BX37">
            <v>223.3</v>
          </cell>
          <cell r="BY37">
            <v>220</v>
          </cell>
          <cell r="BZ37">
            <v>241.9</v>
          </cell>
          <cell r="CA37">
            <v>249.1</v>
          </cell>
          <cell r="CB37">
            <v>236.3</v>
          </cell>
          <cell r="CC37">
            <v>228.1</v>
          </cell>
          <cell r="CD37">
            <v>263.3</v>
          </cell>
          <cell r="CE37">
            <v>270.4</v>
          </cell>
          <cell r="CF37">
            <v>8.6</v>
          </cell>
          <cell r="CI37">
            <v>3.7</v>
          </cell>
        </row>
        <row r="38">
          <cell r="A38">
            <v>1</v>
          </cell>
          <cell r="B38">
            <v>2</v>
          </cell>
          <cell r="C38" t="str">
            <v>1640</v>
          </cell>
          <cell r="D38" t="str">
            <v>Cincinnati, OH-KY-IN  PMSA</v>
          </cell>
          <cell r="E38">
            <v>69.7</v>
          </cell>
          <cell r="F38">
            <v>75.8</v>
          </cell>
          <cell r="G38">
            <v>79.8</v>
          </cell>
          <cell r="H38">
            <v>84.9</v>
          </cell>
          <cell r="I38">
            <v>88.6</v>
          </cell>
          <cell r="J38">
            <v>91.4</v>
          </cell>
          <cell r="K38">
            <v>96.5</v>
          </cell>
          <cell r="L38">
            <v>100.4</v>
          </cell>
          <cell r="M38">
            <v>104.8</v>
          </cell>
          <cell r="N38">
            <v>110.5</v>
          </cell>
          <cell r="O38">
            <v>116.3</v>
          </cell>
          <cell r="P38">
            <v>119.9</v>
          </cell>
          <cell r="Q38">
            <v>126.7</v>
          </cell>
          <cell r="R38">
            <v>130.2</v>
          </cell>
          <cell r="S38">
            <v>134.1</v>
          </cell>
          <cell r="T38">
            <v>138.9</v>
          </cell>
          <cell r="Y38">
            <v>77.7</v>
          </cell>
          <cell r="Z38">
            <v>81.4</v>
          </cell>
          <cell r="AA38">
            <v>81.9</v>
          </cell>
          <cell r="AB38">
            <v>78.5</v>
          </cell>
          <cell r="AC38">
            <v>83.6</v>
          </cell>
          <cell r="AD38">
            <v>85</v>
          </cell>
          <cell r="AE38">
            <v>87</v>
          </cell>
          <cell r="AF38">
            <v>83.7</v>
          </cell>
          <cell r="AG38">
            <v>87.5</v>
          </cell>
          <cell r="AH38">
            <v>89.1</v>
          </cell>
          <cell r="AI38">
            <v>89.6</v>
          </cell>
          <cell r="AJ38">
            <v>87.7</v>
          </cell>
          <cell r="AK38">
            <v>85.6</v>
          </cell>
          <cell r="AL38">
            <v>91.7</v>
          </cell>
          <cell r="AM38">
            <v>95.1</v>
          </cell>
          <cell r="AN38">
            <v>92.3</v>
          </cell>
          <cell r="AO38">
            <v>93.6</v>
          </cell>
          <cell r="AP38">
            <v>96.6</v>
          </cell>
          <cell r="AQ38">
            <v>98.7</v>
          </cell>
          <cell r="AR38">
            <v>96.4</v>
          </cell>
          <cell r="AS38">
            <v>94.6</v>
          </cell>
          <cell r="AT38">
            <v>100.6</v>
          </cell>
          <cell r="AU38">
            <v>102.6</v>
          </cell>
          <cell r="AV38">
            <v>102</v>
          </cell>
          <cell r="AW38">
            <v>101.5</v>
          </cell>
          <cell r="AX38">
            <v>105.9</v>
          </cell>
          <cell r="AY38">
            <v>105.5</v>
          </cell>
          <cell r="AZ38">
            <v>105.5</v>
          </cell>
          <cell r="BA38">
            <v>106.6</v>
          </cell>
          <cell r="BB38">
            <v>109.9</v>
          </cell>
          <cell r="BC38">
            <v>113.7</v>
          </cell>
          <cell r="BD38">
            <v>110</v>
          </cell>
          <cell r="BE38">
            <v>115.4</v>
          </cell>
          <cell r="BF38">
            <v>111.5</v>
          </cell>
          <cell r="BG38">
            <v>117.9</v>
          </cell>
          <cell r="BH38">
            <v>117.5</v>
          </cell>
          <cell r="BI38">
            <v>117.5</v>
          </cell>
          <cell r="BJ38">
            <v>119.1</v>
          </cell>
          <cell r="BK38">
            <v>122.9</v>
          </cell>
          <cell r="BL38">
            <v>122.9</v>
          </cell>
          <cell r="BM38">
            <v>124</v>
          </cell>
          <cell r="BN38">
            <v>128.8</v>
          </cell>
          <cell r="BO38">
            <v>132.4</v>
          </cell>
          <cell r="BP38">
            <v>125.7</v>
          </cell>
          <cell r="BQ38">
            <v>127.1</v>
          </cell>
          <cell r="BR38">
            <v>132.7</v>
          </cell>
          <cell r="BS38">
            <v>132.4</v>
          </cell>
          <cell r="BT38">
            <v>129.3</v>
          </cell>
          <cell r="BU38">
            <v>131.3</v>
          </cell>
          <cell r="BV38">
            <v>133.3</v>
          </cell>
          <cell r="BW38">
            <v>137</v>
          </cell>
          <cell r="BX38">
            <v>133.1</v>
          </cell>
          <cell r="BY38">
            <v>132.6</v>
          </cell>
          <cell r="BZ38">
            <v>140</v>
          </cell>
          <cell r="CA38">
            <v>142.8</v>
          </cell>
          <cell r="CB38">
            <v>139.2</v>
          </cell>
          <cell r="CC38">
            <v>135.9</v>
          </cell>
          <cell r="CD38">
            <v>147.5</v>
          </cell>
          <cell r="CE38">
            <v>146.1</v>
          </cell>
          <cell r="CF38">
            <v>2.3</v>
          </cell>
          <cell r="CI38">
            <v>2.5</v>
          </cell>
        </row>
        <row r="39">
          <cell r="A39">
            <v>1</v>
          </cell>
          <cell r="B39">
            <v>2</v>
          </cell>
          <cell r="C39" t="str">
            <v>1680</v>
          </cell>
          <cell r="D39" t="str">
            <v>Cleveland, OH  PMSA</v>
          </cell>
          <cell r="E39">
            <v>69.2</v>
          </cell>
          <cell r="F39">
            <v>75.2</v>
          </cell>
          <cell r="G39">
            <v>80.6</v>
          </cell>
          <cell r="H39">
            <v>86.2</v>
          </cell>
          <cell r="I39">
            <v>90.7</v>
          </cell>
          <cell r="J39">
            <v>95</v>
          </cell>
          <cell r="K39">
            <v>98.5</v>
          </cell>
          <cell r="L39">
            <v>104.7</v>
          </cell>
          <cell r="M39">
            <v>111.9</v>
          </cell>
          <cell r="N39">
            <v>116.8</v>
          </cell>
          <cell r="O39">
            <v>121.8</v>
          </cell>
          <cell r="P39">
            <v>125.1</v>
          </cell>
          <cell r="Q39" t="str">
            <v>N/A</v>
          </cell>
          <cell r="R39" t="str">
            <v>N/A</v>
          </cell>
          <cell r="S39" t="str">
            <v>N/A</v>
          </cell>
          <cell r="T39" t="str">
            <v>N/A</v>
          </cell>
          <cell r="Y39">
            <v>77.1</v>
          </cell>
          <cell r="Z39">
            <v>81.5</v>
          </cell>
          <cell r="AA39">
            <v>83.9</v>
          </cell>
          <cell r="AB39">
            <v>78.4</v>
          </cell>
          <cell r="AC39">
            <v>81.1</v>
          </cell>
          <cell r="AD39">
            <v>86.5</v>
          </cell>
          <cell r="AE39">
            <v>89.4</v>
          </cell>
          <cell r="AF39">
            <v>86</v>
          </cell>
          <cell r="AG39">
            <v>88.1</v>
          </cell>
          <cell r="AH39">
            <v>92.3</v>
          </cell>
          <cell r="AI39">
            <v>89.9</v>
          </cell>
          <cell r="AJ39">
            <v>91.8</v>
          </cell>
          <cell r="AK39">
            <v>89.2</v>
          </cell>
          <cell r="AL39">
            <v>95.8</v>
          </cell>
          <cell r="AM39">
            <v>96.6</v>
          </cell>
          <cell r="AN39">
            <v>95.8</v>
          </cell>
          <cell r="AO39">
            <v>94.2</v>
          </cell>
          <cell r="AP39">
            <v>99.3</v>
          </cell>
          <cell r="AQ39">
            <v>100.7</v>
          </cell>
          <cell r="AR39">
            <v>98.1</v>
          </cell>
          <cell r="AS39">
            <v>93.2</v>
          </cell>
          <cell r="AT39">
            <v>103.4</v>
          </cell>
          <cell r="AU39">
            <v>109.5</v>
          </cell>
          <cell r="AV39">
            <v>108.5</v>
          </cell>
          <cell r="AW39">
            <v>108.4</v>
          </cell>
          <cell r="AX39">
            <v>111.7</v>
          </cell>
          <cell r="AY39">
            <v>114</v>
          </cell>
          <cell r="AZ39">
            <v>112.4</v>
          </cell>
          <cell r="BA39">
            <v>112.9</v>
          </cell>
          <cell r="BB39">
            <v>116.1</v>
          </cell>
          <cell r="BC39">
            <v>119.4</v>
          </cell>
          <cell r="BD39">
            <v>116.9</v>
          </cell>
          <cell r="BE39">
            <v>117</v>
          </cell>
          <cell r="BF39">
            <v>121.4</v>
          </cell>
          <cell r="BG39">
            <v>125</v>
          </cell>
          <cell r="BH39">
            <v>121.8</v>
          </cell>
          <cell r="BI39">
            <v>119.2</v>
          </cell>
          <cell r="BJ39">
            <v>124</v>
          </cell>
          <cell r="BK39">
            <v>131.6</v>
          </cell>
          <cell r="BL39">
            <v>117</v>
          </cell>
          <cell r="BM39">
            <v>121.3</v>
          </cell>
          <cell r="BN39">
            <v>121.1</v>
          </cell>
          <cell r="BO39" t="str">
            <v>N/A</v>
          </cell>
          <cell r="BP39" t="str">
            <v>N/A</v>
          </cell>
          <cell r="BQ39" t="str">
            <v>N/A</v>
          </cell>
          <cell r="BR39">
            <v>135.8</v>
          </cell>
          <cell r="BS39" t="str">
            <v>N/A</v>
          </cell>
          <cell r="BT39" t="str">
            <v>N/A</v>
          </cell>
          <cell r="BU39" t="str">
            <v>N/A</v>
          </cell>
          <cell r="BV39" t="str">
            <v>N/A</v>
          </cell>
          <cell r="BW39" t="str">
            <v>N/A</v>
          </cell>
          <cell r="BX39" t="str">
            <v>N/A</v>
          </cell>
          <cell r="BY39" t="str">
            <v>N/A</v>
          </cell>
          <cell r="BZ39" t="str">
            <v>N/A</v>
          </cell>
          <cell r="CA39" t="str">
            <v>N/A</v>
          </cell>
          <cell r="CB39" t="str">
            <v>N/A</v>
          </cell>
          <cell r="CC39" t="str">
            <v>N/A</v>
          </cell>
          <cell r="CD39" t="str">
            <v>N/A</v>
          </cell>
          <cell r="CE39" t="str">
            <v>N/A</v>
          </cell>
          <cell r="CF39" t="str">
            <v>N/A</v>
          </cell>
          <cell r="CI39" t="str">
            <v>N/A</v>
          </cell>
        </row>
        <row r="40">
          <cell r="A40">
            <v>1</v>
          </cell>
          <cell r="B40">
            <v>4</v>
          </cell>
          <cell r="C40" t="str">
            <v>1720</v>
          </cell>
          <cell r="D40" t="str">
            <v>Colordo Springs, CO</v>
          </cell>
          <cell r="E40" t="str">
            <v>N/A</v>
          </cell>
          <cell r="F40" t="str">
            <v>N/A</v>
          </cell>
          <cell r="G40" t="str">
            <v>N/A</v>
          </cell>
          <cell r="H40" t="str">
            <v>N/A</v>
          </cell>
          <cell r="I40">
            <v>86.9</v>
          </cell>
          <cell r="J40">
            <v>93.7</v>
          </cell>
          <cell r="K40">
            <v>104.2</v>
          </cell>
          <cell r="L40">
            <v>114.7</v>
          </cell>
          <cell r="M40">
            <v>126.6</v>
          </cell>
          <cell r="N40">
            <v>130.5</v>
          </cell>
          <cell r="O40">
            <v>138.5</v>
          </cell>
          <cell r="P40">
            <v>144.9</v>
          </cell>
          <cell r="Q40">
            <v>154.1</v>
          </cell>
          <cell r="R40">
            <v>173.3</v>
          </cell>
          <cell r="S40">
            <v>176.9</v>
          </cell>
          <cell r="T40">
            <v>184.5</v>
          </cell>
          <cell r="Y40" t="str">
            <v>N/A</v>
          </cell>
          <cell r="Z40" t="str">
            <v>N/A</v>
          </cell>
          <cell r="AA40" t="str">
            <v>N/A</v>
          </cell>
          <cell r="AB40" t="str">
            <v>N/A</v>
          </cell>
          <cell r="AC40" t="str">
            <v>N/A</v>
          </cell>
          <cell r="AD40" t="str">
            <v>N/A</v>
          </cell>
          <cell r="AE40" t="str">
            <v>N/A</v>
          </cell>
          <cell r="AF40" t="str">
            <v>N/A</v>
          </cell>
          <cell r="AG40">
            <v>84.6</v>
          </cell>
          <cell r="AH40">
            <v>85</v>
          </cell>
          <cell r="AI40">
            <v>89.3</v>
          </cell>
          <cell r="AJ40">
            <v>87.6</v>
          </cell>
          <cell r="AK40">
            <v>88.5</v>
          </cell>
          <cell r="AL40">
            <v>94.6</v>
          </cell>
          <cell r="AM40">
            <v>95</v>
          </cell>
          <cell r="AN40">
            <v>95.2</v>
          </cell>
          <cell r="AO40">
            <v>97.9</v>
          </cell>
          <cell r="AP40">
            <v>103.4</v>
          </cell>
          <cell r="AQ40">
            <v>109.1</v>
          </cell>
          <cell r="AR40">
            <v>105.5</v>
          </cell>
          <cell r="AS40">
            <v>104.6</v>
          </cell>
          <cell r="AT40">
            <v>115.9</v>
          </cell>
          <cell r="AU40">
            <v>118.8</v>
          </cell>
          <cell r="AV40">
            <v>114.9</v>
          </cell>
          <cell r="AW40">
            <v>117.5</v>
          </cell>
          <cell r="AX40">
            <v>132.1</v>
          </cell>
          <cell r="AY40">
            <v>129.2</v>
          </cell>
          <cell r="AZ40">
            <v>119</v>
          </cell>
          <cell r="BA40">
            <v>128.5</v>
          </cell>
          <cell r="BB40">
            <v>131.2</v>
          </cell>
          <cell r="BC40">
            <v>131.8</v>
          </cell>
          <cell r="BD40">
            <v>129.6</v>
          </cell>
          <cell r="BE40">
            <v>132.6</v>
          </cell>
          <cell r="BF40">
            <v>138</v>
          </cell>
          <cell r="BG40">
            <v>141</v>
          </cell>
          <cell r="BH40">
            <v>141.7</v>
          </cell>
          <cell r="BI40">
            <v>136.9</v>
          </cell>
          <cell r="BJ40">
            <v>145.7</v>
          </cell>
          <cell r="BK40">
            <v>146.4</v>
          </cell>
          <cell r="BL40">
            <v>147.3</v>
          </cell>
          <cell r="BM40">
            <v>150.7</v>
          </cell>
          <cell r="BN40">
            <v>153.5</v>
          </cell>
          <cell r="BO40">
            <v>156.3</v>
          </cell>
          <cell r="BP40">
            <v>154.7</v>
          </cell>
          <cell r="BQ40" t="str">
            <v>N/A</v>
          </cell>
          <cell r="BR40" t="str">
            <v>N/A</v>
          </cell>
          <cell r="BS40">
            <v>168.3</v>
          </cell>
          <cell r="BT40">
            <v>173.3</v>
          </cell>
          <cell r="BU40">
            <v>171.6</v>
          </cell>
          <cell r="BV40">
            <v>176</v>
          </cell>
          <cell r="BW40">
            <v>175.5</v>
          </cell>
          <cell r="BX40">
            <v>179.3</v>
          </cell>
          <cell r="BY40">
            <v>177.7</v>
          </cell>
          <cell r="BZ40">
            <v>181.7</v>
          </cell>
          <cell r="CA40" t="str">
            <v>N/A</v>
          </cell>
          <cell r="CB40">
            <v>184.5</v>
          </cell>
          <cell r="CC40">
            <v>181.4</v>
          </cell>
          <cell r="CD40">
            <v>189.6</v>
          </cell>
          <cell r="CE40" t="str">
            <v>N/A</v>
          </cell>
          <cell r="CF40" t="str">
            <v>N/A</v>
          </cell>
          <cell r="CI40">
            <v>2.1</v>
          </cell>
        </row>
        <row r="41">
          <cell r="A41">
            <v>1</v>
          </cell>
          <cell r="B41">
            <v>3</v>
          </cell>
          <cell r="C41" t="str">
            <v>1760</v>
          </cell>
          <cell r="D41" t="str">
            <v>Columbia, SC</v>
          </cell>
          <cell r="E41">
            <v>69.7</v>
          </cell>
          <cell r="F41">
            <v>73.9</v>
          </cell>
          <cell r="G41">
            <v>77.1</v>
          </cell>
          <cell r="H41">
            <v>80.5</v>
          </cell>
          <cell r="I41">
            <v>84.7</v>
          </cell>
          <cell r="J41">
            <v>85.1</v>
          </cell>
          <cell r="K41">
            <v>86.6</v>
          </cell>
          <cell r="L41">
            <v>91</v>
          </cell>
          <cell r="M41">
            <v>93.4</v>
          </cell>
          <cell r="N41">
            <v>99.1</v>
          </cell>
          <cell r="O41">
            <v>104.6</v>
          </cell>
          <cell r="P41">
            <v>109.5</v>
          </cell>
          <cell r="Q41">
            <v>112.8</v>
          </cell>
          <cell r="R41">
            <v>115.8</v>
          </cell>
          <cell r="S41">
            <v>119.5</v>
          </cell>
          <cell r="T41">
            <v>123.6</v>
          </cell>
          <cell r="Y41">
            <v>74.9</v>
          </cell>
          <cell r="Z41">
            <v>76.2</v>
          </cell>
          <cell r="AA41">
            <v>79.5</v>
          </cell>
          <cell r="AB41">
            <v>78.2</v>
          </cell>
          <cell r="AC41">
            <v>77.8</v>
          </cell>
          <cell r="AD41">
            <v>78.6</v>
          </cell>
          <cell r="AE41">
            <v>84.7</v>
          </cell>
          <cell r="AF41">
            <v>81.6</v>
          </cell>
          <cell r="AG41">
            <v>85.1</v>
          </cell>
          <cell r="AH41">
            <v>85.2</v>
          </cell>
          <cell r="AI41">
            <v>83.4</v>
          </cell>
          <cell r="AJ41">
            <v>85.2</v>
          </cell>
          <cell r="AK41">
            <v>82.3</v>
          </cell>
          <cell r="AL41">
            <v>85.3</v>
          </cell>
          <cell r="AM41">
            <v>84.5</v>
          </cell>
          <cell r="AN41">
            <v>87.5</v>
          </cell>
          <cell r="AO41">
            <v>82.9</v>
          </cell>
          <cell r="AP41">
            <v>87.7</v>
          </cell>
          <cell r="AQ41">
            <v>90</v>
          </cell>
          <cell r="AR41">
            <v>84.9</v>
          </cell>
          <cell r="AS41">
            <v>86.9</v>
          </cell>
          <cell r="AT41">
            <v>90.1</v>
          </cell>
          <cell r="AU41">
            <v>94.4</v>
          </cell>
          <cell r="AV41">
            <v>91.8</v>
          </cell>
          <cell r="AW41">
            <v>89.2</v>
          </cell>
          <cell r="AX41">
            <v>95.5</v>
          </cell>
          <cell r="AY41">
            <v>94.1</v>
          </cell>
          <cell r="AZ41">
            <v>92.9</v>
          </cell>
          <cell r="BA41">
            <v>96.8</v>
          </cell>
          <cell r="BB41">
            <v>99.3</v>
          </cell>
          <cell r="BC41">
            <v>100.2</v>
          </cell>
          <cell r="BD41">
            <v>98.9</v>
          </cell>
          <cell r="BE41">
            <v>100.1</v>
          </cell>
          <cell r="BF41">
            <v>105.7</v>
          </cell>
          <cell r="BG41">
            <v>107.4</v>
          </cell>
          <cell r="BH41">
            <v>104.7</v>
          </cell>
          <cell r="BI41">
            <v>108.2</v>
          </cell>
          <cell r="BJ41">
            <v>109.6</v>
          </cell>
          <cell r="BK41">
            <v>112.1</v>
          </cell>
          <cell r="BL41">
            <v>103.4</v>
          </cell>
          <cell r="BM41">
            <v>107.9</v>
          </cell>
          <cell r="BN41">
            <v>114.2</v>
          </cell>
          <cell r="BO41">
            <v>114.9</v>
          </cell>
          <cell r="BP41">
            <v>113</v>
          </cell>
          <cell r="BQ41">
            <v>112</v>
          </cell>
          <cell r="BR41">
            <v>116.8</v>
          </cell>
          <cell r="BS41">
            <v>118.6</v>
          </cell>
          <cell r="BT41">
            <v>114.9</v>
          </cell>
          <cell r="BU41">
            <v>116.7</v>
          </cell>
          <cell r="BV41">
            <v>119.7</v>
          </cell>
          <cell r="BW41">
            <v>120</v>
          </cell>
          <cell r="BX41">
            <v>121.6</v>
          </cell>
          <cell r="BY41">
            <v>118</v>
          </cell>
          <cell r="BZ41">
            <v>122.9</v>
          </cell>
          <cell r="CA41">
            <v>129.1</v>
          </cell>
          <cell r="CB41">
            <v>120.3</v>
          </cell>
          <cell r="CC41">
            <v>121.5</v>
          </cell>
          <cell r="CD41">
            <v>120.7</v>
          </cell>
          <cell r="CE41" t="str">
            <v>N/A</v>
          </cell>
          <cell r="CF41" t="str">
            <v>N/A</v>
          </cell>
          <cell r="CG41" t="str">
            <v>system down</v>
          </cell>
          <cell r="CI41">
            <v>3</v>
          </cell>
        </row>
        <row r="42">
          <cell r="A42">
            <v>1</v>
          </cell>
          <cell r="B42">
            <v>2</v>
          </cell>
          <cell r="C42" t="str">
            <v>1840</v>
          </cell>
          <cell r="D42" t="str">
            <v>Columbus, OH</v>
          </cell>
          <cell r="E42">
            <v>72.6</v>
          </cell>
          <cell r="F42">
            <v>77.9</v>
          </cell>
          <cell r="G42">
            <v>81.6</v>
          </cell>
          <cell r="H42">
            <v>85.2</v>
          </cell>
          <cell r="I42">
            <v>91</v>
          </cell>
          <cell r="J42">
            <v>91.8</v>
          </cell>
          <cell r="K42">
            <v>94.8</v>
          </cell>
          <cell r="L42">
            <v>99.1</v>
          </cell>
          <cell r="M42">
            <v>108.2</v>
          </cell>
          <cell r="N42">
            <v>117.6</v>
          </cell>
          <cell r="O42">
            <v>121.7</v>
          </cell>
          <cell r="P42">
            <v>125</v>
          </cell>
          <cell r="Q42">
            <v>129.1</v>
          </cell>
          <cell r="R42">
            <v>135.7</v>
          </cell>
          <cell r="S42">
            <v>140.3</v>
          </cell>
          <cell r="T42">
            <v>146.3</v>
          </cell>
          <cell r="Y42">
            <v>80.2</v>
          </cell>
          <cell r="Z42">
            <v>82.4</v>
          </cell>
          <cell r="AA42">
            <v>83.1</v>
          </cell>
          <cell r="AB42">
            <v>79.9</v>
          </cell>
          <cell r="AC42">
            <v>82.1</v>
          </cell>
          <cell r="AD42">
            <v>86</v>
          </cell>
          <cell r="AE42">
            <v>86.7</v>
          </cell>
          <cell r="AF42">
            <v>84.5</v>
          </cell>
          <cell r="AG42">
            <v>90.3</v>
          </cell>
          <cell r="AH42">
            <v>90.7</v>
          </cell>
          <cell r="AI42">
            <v>92.5</v>
          </cell>
          <cell r="AJ42">
            <v>90.2</v>
          </cell>
          <cell r="AK42">
            <v>88</v>
          </cell>
          <cell r="AL42">
            <v>92.7</v>
          </cell>
          <cell r="AM42">
            <v>92.9</v>
          </cell>
          <cell r="AN42">
            <v>92</v>
          </cell>
          <cell r="AO42">
            <v>92.8</v>
          </cell>
          <cell r="AP42">
            <v>97.4</v>
          </cell>
          <cell r="AQ42">
            <v>94.4</v>
          </cell>
          <cell r="AR42">
            <v>93.6</v>
          </cell>
          <cell r="AS42">
            <v>92.8</v>
          </cell>
          <cell r="AT42">
            <v>98.1</v>
          </cell>
          <cell r="AU42">
            <v>103.4</v>
          </cell>
          <cell r="AV42">
            <v>100.2</v>
          </cell>
          <cell r="AW42">
            <v>107.2</v>
          </cell>
          <cell r="AX42">
            <v>108.5</v>
          </cell>
          <cell r="AY42">
            <v>110.1</v>
          </cell>
          <cell r="AZ42">
            <v>106</v>
          </cell>
          <cell r="BA42">
            <v>115.7</v>
          </cell>
          <cell r="BB42">
            <v>117.3</v>
          </cell>
          <cell r="BC42">
            <v>118.9</v>
          </cell>
          <cell r="BD42">
            <v>117.8</v>
          </cell>
          <cell r="BE42">
            <v>118.2</v>
          </cell>
          <cell r="BF42">
            <v>122.5</v>
          </cell>
          <cell r="BG42">
            <v>123.2</v>
          </cell>
          <cell r="BH42">
            <v>122.1</v>
          </cell>
          <cell r="BI42">
            <v>123.7</v>
          </cell>
          <cell r="BJ42">
            <v>124.9</v>
          </cell>
          <cell r="BK42">
            <v>128</v>
          </cell>
          <cell r="BL42">
            <v>121.9</v>
          </cell>
          <cell r="BM42">
            <v>126.9</v>
          </cell>
          <cell r="BN42">
            <v>129.1</v>
          </cell>
          <cell r="BO42">
            <v>132.3</v>
          </cell>
          <cell r="BP42">
            <v>126.2</v>
          </cell>
          <cell r="BQ42">
            <v>130</v>
          </cell>
          <cell r="BR42">
            <v>137.4</v>
          </cell>
          <cell r="BS42">
            <v>136.9</v>
          </cell>
          <cell r="BT42">
            <v>136.3</v>
          </cell>
          <cell r="BU42" t="str">
            <v>N/A</v>
          </cell>
          <cell r="BV42">
            <v>142.2</v>
          </cell>
          <cell r="BW42">
            <v>144.4</v>
          </cell>
          <cell r="BX42">
            <v>135.7</v>
          </cell>
          <cell r="BY42">
            <v>139.5</v>
          </cell>
          <cell r="BZ42">
            <v>150</v>
          </cell>
          <cell r="CA42">
            <v>151</v>
          </cell>
          <cell r="CB42">
            <v>138.7</v>
          </cell>
          <cell r="CC42">
            <v>137.8</v>
          </cell>
          <cell r="CD42">
            <v>150.4</v>
          </cell>
          <cell r="CE42">
            <v>151.1</v>
          </cell>
          <cell r="CF42">
            <v>0.1</v>
          </cell>
          <cell r="CI42">
            <v>-1.2</v>
          </cell>
        </row>
        <row r="43">
          <cell r="A43">
            <v>1</v>
          </cell>
          <cell r="B43">
            <v>3</v>
          </cell>
          <cell r="C43" t="str">
            <v>1880</v>
          </cell>
          <cell r="D43" t="str">
            <v>Corpus Christi, TX</v>
          </cell>
          <cell r="E43">
            <v>64.9</v>
          </cell>
          <cell r="F43">
            <v>64.9</v>
          </cell>
          <cell r="G43">
            <v>63.2</v>
          </cell>
          <cell r="H43">
            <v>64.3</v>
          </cell>
          <cell r="I43">
            <v>67.5</v>
          </cell>
          <cell r="J43">
            <v>70.5</v>
          </cell>
          <cell r="K43">
            <v>74.1</v>
          </cell>
          <cell r="L43">
            <v>77.6</v>
          </cell>
          <cell r="M43">
            <v>79.6</v>
          </cell>
          <cell r="N43">
            <v>81.8</v>
          </cell>
          <cell r="O43">
            <v>84</v>
          </cell>
          <cell r="P43">
            <v>85</v>
          </cell>
          <cell r="Q43">
            <v>87.9</v>
          </cell>
          <cell r="R43">
            <v>91.6</v>
          </cell>
          <cell r="S43">
            <v>94.4</v>
          </cell>
          <cell r="T43">
            <v>102.1</v>
          </cell>
          <cell r="Y43">
            <v>62.5</v>
          </cell>
          <cell r="Z43">
            <v>63.2</v>
          </cell>
          <cell r="AA43">
            <v>64.7</v>
          </cell>
          <cell r="AB43">
            <v>61.4</v>
          </cell>
          <cell r="AC43">
            <v>66.5</v>
          </cell>
          <cell r="AD43">
            <v>63.5</v>
          </cell>
          <cell r="AE43">
            <v>66.4</v>
          </cell>
          <cell r="AF43">
            <v>59.9</v>
          </cell>
          <cell r="AG43">
            <v>62.5</v>
          </cell>
          <cell r="AH43">
            <v>70.4</v>
          </cell>
          <cell r="AI43">
            <v>67.7</v>
          </cell>
          <cell r="AJ43">
            <v>69.6</v>
          </cell>
          <cell r="AK43">
            <v>66.6</v>
          </cell>
          <cell r="AL43">
            <v>69.6</v>
          </cell>
          <cell r="AM43">
            <v>71.6</v>
          </cell>
          <cell r="AN43">
            <v>73.5</v>
          </cell>
          <cell r="AO43">
            <v>71.7</v>
          </cell>
          <cell r="AP43">
            <v>74.1</v>
          </cell>
          <cell r="AQ43">
            <v>74.9</v>
          </cell>
          <cell r="AR43">
            <v>75.1</v>
          </cell>
          <cell r="AS43">
            <v>69.4</v>
          </cell>
          <cell r="AT43">
            <v>73.3</v>
          </cell>
          <cell r="AU43">
            <v>77.1</v>
          </cell>
          <cell r="AV43">
            <v>80.7</v>
          </cell>
          <cell r="AW43">
            <v>74.4</v>
          </cell>
          <cell r="AX43">
            <v>80.7</v>
          </cell>
          <cell r="AY43">
            <v>81.2</v>
          </cell>
          <cell r="AZ43">
            <v>81.7</v>
          </cell>
          <cell r="BA43">
            <v>79.2</v>
          </cell>
          <cell r="BB43">
            <v>80.2</v>
          </cell>
          <cell r="BC43">
            <v>83.6</v>
          </cell>
          <cell r="BD43">
            <v>83.8</v>
          </cell>
          <cell r="BE43">
            <v>83.1</v>
          </cell>
          <cell r="BF43">
            <v>82.5</v>
          </cell>
          <cell r="BG43">
            <v>87.1</v>
          </cell>
          <cell r="BH43">
            <v>82.7</v>
          </cell>
          <cell r="BI43">
            <v>84.6</v>
          </cell>
          <cell r="BJ43">
            <v>85.8</v>
          </cell>
          <cell r="BK43">
            <v>86.9</v>
          </cell>
          <cell r="BL43">
            <v>82.2</v>
          </cell>
          <cell r="BM43">
            <v>82.4</v>
          </cell>
          <cell r="BN43">
            <v>90.2</v>
          </cell>
          <cell r="BO43">
            <v>88.8</v>
          </cell>
          <cell r="BP43">
            <v>90.1</v>
          </cell>
          <cell r="BQ43">
            <v>88.8</v>
          </cell>
          <cell r="BR43">
            <v>91.5</v>
          </cell>
          <cell r="BS43">
            <v>92.6</v>
          </cell>
          <cell r="BT43">
            <v>94.4</v>
          </cell>
          <cell r="BU43">
            <v>89.4</v>
          </cell>
          <cell r="BV43">
            <v>94.2</v>
          </cell>
          <cell r="BW43">
            <v>97</v>
          </cell>
          <cell r="BX43">
            <v>98.1</v>
          </cell>
          <cell r="BY43">
            <v>94.2</v>
          </cell>
          <cell r="BZ43">
            <v>104.6</v>
          </cell>
          <cell r="CA43">
            <v>108.4</v>
          </cell>
          <cell r="CB43">
            <v>102.7</v>
          </cell>
          <cell r="CC43">
            <v>106.8</v>
          </cell>
          <cell r="CD43">
            <v>111.5</v>
          </cell>
          <cell r="CE43">
            <v>116.9</v>
          </cell>
          <cell r="CF43">
            <v>7.8</v>
          </cell>
          <cell r="CI43">
            <v>13.4</v>
          </cell>
        </row>
        <row r="44">
          <cell r="A44">
            <v>1</v>
          </cell>
          <cell r="B44">
            <v>3</v>
          </cell>
          <cell r="C44" t="str">
            <v>1920</v>
          </cell>
          <cell r="D44" t="str">
            <v>Dallas, TX  PMSA</v>
          </cell>
          <cell r="E44">
            <v>90.8</v>
          </cell>
          <cell r="F44">
            <v>93.4</v>
          </cell>
          <cell r="G44">
            <v>89.5</v>
          </cell>
          <cell r="H44">
            <v>88.3</v>
          </cell>
          <cell r="I44">
            <v>91.3</v>
          </cell>
          <cell r="J44">
            <v>94.5</v>
          </cell>
          <cell r="K44">
            <v>95</v>
          </cell>
          <cell r="L44">
            <v>96.4</v>
          </cell>
          <cell r="M44">
            <v>103.5</v>
          </cell>
          <cell r="N44">
            <v>112</v>
          </cell>
          <cell r="O44">
            <v>111</v>
          </cell>
          <cell r="P44">
            <v>115.7</v>
          </cell>
          <cell r="Q44">
            <v>122.5</v>
          </cell>
          <cell r="R44">
            <v>131.1</v>
          </cell>
          <cell r="S44">
            <v>135.2</v>
          </cell>
          <cell r="T44">
            <v>138.4</v>
          </cell>
          <cell r="Y44">
            <v>89.8</v>
          </cell>
          <cell r="Z44">
            <v>91.8</v>
          </cell>
          <cell r="AA44">
            <v>90.8</v>
          </cell>
          <cell r="AB44">
            <v>85.4</v>
          </cell>
          <cell r="AC44">
            <v>86.5</v>
          </cell>
          <cell r="AD44">
            <v>88.5</v>
          </cell>
          <cell r="AE44">
            <v>90.3</v>
          </cell>
          <cell r="AF44">
            <v>87.1</v>
          </cell>
          <cell r="AG44">
            <v>90.8</v>
          </cell>
          <cell r="AH44">
            <v>92.1</v>
          </cell>
          <cell r="AI44">
            <v>92.2</v>
          </cell>
          <cell r="AJ44">
            <v>89.8</v>
          </cell>
          <cell r="AK44">
            <v>89.5</v>
          </cell>
          <cell r="AL44">
            <v>95.9</v>
          </cell>
          <cell r="AM44">
            <v>95.7</v>
          </cell>
          <cell r="AN44">
            <v>95.5</v>
          </cell>
          <cell r="AO44">
            <v>95.1</v>
          </cell>
          <cell r="AP44">
            <v>96.3</v>
          </cell>
          <cell r="AQ44">
            <v>95.4</v>
          </cell>
          <cell r="AR44">
            <v>92.3</v>
          </cell>
          <cell r="AS44">
            <v>90.6</v>
          </cell>
          <cell r="AT44">
            <v>95.3</v>
          </cell>
          <cell r="AU44">
            <v>100.3</v>
          </cell>
          <cell r="AV44">
            <v>96.7</v>
          </cell>
          <cell r="AW44">
            <v>100.8</v>
          </cell>
          <cell r="AX44">
            <v>104.7</v>
          </cell>
          <cell r="AY44">
            <v>104.6</v>
          </cell>
          <cell r="AZ44">
            <v>103.1</v>
          </cell>
          <cell r="BA44">
            <v>105.6</v>
          </cell>
          <cell r="BB44">
            <v>111.4</v>
          </cell>
          <cell r="BC44">
            <v>114.2</v>
          </cell>
          <cell r="BD44">
            <v>114.6</v>
          </cell>
          <cell r="BE44">
            <v>106.8</v>
          </cell>
          <cell r="BF44">
            <v>113.3</v>
          </cell>
          <cell r="BG44">
            <v>113</v>
          </cell>
          <cell r="BH44">
            <v>110.9</v>
          </cell>
          <cell r="BI44">
            <v>113.7</v>
          </cell>
          <cell r="BJ44">
            <v>118.8</v>
          </cell>
          <cell r="BK44">
            <v>114.3</v>
          </cell>
          <cell r="BL44">
            <v>115.9</v>
          </cell>
          <cell r="BM44">
            <v>119.9</v>
          </cell>
          <cell r="BN44">
            <v>118.9</v>
          </cell>
          <cell r="BO44">
            <v>125.3</v>
          </cell>
          <cell r="BP44">
            <v>126.2</v>
          </cell>
          <cell r="BQ44">
            <v>122.7</v>
          </cell>
          <cell r="BR44">
            <v>133.6</v>
          </cell>
          <cell r="BS44">
            <v>134.2</v>
          </cell>
          <cell r="BT44">
            <v>129.2</v>
          </cell>
          <cell r="BU44">
            <v>130.8</v>
          </cell>
          <cell r="BV44">
            <v>136.3</v>
          </cell>
          <cell r="BW44">
            <v>137</v>
          </cell>
          <cell r="BX44">
            <v>134.6</v>
          </cell>
          <cell r="BY44">
            <v>134.9</v>
          </cell>
          <cell r="BZ44">
            <v>139.9</v>
          </cell>
          <cell r="CA44">
            <v>142.6</v>
          </cell>
          <cell r="CB44">
            <v>135.2</v>
          </cell>
          <cell r="CC44">
            <v>132.8</v>
          </cell>
          <cell r="CD44">
            <v>141</v>
          </cell>
          <cell r="CE44">
            <v>140.3</v>
          </cell>
          <cell r="CF44">
            <v>-1.6</v>
          </cell>
          <cell r="CG44" t="str">
            <v>ok</v>
          </cell>
          <cell r="CI44">
            <v>-1.6</v>
          </cell>
        </row>
        <row r="45">
          <cell r="A45">
            <v>1</v>
          </cell>
          <cell r="B45">
            <v>2</v>
          </cell>
          <cell r="C45" t="str">
            <v>1960</v>
          </cell>
          <cell r="D45" t="str">
            <v>Davenport/Moline/Rock Island, IA, IL</v>
          </cell>
          <cell r="E45" t="str">
            <v>N/A</v>
          </cell>
          <cell r="F45" t="str">
            <v>N/A</v>
          </cell>
          <cell r="G45" t="str">
            <v>N/A</v>
          </cell>
          <cell r="H45" t="str">
            <v>N/A</v>
          </cell>
          <cell r="I45">
            <v>54.8</v>
          </cell>
          <cell r="J45">
            <v>58.3</v>
          </cell>
          <cell r="K45">
            <v>61.8</v>
          </cell>
          <cell r="L45">
            <v>66.2</v>
          </cell>
          <cell r="M45">
            <v>69.4</v>
          </cell>
          <cell r="N45">
            <v>72.6</v>
          </cell>
          <cell r="O45">
            <v>78.6</v>
          </cell>
          <cell r="P45">
            <v>82.8</v>
          </cell>
          <cell r="Q45">
            <v>86.3</v>
          </cell>
          <cell r="R45">
            <v>89.6</v>
          </cell>
          <cell r="S45">
            <v>95</v>
          </cell>
          <cell r="T45">
            <v>100.6</v>
          </cell>
          <cell r="Y45" t="str">
            <v>N/A</v>
          </cell>
          <cell r="Z45" t="str">
            <v>N/A</v>
          </cell>
          <cell r="AA45" t="str">
            <v>N/A</v>
          </cell>
          <cell r="AB45" t="str">
            <v>N/A</v>
          </cell>
          <cell r="AC45" t="str">
            <v>N/A</v>
          </cell>
          <cell r="AD45" t="str">
            <v>N/A</v>
          </cell>
          <cell r="AE45" t="str">
            <v>N/A</v>
          </cell>
          <cell r="AF45" t="str">
            <v>N/A</v>
          </cell>
          <cell r="AG45">
            <v>51.4</v>
          </cell>
          <cell r="AH45">
            <v>55.5</v>
          </cell>
          <cell r="AI45">
            <v>55.9</v>
          </cell>
          <cell r="AJ45">
            <v>54.9</v>
          </cell>
          <cell r="AK45">
            <v>54.5</v>
          </cell>
          <cell r="AL45">
            <v>58.3</v>
          </cell>
          <cell r="AM45">
            <v>59.6</v>
          </cell>
          <cell r="AN45">
            <v>59.1</v>
          </cell>
          <cell r="AO45">
            <v>60.8</v>
          </cell>
          <cell r="AP45">
            <v>60.6</v>
          </cell>
          <cell r="AQ45">
            <v>63.5</v>
          </cell>
          <cell r="AR45">
            <v>61.9</v>
          </cell>
          <cell r="AS45">
            <v>60.6</v>
          </cell>
          <cell r="AT45">
            <v>64.6</v>
          </cell>
          <cell r="AU45">
            <v>69.5</v>
          </cell>
          <cell r="AV45">
            <v>68.6</v>
          </cell>
          <cell r="AW45">
            <v>66.4</v>
          </cell>
          <cell r="AX45">
            <v>70.2</v>
          </cell>
          <cell r="AY45">
            <v>69.4</v>
          </cell>
          <cell r="AZ45">
            <v>70.8</v>
          </cell>
          <cell r="BA45">
            <v>70.5</v>
          </cell>
          <cell r="BB45">
            <v>75.6</v>
          </cell>
          <cell r="BC45">
            <v>71.7</v>
          </cell>
          <cell r="BD45">
            <v>71.6</v>
          </cell>
          <cell r="BE45">
            <v>75</v>
          </cell>
          <cell r="BF45">
            <v>77.9</v>
          </cell>
          <cell r="BG45">
            <v>79.5</v>
          </cell>
          <cell r="BH45">
            <v>79.4</v>
          </cell>
          <cell r="BI45">
            <v>75.7</v>
          </cell>
          <cell r="BJ45">
            <v>84.1</v>
          </cell>
          <cell r="BK45">
            <v>84.3</v>
          </cell>
          <cell r="BL45">
            <v>84.6</v>
          </cell>
          <cell r="BM45">
            <v>79.1</v>
          </cell>
          <cell r="BN45">
            <v>84.7</v>
          </cell>
          <cell r="BO45">
            <v>90.4</v>
          </cell>
          <cell r="BP45">
            <v>92</v>
          </cell>
          <cell r="BQ45">
            <v>88.9</v>
          </cell>
          <cell r="BR45">
            <v>86.5</v>
          </cell>
          <cell r="BS45">
            <v>94.1</v>
          </cell>
          <cell r="BT45">
            <v>89.5</v>
          </cell>
          <cell r="BU45">
            <v>87.7</v>
          </cell>
          <cell r="BV45">
            <v>93.8</v>
          </cell>
          <cell r="BW45">
            <v>97.2</v>
          </cell>
          <cell r="BX45">
            <v>98.8</v>
          </cell>
          <cell r="BY45">
            <v>93.7</v>
          </cell>
          <cell r="BZ45">
            <v>107.2</v>
          </cell>
          <cell r="CA45">
            <v>103.5</v>
          </cell>
          <cell r="CB45">
            <v>96.3</v>
          </cell>
          <cell r="CC45">
            <v>98.3</v>
          </cell>
          <cell r="CD45">
            <v>108</v>
          </cell>
          <cell r="CE45">
            <v>119.5</v>
          </cell>
          <cell r="CF45">
            <v>15.5</v>
          </cell>
          <cell r="CI45">
            <v>2.3</v>
          </cell>
        </row>
        <row r="46">
          <cell r="A46">
            <v>1</v>
          </cell>
          <cell r="B46">
            <v>2</v>
          </cell>
          <cell r="C46" t="str">
            <v>2000</v>
          </cell>
          <cell r="D46" t="str">
            <v>Dayton-Springfield, OH</v>
          </cell>
          <cell r="E46">
            <v>63.3</v>
          </cell>
          <cell r="F46">
            <v>68.7</v>
          </cell>
          <cell r="G46">
            <v>71.6</v>
          </cell>
          <cell r="H46">
            <v>76.3</v>
          </cell>
          <cell r="I46">
            <v>81.2</v>
          </cell>
          <cell r="J46">
            <v>82.1</v>
          </cell>
          <cell r="K46">
            <v>84.2</v>
          </cell>
          <cell r="L46">
            <v>88.3</v>
          </cell>
          <cell r="M46">
            <v>95.1</v>
          </cell>
          <cell r="N46">
            <v>96.7</v>
          </cell>
          <cell r="O46">
            <v>102.8</v>
          </cell>
          <cell r="P46">
            <v>104.1</v>
          </cell>
          <cell r="Q46">
            <v>105.1</v>
          </cell>
          <cell r="R46">
            <v>106.9</v>
          </cell>
          <cell r="S46">
            <v>112.6</v>
          </cell>
          <cell r="T46">
            <v>114.6</v>
          </cell>
          <cell r="Y46">
            <v>67.1</v>
          </cell>
          <cell r="Z46">
            <v>72.9</v>
          </cell>
          <cell r="AA46">
            <v>72.8</v>
          </cell>
          <cell r="AB46">
            <v>72</v>
          </cell>
          <cell r="AC46">
            <v>74.8</v>
          </cell>
          <cell r="AD46">
            <v>76.4</v>
          </cell>
          <cell r="AE46">
            <v>79</v>
          </cell>
          <cell r="AF46">
            <v>74</v>
          </cell>
          <cell r="AG46">
            <v>78.8</v>
          </cell>
          <cell r="AH46">
            <v>82</v>
          </cell>
          <cell r="AI46">
            <v>82.5</v>
          </cell>
          <cell r="AJ46">
            <v>80.4</v>
          </cell>
          <cell r="AK46">
            <v>78.4</v>
          </cell>
          <cell r="AL46">
            <v>82.1</v>
          </cell>
          <cell r="AM46">
            <v>86.1</v>
          </cell>
          <cell r="AN46">
            <v>80.5</v>
          </cell>
          <cell r="AO46">
            <v>82.5</v>
          </cell>
          <cell r="AP46">
            <v>85.7</v>
          </cell>
          <cell r="AQ46">
            <v>85.5</v>
          </cell>
          <cell r="AR46">
            <v>81.9</v>
          </cell>
          <cell r="AS46">
            <v>84.6</v>
          </cell>
          <cell r="AT46">
            <v>86.8</v>
          </cell>
          <cell r="AU46">
            <v>92.6</v>
          </cell>
          <cell r="AV46">
            <v>88.2</v>
          </cell>
          <cell r="AW46">
            <v>92.6</v>
          </cell>
          <cell r="AX46">
            <v>95.4</v>
          </cell>
          <cell r="AY46">
            <v>98.2</v>
          </cell>
          <cell r="AZ46">
            <v>92.7</v>
          </cell>
          <cell r="BA46">
            <v>90.6</v>
          </cell>
          <cell r="BB46">
            <v>97.7</v>
          </cell>
          <cell r="BC46">
            <v>98.6</v>
          </cell>
          <cell r="BD46">
            <v>98</v>
          </cell>
          <cell r="BE46">
            <v>96.8</v>
          </cell>
          <cell r="BF46">
            <v>104.1</v>
          </cell>
          <cell r="BG46">
            <v>105.5</v>
          </cell>
          <cell r="BH46">
            <v>102.8</v>
          </cell>
          <cell r="BI46">
            <v>100.9</v>
          </cell>
          <cell r="BJ46">
            <v>104.9</v>
          </cell>
          <cell r="BK46">
            <v>106.4</v>
          </cell>
          <cell r="BL46">
            <v>103.1</v>
          </cell>
          <cell r="BM46">
            <v>99.4</v>
          </cell>
          <cell r="BN46">
            <v>102</v>
          </cell>
          <cell r="BO46">
            <v>110.2</v>
          </cell>
          <cell r="BP46" t="str">
            <v>N/A</v>
          </cell>
          <cell r="BQ46">
            <v>108.1</v>
          </cell>
          <cell r="BR46">
            <v>112.6</v>
          </cell>
          <cell r="BS46" t="str">
            <v>N/A</v>
          </cell>
          <cell r="BT46">
            <v>102.7</v>
          </cell>
          <cell r="BU46">
            <v>108.6</v>
          </cell>
          <cell r="BV46">
            <v>114</v>
          </cell>
          <cell r="BW46">
            <v>116</v>
          </cell>
          <cell r="BX46">
            <v>110.9</v>
          </cell>
          <cell r="BY46" t="str">
            <v>N/A</v>
          </cell>
          <cell r="BZ46">
            <v>114.5</v>
          </cell>
          <cell r="CA46">
            <v>119.4</v>
          </cell>
          <cell r="CB46">
            <v>108.6</v>
          </cell>
          <cell r="CC46">
            <v>107.2</v>
          </cell>
          <cell r="CD46">
            <v>119.7</v>
          </cell>
          <cell r="CE46">
            <v>118.5</v>
          </cell>
          <cell r="CF46">
            <v>-0.8</v>
          </cell>
          <cell r="CG46" t="str">
            <v>ok</v>
          </cell>
          <cell r="CI46" t="str">
            <v>N/A</v>
          </cell>
        </row>
        <row r="47">
          <cell r="A47">
            <v>1</v>
          </cell>
          <cell r="B47">
            <v>3</v>
          </cell>
          <cell r="C47" t="str">
            <v>2020</v>
          </cell>
          <cell r="D47" t="str">
            <v>Daytona Beach, FL</v>
          </cell>
          <cell r="E47">
            <v>62.6</v>
          </cell>
          <cell r="F47">
            <v>63.4</v>
          </cell>
          <cell r="G47">
            <v>64.1</v>
          </cell>
          <cell r="H47">
            <v>66.3</v>
          </cell>
          <cell r="I47">
            <v>66.2</v>
          </cell>
          <cell r="J47">
            <v>67.8</v>
          </cell>
          <cell r="K47">
            <v>69</v>
          </cell>
          <cell r="L47">
            <v>69.6</v>
          </cell>
          <cell r="M47">
            <v>73.3</v>
          </cell>
          <cell r="N47">
            <v>75.5</v>
          </cell>
          <cell r="O47">
            <v>79</v>
          </cell>
          <cell r="P47">
            <v>84.5</v>
          </cell>
          <cell r="Q47">
            <v>85.3</v>
          </cell>
          <cell r="R47">
            <v>93.7</v>
          </cell>
          <cell r="S47">
            <v>108.3</v>
          </cell>
          <cell r="T47">
            <v>124.9</v>
          </cell>
          <cell r="Y47">
            <v>62.4</v>
          </cell>
          <cell r="Z47">
            <v>63.8</v>
          </cell>
          <cell r="AA47">
            <v>66.1</v>
          </cell>
          <cell r="AB47">
            <v>64</v>
          </cell>
          <cell r="AC47">
            <v>59.8</v>
          </cell>
          <cell r="AD47">
            <v>68</v>
          </cell>
          <cell r="AE47">
            <v>69.4</v>
          </cell>
          <cell r="AF47">
            <v>66.7</v>
          </cell>
          <cell r="AG47">
            <v>65.1</v>
          </cell>
          <cell r="AH47">
            <v>66.7</v>
          </cell>
          <cell r="AI47">
            <v>66.9</v>
          </cell>
          <cell r="AJ47">
            <v>65.6</v>
          </cell>
          <cell r="AK47">
            <v>67.6</v>
          </cell>
          <cell r="AL47">
            <v>65.7</v>
          </cell>
          <cell r="AM47">
            <v>68.4</v>
          </cell>
          <cell r="AN47">
            <v>69.6</v>
          </cell>
          <cell r="AO47">
            <v>66.2</v>
          </cell>
          <cell r="AP47">
            <v>70.5</v>
          </cell>
          <cell r="AQ47">
            <v>70.7</v>
          </cell>
          <cell r="AR47">
            <v>68.3</v>
          </cell>
          <cell r="AS47">
            <v>68.2</v>
          </cell>
          <cell r="AT47">
            <v>69.5</v>
          </cell>
          <cell r="AU47">
            <v>71.1</v>
          </cell>
          <cell r="AV47">
            <v>69.4</v>
          </cell>
          <cell r="AW47">
            <v>70.3</v>
          </cell>
          <cell r="AX47">
            <v>72.7</v>
          </cell>
          <cell r="AY47">
            <v>74.3</v>
          </cell>
          <cell r="AZ47">
            <v>75.2</v>
          </cell>
          <cell r="BA47">
            <v>72.5</v>
          </cell>
          <cell r="BB47">
            <v>76.8</v>
          </cell>
          <cell r="BC47">
            <v>73.6</v>
          </cell>
          <cell r="BD47">
            <v>77.8</v>
          </cell>
          <cell r="BE47">
            <v>76</v>
          </cell>
          <cell r="BF47">
            <v>79.2</v>
          </cell>
          <cell r="BG47">
            <v>79.6</v>
          </cell>
          <cell r="BH47">
            <v>80.3</v>
          </cell>
          <cell r="BI47">
            <v>81.7</v>
          </cell>
          <cell r="BJ47">
            <v>82.4</v>
          </cell>
          <cell r="BK47">
            <v>88.8</v>
          </cell>
          <cell r="BL47">
            <v>87.9</v>
          </cell>
          <cell r="BM47">
            <v>82.5</v>
          </cell>
          <cell r="BN47">
            <v>88.5</v>
          </cell>
          <cell r="BO47">
            <v>85.7</v>
          </cell>
          <cell r="BP47">
            <v>84.8</v>
          </cell>
          <cell r="BQ47">
            <v>90.4</v>
          </cell>
          <cell r="BR47">
            <v>97</v>
          </cell>
          <cell r="BS47">
            <v>104.9</v>
          </cell>
          <cell r="BT47">
            <v>86.1</v>
          </cell>
          <cell r="BU47">
            <v>106.1</v>
          </cell>
          <cell r="BV47">
            <v>105.5</v>
          </cell>
          <cell r="BW47">
            <v>107.4</v>
          </cell>
          <cell r="BX47">
            <v>100.6</v>
          </cell>
          <cell r="BY47">
            <v>121.5</v>
          </cell>
          <cell r="BZ47">
            <v>122.8</v>
          </cell>
          <cell r="CA47">
            <v>128.6</v>
          </cell>
          <cell r="CB47">
            <v>136</v>
          </cell>
          <cell r="CC47">
            <v>142.9</v>
          </cell>
          <cell r="CD47">
            <v>147.9</v>
          </cell>
          <cell r="CE47">
            <v>155.6</v>
          </cell>
          <cell r="CF47">
            <v>21</v>
          </cell>
          <cell r="CI47">
            <v>17.6</v>
          </cell>
        </row>
        <row r="48">
          <cell r="A48">
            <v>1</v>
          </cell>
          <cell r="B48">
            <v>4</v>
          </cell>
          <cell r="C48" t="str">
            <v>2080</v>
          </cell>
          <cell r="D48" t="str">
            <v>Denver, CO  PMSA</v>
          </cell>
          <cell r="E48">
            <v>81.8</v>
          </cell>
          <cell r="F48">
            <v>85.5</v>
          </cell>
          <cell r="G48">
            <v>86.4</v>
          </cell>
          <cell r="H48">
            <v>89.1</v>
          </cell>
          <cell r="I48">
            <v>96.2</v>
          </cell>
          <cell r="J48">
            <v>104.7</v>
          </cell>
          <cell r="K48">
            <v>116.8</v>
          </cell>
          <cell r="L48">
            <v>127.3</v>
          </cell>
          <cell r="M48">
            <v>133.4</v>
          </cell>
          <cell r="N48">
            <v>140.6</v>
          </cell>
          <cell r="O48">
            <v>152.2</v>
          </cell>
          <cell r="P48">
            <v>171.3</v>
          </cell>
          <cell r="Q48">
            <v>196.8</v>
          </cell>
          <cell r="R48">
            <v>218.3</v>
          </cell>
          <cell r="S48">
            <v>228.1</v>
          </cell>
          <cell r="T48">
            <v>238.2</v>
          </cell>
          <cell r="Y48">
            <v>84.5</v>
          </cell>
          <cell r="Z48">
            <v>87</v>
          </cell>
          <cell r="AA48">
            <v>87.8</v>
          </cell>
          <cell r="AB48">
            <v>85.3</v>
          </cell>
          <cell r="AC48">
            <v>83.1</v>
          </cell>
          <cell r="AD48">
            <v>90</v>
          </cell>
          <cell r="AE48">
            <v>92.5</v>
          </cell>
          <cell r="AF48">
            <v>89</v>
          </cell>
          <cell r="AG48">
            <v>94.5</v>
          </cell>
          <cell r="AH48">
            <v>95.6</v>
          </cell>
          <cell r="AI48">
            <v>98</v>
          </cell>
          <cell r="AJ48">
            <v>96.3</v>
          </cell>
          <cell r="AK48">
            <v>96.9</v>
          </cell>
          <cell r="AL48">
            <v>104.7</v>
          </cell>
          <cell r="AM48">
            <v>105</v>
          </cell>
          <cell r="AN48">
            <v>109</v>
          </cell>
          <cell r="AO48">
            <v>111.2</v>
          </cell>
          <cell r="AP48">
            <v>114.8</v>
          </cell>
          <cell r="AQ48">
            <v>121.6</v>
          </cell>
          <cell r="AR48">
            <v>119</v>
          </cell>
          <cell r="AS48">
            <v>120.8</v>
          </cell>
          <cell r="AT48">
            <v>125.5</v>
          </cell>
          <cell r="AU48">
            <v>130.8</v>
          </cell>
          <cell r="AV48">
            <v>128.5</v>
          </cell>
          <cell r="AW48">
            <v>130.5</v>
          </cell>
          <cell r="AX48">
            <v>132.3</v>
          </cell>
          <cell r="AY48">
            <v>135.7</v>
          </cell>
          <cell r="AZ48">
            <v>134.4</v>
          </cell>
          <cell r="BA48">
            <v>136.2</v>
          </cell>
          <cell r="BB48">
            <v>139.3</v>
          </cell>
          <cell r="BC48">
            <v>144.6</v>
          </cell>
          <cell r="BD48">
            <v>143.1</v>
          </cell>
          <cell r="BE48">
            <v>147</v>
          </cell>
          <cell r="BF48">
            <v>151.4</v>
          </cell>
          <cell r="BG48">
            <v>149.1</v>
          </cell>
          <cell r="BH48">
            <v>159.9</v>
          </cell>
          <cell r="BI48">
            <v>160.7</v>
          </cell>
          <cell r="BJ48">
            <v>169.9</v>
          </cell>
          <cell r="BK48">
            <v>174.3</v>
          </cell>
          <cell r="BL48">
            <v>175.6</v>
          </cell>
          <cell r="BM48">
            <v>182.7</v>
          </cell>
          <cell r="BN48">
            <v>195.7</v>
          </cell>
          <cell r="BO48">
            <v>200.2</v>
          </cell>
          <cell r="BP48">
            <v>205.5</v>
          </cell>
          <cell r="BQ48">
            <v>210</v>
          </cell>
          <cell r="BR48">
            <v>219</v>
          </cell>
          <cell r="BS48">
            <v>224</v>
          </cell>
          <cell r="BT48">
            <v>215.5</v>
          </cell>
          <cell r="BU48">
            <v>223.8</v>
          </cell>
          <cell r="BV48">
            <v>227.7</v>
          </cell>
          <cell r="BW48">
            <v>233.6</v>
          </cell>
          <cell r="BX48">
            <v>227.9</v>
          </cell>
          <cell r="BY48">
            <v>229.3</v>
          </cell>
          <cell r="BZ48">
            <v>237.9</v>
          </cell>
          <cell r="CA48">
            <v>249.6</v>
          </cell>
          <cell r="CB48">
            <v>233.1</v>
          </cell>
          <cell r="CC48">
            <v>231.8</v>
          </cell>
          <cell r="CD48">
            <v>241.8</v>
          </cell>
          <cell r="CE48" t="str">
            <v>N/A</v>
          </cell>
          <cell r="CF48" t="str">
            <v>N/A</v>
          </cell>
          <cell r="CI48">
            <v>1.1</v>
          </cell>
        </row>
        <row r="49">
          <cell r="A49">
            <v>1</v>
          </cell>
          <cell r="B49">
            <v>2</v>
          </cell>
          <cell r="C49" t="str">
            <v>2120</v>
          </cell>
          <cell r="D49" t="str">
            <v>Des Moines, IA</v>
          </cell>
          <cell r="E49">
            <v>55.8</v>
          </cell>
          <cell r="F49">
            <v>57.5</v>
          </cell>
          <cell r="G49">
            <v>60.5</v>
          </cell>
          <cell r="H49">
            <v>68.2</v>
          </cell>
          <cell r="I49">
            <v>73</v>
          </cell>
          <cell r="J49">
            <v>78.8</v>
          </cell>
          <cell r="K49">
            <v>81.7</v>
          </cell>
          <cell r="L49">
            <v>87</v>
          </cell>
          <cell r="M49">
            <v>92.4</v>
          </cell>
          <cell r="N49">
            <v>98.9</v>
          </cell>
          <cell r="O49">
            <v>106.6</v>
          </cell>
          <cell r="P49">
            <v>110.5</v>
          </cell>
          <cell r="Q49">
            <v>116.4</v>
          </cell>
          <cell r="R49">
            <v>125.3</v>
          </cell>
          <cell r="S49">
            <v>130.2</v>
          </cell>
          <cell r="T49">
            <v>133.9</v>
          </cell>
          <cell r="Y49">
            <v>61.6</v>
          </cell>
          <cell r="Z49">
            <v>58.1</v>
          </cell>
          <cell r="AA49">
            <v>62.1</v>
          </cell>
          <cell r="AB49">
            <v>61.2</v>
          </cell>
          <cell r="AC49">
            <v>63.6</v>
          </cell>
          <cell r="AD49">
            <v>67.9</v>
          </cell>
          <cell r="AE49">
            <v>71.3</v>
          </cell>
          <cell r="AF49">
            <v>68.6</v>
          </cell>
          <cell r="AG49">
            <v>71.2</v>
          </cell>
          <cell r="AH49">
            <v>72</v>
          </cell>
          <cell r="AI49">
            <v>74.1</v>
          </cell>
          <cell r="AJ49">
            <v>74.5</v>
          </cell>
          <cell r="AK49">
            <v>71.6</v>
          </cell>
          <cell r="AL49">
            <v>78.7</v>
          </cell>
          <cell r="AM49">
            <v>80.2</v>
          </cell>
          <cell r="AN49">
            <v>82.3</v>
          </cell>
          <cell r="AO49">
            <v>77.4</v>
          </cell>
          <cell r="AP49">
            <v>81.5</v>
          </cell>
          <cell r="AQ49">
            <v>85</v>
          </cell>
          <cell r="AR49">
            <v>82</v>
          </cell>
          <cell r="AS49">
            <v>84.1</v>
          </cell>
          <cell r="AT49">
            <v>83.6</v>
          </cell>
          <cell r="AU49">
            <v>89.9</v>
          </cell>
          <cell r="AV49">
            <v>89</v>
          </cell>
          <cell r="AW49">
            <v>94.2</v>
          </cell>
          <cell r="AX49">
            <v>90.6</v>
          </cell>
          <cell r="AY49">
            <v>95</v>
          </cell>
          <cell r="AZ49">
            <v>89.5</v>
          </cell>
          <cell r="BA49">
            <v>93.6</v>
          </cell>
          <cell r="BB49">
            <v>96</v>
          </cell>
          <cell r="BC49">
            <v>102</v>
          </cell>
          <cell r="BD49">
            <v>103.4</v>
          </cell>
          <cell r="BE49">
            <v>104</v>
          </cell>
          <cell r="BF49">
            <v>105.2</v>
          </cell>
          <cell r="BG49">
            <v>109.7</v>
          </cell>
          <cell r="BH49">
            <v>106.5</v>
          </cell>
          <cell r="BI49">
            <v>100.9</v>
          </cell>
          <cell r="BJ49">
            <v>110.9</v>
          </cell>
          <cell r="BK49">
            <v>113.6</v>
          </cell>
          <cell r="BL49">
            <v>113.5</v>
          </cell>
          <cell r="BM49">
            <v>113.5</v>
          </cell>
          <cell r="BN49">
            <v>111.2</v>
          </cell>
          <cell r="BO49">
            <v>120.5</v>
          </cell>
          <cell r="BP49">
            <v>118.4</v>
          </cell>
          <cell r="BQ49">
            <v>123.1</v>
          </cell>
          <cell r="BR49">
            <v>124.9</v>
          </cell>
          <cell r="BS49">
            <v>127.7</v>
          </cell>
          <cell r="BT49">
            <v>124.8</v>
          </cell>
          <cell r="BU49">
            <v>125.2</v>
          </cell>
          <cell r="BV49">
            <v>128.5</v>
          </cell>
          <cell r="BW49">
            <v>134.4</v>
          </cell>
          <cell r="BX49">
            <v>132</v>
          </cell>
          <cell r="BY49">
            <v>126</v>
          </cell>
          <cell r="BZ49">
            <v>134.4</v>
          </cell>
          <cell r="CA49">
            <v>138.5</v>
          </cell>
          <cell r="CB49">
            <v>132.9</v>
          </cell>
          <cell r="CC49">
            <v>133.3</v>
          </cell>
          <cell r="CD49">
            <v>141.8</v>
          </cell>
          <cell r="CE49">
            <v>144.5</v>
          </cell>
          <cell r="CF49">
            <v>4.3</v>
          </cell>
          <cell r="CI49">
            <v>5.8</v>
          </cell>
        </row>
        <row r="50">
          <cell r="A50">
            <v>1</v>
          </cell>
          <cell r="B50">
            <v>2</v>
          </cell>
          <cell r="C50" t="str">
            <v>2160</v>
          </cell>
          <cell r="D50" t="str">
            <v>Detroit, MI  PMSA</v>
          </cell>
          <cell r="E50">
            <v>73.1</v>
          </cell>
          <cell r="F50">
            <v>73.7</v>
          </cell>
          <cell r="G50">
            <v>76.7</v>
          </cell>
          <cell r="H50">
            <v>80.6</v>
          </cell>
          <cell r="I50">
            <v>81.3</v>
          </cell>
          <cell r="J50">
            <v>86</v>
          </cell>
          <cell r="K50">
            <v>87</v>
          </cell>
          <cell r="L50">
            <v>98.2</v>
          </cell>
          <cell r="M50">
            <v>111.4</v>
          </cell>
          <cell r="N50">
            <v>119.6</v>
          </cell>
          <cell r="O50">
            <v>132.6</v>
          </cell>
          <cell r="P50">
            <v>140</v>
          </cell>
          <cell r="Q50" t="str">
            <v>N/A</v>
          </cell>
          <cell r="R50" t="str">
            <v>N/A</v>
          </cell>
          <cell r="S50" t="str">
            <v>N/A</v>
          </cell>
          <cell r="T50" t="str">
            <v>N/A</v>
          </cell>
          <cell r="Y50">
            <v>75.5</v>
          </cell>
          <cell r="Z50">
            <v>77.7</v>
          </cell>
          <cell r="AA50">
            <v>77.5</v>
          </cell>
          <cell r="AB50">
            <v>73.7</v>
          </cell>
          <cell r="AC50">
            <v>78.4</v>
          </cell>
          <cell r="AD50">
            <v>80.2</v>
          </cell>
          <cell r="AE50">
            <v>83.1</v>
          </cell>
          <cell r="AF50">
            <v>80.5</v>
          </cell>
          <cell r="AG50">
            <v>77.5</v>
          </cell>
          <cell r="AH50">
            <v>79.5</v>
          </cell>
          <cell r="AI50">
            <v>81.4</v>
          </cell>
          <cell r="AJ50">
            <v>87.4</v>
          </cell>
          <cell r="AK50">
            <v>92.2</v>
          </cell>
          <cell r="AL50">
            <v>83.6</v>
          </cell>
          <cell r="AM50">
            <v>87.4</v>
          </cell>
          <cell r="AN50">
            <v>83.9</v>
          </cell>
          <cell r="AO50">
            <v>85.7</v>
          </cell>
          <cell r="AP50">
            <v>87.2</v>
          </cell>
          <cell r="AQ50">
            <v>87.7</v>
          </cell>
          <cell r="AR50">
            <v>87</v>
          </cell>
          <cell r="AS50">
            <v>90.5</v>
          </cell>
          <cell r="AT50">
            <v>97.1</v>
          </cell>
          <cell r="AU50">
            <v>102.9</v>
          </cell>
          <cell r="AV50">
            <v>99.7</v>
          </cell>
          <cell r="AW50">
            <v>105.8</v>
          </cell>
          <cell r="AX50">
            <v>111.9</v>
          </cell>
          <cell r="AY50">
            <v>113.3</v>
          </cell>
          <cell r="AZ50">
            <v>112.6</v>
          </cell>
          <cell r="BA50">
            <v>113.9</v>
          </cell>
          <cell r="BB50">
            <v>119.4</v>
          </cell>
          <cell r="BC50">
            <v>122.5</v>
          </cell>
          <cell r="BD50">
            <v>121.4</v>
          </cell>
          <cell r="BE50">
            <v>128.9</v>
          </cell>
          <cell r="BF50">
            <v>133</v>
          </cell>
          <cell r="BG50">
            <v>133.5</v>
          </cell>
          <cell r="BH50">
            <v>133.7</v>
          </cell>
          <cell r="BI50">
            <v>136.4</v>
          </cell>
          <cell r="BJ50">
            <v>141.3</v>
          </cell>
          <cell r="BK50">
            <v>141.5</v>
          </cell>
          <cell r="BL50">
            <v>139.4</v>
          </cell>
          <cell r="BM50">
            <v>137</v>
          </cell>
          <cell r="BN50">
            <v>138.5</v>
          </cell>
          <cell r="BO50" t="str">
            <v>N/A</v>
          </cell>
          <cell r="BP50">
            <v>142.6</v>
          </cell>
          <cell r="BQ50" t="str">
            <v>N/A</v>
          </cell>
          <cell r="BR50" t="str">
            <v>N/A</v>
          </cell>
          <cell r="BS50" t="str">
            <v>N/A</v>
          </cell>
          <cell r="BT50">
            <v>148.7</v>
          </cell>
          <cell r="BU50" t="str">
            <v>N/A</v>
          </cell>
          <cell r="BV50" t="str">
            <v>N/A</v>
          </cell>
          <cell r="BW50" t="str">
            <v>N/A</v>
          </cell>
          <cell r="BX50" t="str">
            <v>N/A</v>
          </cell>
          <cell r="BY50" t="str">
            <v>N/A</v>
          </cell>
          <cell r="BZ50" t="str">
            <v>N/A</v>
          </cell>
          <cell r="CA50" t="str">
            <v>N/A</v>
          </cell>
          <cell r="CB50" t="str">
            <v>N/A</v>
          </cell>
          <cell r="CC50" t="str">
            <v>N/A</v>
          </cell>
          <cell r="CD50" t="str">
            <v>N/A</v>
          </cell>
          <cell r="CE50" t="str">
            <v>N/A</v>
          </cell>
          <cell r="CF50" t="str">
            <v>N/A</v>
          </cell>
          <cell r="CI50" t="str">
            <v>N/A</v>
          </cell>
        </row>
        <row r="51">
          <cell r="A51">
            <v>1</v>
          </cell>
          <cell r="B51">
            <v>3</v>
          </cell>
          <cell r="C51" t="str">
            <v>2320</v>
          </cell>
          <cell r="D51" t="str">
            <v>El Paso, TX</v>
          </cell>
          <cell r="E51">
            <v>59.6</v>
          </cell>
          <cell r="F51">
            <v>63.1</v>
          </cell>
          <cell r="G51">
            <v>63.6</v>
          </cell>
          <cell r="H51">
            <v>66</v>
          </cell>
          <cell r="I51">
            <v>67.5</v>
          </cell>
          <cell r="J51">
            <v>71.8</v>
          </cell>
          <cell r="K51">
            <v>75.3</v>
          </cell>
          <cell r="L51">
            <v>72.3</v>
          </cell>
          <cell r="M51">
            <v>76.2</v>
          </cell>
          <cell r="N51">
            <v>75.9</v>
          </cell>
          <cell r="O51">
            <v>78.1</v>
          </cell>
          <cell r="P51">
            <v>78.1</v>
          </cell>
          <cell r="Q51">
            <v>80.2</v>
          </cell>
          <cell r="R51">
            <v>85.8</v>
          </cell>
          <cell r="S51">
            <v>88.9</v>
          </cell>
          <cell r="T51">
            <v>92.9</v>
          </cell>
          <cell r="Y51">
            <v>62.1</v>
          </cell>
          <cell r="Z51">
            <v>60.5</v>
          </cell>
          <cell r="AA51">
            <v>65.7</v>
          </cell>
          <cell r="AB51">
            <v>65.3</v>
          </cell>
          <cell r="AC51">
            <v>65.4</v>
          </cell>
          <cell r="AD51">
            <v>65</v>
          </cell>
          <cell r="AE51">
            <v>66.4</v>
          </cell>
          <cell r="AF51">
            <v>66.6</v>
          </cell>
          <cell r="AG51">
            <v>65.9</v>
          </cell>
          <cell r="AH51">
            <v>66.7</v>
          </cell>
          <cell r="AI51">
            <v>69.3</v>
          </cell>
          <cell r="AJ51">
            <v>67.8</v>
          </cell>
          <cell r="AK51">
            <v>67.9</v>
          </cell>
          <cell r="AL51">
            <v>72.1</v>
          </cell>
          <cell r="AM51">
            <v>72.6</v>
          </cell>
          <cell r="AN51">
            <v>74.1</v>
          </cell>
          <cell r="AO51">
            <v>73.6</v>
          </cell>
          <cell r="AP51">
            <v>74.4</v>
          </cell>
          <cell r="AQ51">
            <v>77.6</v>
          </cell>
          <cell r="AR51">
            <v>75.4</v>
          </cell>
          <cell r="AS51">
            <v>71.3</v>
          </cell>
          <cell r="AT51">
            <v>69.5</v>
          </cell>
          <cell r="AU51">
            <v>75.5</v>
          </cell>
          <cell r="AV51">
            <v>72.4</v>
          </cell>
          <cell r="AW51">
            <v>74.1</v>
          </cell>
          <cell r="AX51">
            <v>74.6</v>
          </cell>
          <cell r="AY51">
            <v>79.9</v>
          </cell>
          <cell r="AZ51">
            <v>75.7</v>
          </cell>
          <cell r="BA51">
            <v>77.7</v>
          </cell>
          <cell r="BB51">
            <v>74.1</v>
          </cell>
          <cell r="BC51">
            <v>76.9</v>
          </cell>
          <cell r="BD51">
            <v>74.6</v>
          </cell>
          <cell r="BE51">
            <v>77.4</v>
          </cell>
          <cell r="BF51">
            <v>75.2</v>
          </cell>
          <cell r="BG51">
            <v>80.3</v>
          </cell>
          <cell r="BH51">
            <v>79.3</v>
          </cell>
          <cell r="BI51">
            <v>75.3</v>
          </cell>
          <cell r="BJ51">
            <v>77.6</v>
          </cell>
          <cell r="BK51">
            <v>79.9</v>
          </cell>
          <cell r="BL51">
            <v>79.2</v>
          </cell>
          <cell r="BM51">
            <v>78.2</v>
          </cell>
          <cell r="BN51">
            <v>81.2</v>
          </cell>
          <cell r="BO51">
            <v>80.8</v>
          </cell>
          <cell r="BP51">
            <v>81</v>
          </cell>
          <cell r="BQ51">
            <v>86.6</v>
          </cell>
          <cell r="BR51">
            <v>86</v>
          </cell>
          <cell r="BS51">
            <v>88.2</v>
          </cell>
          <cell r="BT51">
            <v>84.2</v>
          </cell>
          <cell r="BU51">
            <v>86.4</v>
          </cell>
          <cell r="BV51">
            <v>87.8</v>
          </cell>
          <cell r="BW51">
            <v>89.6</v>
          </cell>
          <cell r="BX51">
            <v>92.1</v>
          </cell>
          <cell r="BY51">
            <v>88</v>
          </cell>
          <cell r="BZ51">
            <v>93</v>
          </cell>
          <cell r="CA51">
            <v>95.1</v>
          </cell>
          <cell r="CB51">
            <v>94.7</v>
          </cell>
          <cell r="CC51">
            <v>91.1</v>
          </cell>
          <cell r="CD51">
            <v>96</v>
          </cell>
          <cell r="CE51">
            <v>95.1</v>
          </cell>
          <cell r="CF51" t="str">
            <v>unch</v>
          </cell>
          <cell r="CI51">
            <v>3.5</v>
          </cell>
        </row>
        <row r="52">
          <cell r="A52">
            <v>1</v>
          </cell>
          <cell r="B52">
            <v>4</v>
          </cell>
          <cell r="C52" t="str">
            <v>2400</v>
          </cell>
          <cell r="D52" t="str">
            <v>Eugene-Springfield, OR</v>
          </cell>
          <cell r="E52">
            <v>54.9</v>
          </cell>
          <cell r="F52">
            <v>59.3</v>
          </cell>
          <cell r="G52">
            <v>66.6</v>
          </cell>
          <cell r="H52">
            <v>73.7</v>
          </cell>
          <cell r="I52">
            <v>79.7</v>
          </cell>
          <cell r="J52">
            <v>84.4</v>
          </cell>
          <cell r="K52">
            <v>96.2</v>
          </cell>
          <cell r="L52">
            <v>104.9</v>
          </cell>
          <cell r="M52">
            <v>116.2</v>
          </cell>
          <cell r="N52">
            <v>119.4</v>
          </cell>
          <cell r="O52">
            <v>124.4</v>
          </cell>
          <cell r="P52">
            <v>129.5</v>
          </cell>
          <cell r="Q52">
            <v>132.8</v>
          </cell>
          <cell r="R52">
            <v>134.6</v>
          </cell>
          <cell r="S52">
            <v>143.7</v>
          </cell>
          <cell r="T52">
            <v>151.7</v>
          </cell>
          <cell r="Y52">
            <v>63.5</v>
          </cell>
          <cell r="Z52">
            <v>65.5</v>
          </cell>
          <cell r="AA52">
            <v>68.9</v>
          </cell>
          <cell r="AB52">
            <v>67.4</v>
          </cell>
          <cell r="AC52">
            <v>70.7</v>
          </cell>
          <cell r="AD52">
            <v>73.1</v>
          </cell>
          <cell r="AE52">
            <v>75.7</v>
          </cell>
          <cell r="AF52">
            <v>73.9</v>
          </cell>
          <cell r="AG52">
            <v>75.1</v>
          </cell>
          <cell r="AH52">
            <v>79.5</v>
          </cell>
          <cell r="AI52">
            <v>80.9</v>
          </cell>
          <cell r="AJ52">
            <v>82.4</v>
          </cell>
          <cell r="AK52">
            <v>80.4</v>
          </cell>
          <cell r="AL52">
            <v>83.5</v>
          </cell>
          <cell r="AM52">
            <v>83.9</v>
          </cell>
          <cell r="AN52">
            <v>88.7</v>
          </cell>
          <cell r="AO52">
            <v>90.1</v>
          </cell>
          <cell r="AP52">
            <v>95.9</v>
          </cell>
          <cell r="AQ52">
            <v>101.3</v>
          </cell>
          <cell r="AR52">
            <v>96.7</v>
          </cell>
          <cell r="AS52">
            <v>99.8</v>
          </cell>
          <cell r="AT52">
            <v>102.9</v>
          </cell>
          <cell r="AU52">
            <v>107.9</v>
          </cell>
          <cell r="AV52">
            <v>107.7</v>
          </cell>
          <cell r="AW52">
            <v>116.5</v>
          </cell>
          <cell r="AX52">
            <v>114.6</v>
          </cell>
          <cell r="AY52">
            <v>117.3</v>
          </cell>
          <cell r="AZ52">
            <v>116.2</v>
          </cell>
          <cell r="BA52">
            <v>117.3</v>
          </cell>
          <cell r="BB52">
            <v>121</v>
          </cell>
          <cell r="BC52">
            <v>119.3</v>
          </cell>
          <cell r="BD52">
            <v>119.6</v>
          </cell>
          <cell r="BE52">
            <v>120.8</v>
          </cell>
          <cell r="BF52">
            <v>123.8</v>
          </cell>
          <cell r="BG52">
            <v>124.5</v>
          </cell>
          <cell r="BH52">
            <v>127.4</v>
          </cell>
          <cell r="BI52">
            <v>123.5</v>
          </cell>
          <cell r="BJ52">
            <v>131.1</v>
          </cell>
          <cell r="BK52">
            <v>132.3</v>
          </cell>
          <cell r="BL52">
            <v>127.8</v>
          </cell>
          <cell r="BM52">
            <v>131.7</v>
          </cell>
          <cell r="BN52" t="str">
            <v>N/A</v>
          </cell>
          <cell r="BO52">
            <v>134.3</v>
          </cell>
          <cell r="BP52">
            <v>132.1</v>
          </cell>
          <cell r="BQ52">
            <v>132.1</v>
          </cell>
          <cell r="BR52" t="str">
            <v>N/A</v>
          </cell>
          <cell r="BS52">
            <v>137.1</v>
          </cell>
          <cell r="BT52">
            <v>134.2</v>
          </cell>
          <cell r="BU52">
            <v>135.9</v>
          </cell>
          <cell r="BV52">
            <v>143.9</v>
          </cell>
          <cell r="BW52">
            <v>145.2</v>
          </cell>
          <cell r="BX52">
            <v>143.5</v>
          </cell>
          <cell r="BY52">
            <v>142.8</v>
          </cell>
          <cell r="BZ52">
            <v>150.7</v>
          </cell>
          <cell r="CA52">
            <v>157.7</v>
          </cell>
          <cell r="CB52">
            <v>151.8</v>
          </cell>
          <cell r="CC52">
            <v>155.1</v>
          </cell>
          <cell r="CD52">
            <v>163</v>
          </cell>
          <cell r="CE52">
            <v>165.9</v>
          </cell>
          <cell r="CF52">
            <v>5.2</v>
          </cell>
          <cell r="CI52">
            <v>8.6</v>
          </cell>
        </row>
        <row r="53">
          <cell r="A53">
            <v>1</v>
          </cell>
          <cell r="B53">
            <v>2</v>
          </cell>
          <cell r="C53" t="str">
            <v>2520</v>
          </cell>
          <cell r="D53" t="str">
            <v>Fargo, ND</v>
          </cell>
          <cell r="E53">
            <v>61.4</v>
          </cell>
          <cell r="F53">
            <v>62.4</v>
          </cell>
          <cell r="G53">
            <v>64</v>
          </cell>
          <cell r="H53">
            <v>67.2</v>
          </cell>
          <cell r="I53">
            <v>70.7</v>
          </cell>
          <cell r="J53">
            <v>75.5</v>
          </cell>
          <cell r="K53">
            <v>77.6</v>
          </cell>
          <cell r="L53">
            <v>82.9</v>
          </cell>
          <cell r="M53">
            <v>83.2</v>
          </cell>
          <cell r="N53">
            <v>86</v>
          </cell>
          <cell r="O53">
            <v>91.5</v>
          </cell>
          <cell r="P53">
            <v>93.4</v>
          </cell>
          <cell r="Q53">
            <v>97.1</v>
          </cell>
          <cell r="R53">
            <v>99.5</v>
          </cell>
          <cell r="S53">
            <v>107.7</v>
          </cell>
          <cell r="T53">
            <v>115.1</v>
          </cell>
          <cell r="Y53">
            <v>64.2</v>
          </cell>
          <cell r="Z53">
            <v>64</v>
          </cell>
          <cell r="AA53">
            <v>65</v>
          </cell>
          <cell r="AB53">
            <v>62.4</v>
          </cell>
          <cell r="AC53">
            <v>64.1</v>
          </cell>
          <cell r="AD53">
            <v>67.2</v>
          </cell>
          <cell r="AE53">
            <v>68.2</v>
          </cell>
          <cell r="AF53">
            <v>69</v>
          </cell>
          <cell r="AG53">
            <v>72</v>
          </cell>
          <cell r="AH53">
            <v>68.5</v>
          </cell>
          <cell r="AI53">
            <v>70.1</v>
          </cell>
          <cell r="AJ53">
            <v>72.6</v>
          </cell>
          <cell r="AK53">
            <v>67.3</v>
          </cell>
          <cell r="AL53">
            <v>74.9</v>
          </cell>
          <cell r="AM53">
            <v>76.4</v>
          </cell>
          <cell r="AN53">
            <v>79.3</v>
          </cell>
          <cell r="AO53">
            <v>78.2</v>
          </cell>
          <cell r="AP53">
            <v>74.7</v>
          </cell>
          <cell r="AQ53">
            <v>78.8</v>
          </cell>
          <cell r="AR53">
            <v>78.3</v>
          </cell>
          <cell r="AS53">
            <v>82.1</v>
          </cell>
          <cell r="AT53">
            <v>78.7</v>
          </cell>
          <cell r="AU53">
            <v>87.5</v>
          </cell>
          <cell r="AV53">
            <v>81.3</v>
          </cell>
          <cell r="AW53">
            <v>83.8</v>
          </cell>
          <cell r="AX53">
            <v>84.3</v>
          </cell>
          <cell r="AY53">
            <v>85.3</v>
          </cell>
          <cell r="AZ53">
            <v>78.9</v>
          </cell>
          <cell r="BA53">
            <v>85.3</v>
          </cell>
          <cell r="BB53">
            <v>84.1</v>
          </cell>
          <cell r="BC53">
            <v>86.9</v>
          </cell>
          <cell r="BD53">
            <v>87.1</v>
          </cell>
          <cell r="BE53">
            <v>89.4</v>
          </cell>
          <cell r="BF53">
            <v>90.1</v>
          </cell>
          <cell r="BG53">
            <v>94</v>
          </cell>
          <cell r="BH53">
            <v>91.6</v>
          </cell>
          <cell r="BI53">
            <v>94.5</v>
          </cell>
          <cell r="BJ53">
            <v>94.8</v>
          </cell>
          <cell r="BK53">
            <v>92.3</v>
          </cell>
          <cell r="BL53">
            <v>92.4</v>
          </cell>
          <cell r="BM53">
            <v>93.9</v>
          </cell>
          <cell r="BN53">
            <v>98.5</v>
          </cell>
          <cell r="BO53">
            <v>95.9</v>
          </cell>
          <cell r="BP53">
            <v>98.8</v>
          </cell>
          <cell r="BQ53">
            <v>96.4</v>
          </cell>
          <cell r="BR53">
            <v>99.5</v>
          </cell>
          <cell r="BS53">
            <v>97.6</v>
          </cell>
          <cell r="BT53">
            <v>106.5</v>
          </cell>
          <cell r="BU53">
            <v>102.9</v>
          </cell>
          <cell r="BV53">
            <v>105.6</v>
          </cell>
          <cell r="BW53">
            <v>109.7</v>
          </cell>
          <cell r="BX53">
            <v>110.6</v>
          </cell>
          <cell r="BY53">
            <v>109.8</v>
          </cell>
          <cell r="BZ53">
            <v>116.8</v>
          </cell>
          <cell r="CA53">
            <v>114.8</v>
          </cell>
          <cell r="CB53">
            <v>116.4</v>
          </cell>
          <cell r="CC53">
            <v>117.4</v>
          </cell>
          <cell r="CD53">
            <v>124.2</v>
          </cell>
          <cell r="CE53">
            <v>124.6</v>
          </cell>
          <cell r="CF53">
            <v>8.5</v>
          </cell>
          <cell r="CI53">
            <v>6.9</v>
          </cell>
        </row>
        <row r="54">
          <cell r="A54">
            <v>1</v>
          </cell>
          <cell r="B54">
            <v>3</v>
          </cell>
          <cell r="C54" t="str">
            <v>2680</v>
          </cell>
          <cell r="D54" t="str">
            <v>Ft. Lauderdale-Hollywood-Pompano Bch, FL  PMSA</v>
          </cell>
          <cell r="E54">
            <v>81.1</v>
          </cell>
          <cell r="F54">
            <v>83.9</v>
          </cell>
          <cell r="G54">
            <v>92.6</v>
          </cell>
          <cell r="H54">
            <v>96.2</v>
          </cell>
          <cell r="I54">
            <v>99.1</v>
          </cell>
          <cell r="J54">
            <v>103.1</v>
          </cell>
          <cell r="K54">
            <v>103.1</v>
          </cell>
          <cell r="L54">
            <v>105.9</v>
          </cell>
          <cell r="M54">
            <v>112.3</v>
          </cell>
          <cell r="N54">
            <v>123.7</v>
          </cell>
          <cell r="O54">
            <v>128.6</v>
          </cell>
          <cell r="P54">
            <v>136.1</v>
          </cell>
          <cell r="Q54">
            <v>148.7</v>
          </cell>
          <cell r="R54">
            <v>168.1</v>
          </cell>
          <cell r="S54">
            <v>197</v>
          </cell>
          <cell r="T54">
            <v>227.6</v>
          </cell>
          <cell r="Y54">
            <v>89.8</v>
          </cell>
          <cell r="Z54">
            <v>92.2</v>
          </cell>
          <cell r="AA54">
            <v>93.6</v>
          </cell>
          <cell r="AB54">
            <v>94</v>
          </cell>
          <cell r="AC54">
            <v>90.1</v>
          </cell>
          <cell r="AD54">
            <v>98.3</v>
          </cell>
          <cell r="AE54">
            <v>98.5</v>
          </cell>
          <cell r="AF54">
            <v>95.9</v>
          </cell>
          <cell r="AG54">
            <v>94.1</v>
          </cell>
          <cell r="AH54">
            <v>100.2</v>
          </cell>
          <cell r="AI54">
            <v>99.7</v>
          </cell>
          <cell r="AJ54">
            <v>101</v>
          </cell>
          <cell r="AK54">
            <v>99.5</v>
          </cell>
          <cell r="AL54">
            <v>103.5</v>
          </cell>
          <cell r="AM54">
            <v>105.1</v>
          </cell>
          <cell r="AN54">
            <v>103.5</v>
          </cell>
          <cell r="AO54">
            <v>100.1</v>
          </cell>
          <cell r="AP54">
            <v>104.8</v>
          </cell>
          <cell r="AQ54">
            <v>104.8</v>
          </cell>
          <cell r="AR54">
            <v>101.8</v>
          </cell>
          <cell r="AS54">
            <v>101.9</v>
          </cell>
          <cell r="AT54">
            <v>103.1</v>
          </cell>
          <cell r="AU54">
            <v>109.7</v>
          </cell>
          <cell r="AV54">
            <v>107.5</v>
          </cell>
          <cell r="AW54">
            <v>110</v>
          </cell>
          <cell r="AX54">
            <v>111.1</v>
          </cell>
          <cell r="AY54">
            <v>112.8</v>
          </cell>
          <cell r="AZ54">
            <v>115.8</v>
          </cell>
          <cell r="BA54">
            <v>122.1</v>
          </cell>
          <cell r="BB54">
            <v>121.8</v>
          </cell>
          <cell r="BC54">
            <v>125.5</v>
          </cell>
          <cell r="BD54">
            <v>125.1</v>
          </cell>
          <cell r="BE54">
            <v>122</v>
          </cell>
          <cell r="BF54">
            <v>127.6</v>
          </cell>
          <cell r="BG54">
            <v>131</v>
          </cell>
          <cell r="BH54">
            <v>132.1</v>
          </cell>
          <cell r="BI54">
            <v>134.9</v>
          </cell>
          <cell r="BJ54">
            <v>135</v>
          </cell>
          <cell r="BK54">
            <v>136.1</v>
          </cell>
          <cell r="BL54">
            <v>138.2</v>
          </cell>
          <cell r="BM54">
            <v>140.3</v>
          </cell>
          <cell r="BN54">
            <v>144.7</v>
          </cell>
          <cell r="BO54">
            <v>152.2</v>
          </cell>
          <cell r="BP54">
            <v>155.7</v>
          </cell>
          <cell r="BQ54">
            <v>157.4</v>
          </cell>
          <cell r="BR54">
            <v>172.2</v>
          </cell>
          <cell r="BS54">
            <v>181.5</v>
          </cell>
          <cell r="BT54">
            <v>169.5</v>
          </cell>
          <cell r="BU54">
            <v>181.2</v>
          </cell>
          <cell r="BV54">
            <v>195.4</v>
          </cell>
          <cell r="BW54">
            <v>205.5</v>
          </cell>
          <cell r="BX54">
            <v>204.8</v>
          </cell>
          <cell r="BY54">
            <v>208.7</v>
          </cell>
          <cell r="BZ54">
            <v>222.2</v>
          </cell>
          <cell r="CA54">
            <v>238.7</v>
          </cell>
          <cell r="CB54">
            <v>236.3</v>
          </cell>
          <cell r="CC54">
            <v>243.4</v>
          </cell>
          <cell r="CD54">
            <v>277.3</v>
          </cell>
          <cell r="CE54">
            <v>294.7</v>
          </cell>
          <cell r="CF54">
            <v>23.5</v>
          </cell>
          <cell r="CI54">
            <v>16.6</v>
          </cell>
        </row>
        <row r="55">
          <cell r="A55">
            <v>1</v>
          </cell>
          <cell r="B55">
            <v>3</v>
          </cell>
          <cell r="C55" t="str">
            <v>2700</v>
          </cell>
          <cell r="D55" t="str">
            <v>Ft. Myers-Cape Coral-Punta Gorda,FL</v>
          </cell>
          <cell r="E55">
            <v>62.7</v>
          </cell>
          <cell r="F55">
            <v>66.6</v>
          </cell>
          <cell r="G55">
            <v>69.3</v>
          </cell>
          <cell r="H55">
            <v>71.3</v>
          </cell>
          <cell r="I55">
            <v>71.1</v>
          </cell>
          <cell r="J55">
            <v>77.1</v>
          </cell>
          <cell r="K55">
            <v>77.8</v>
          </cell>
          <cell r="L55">
            <v>77.7</v>
          </cell>
          <cell r="M55">
            <v>78.7</v>
          </cell>
          <cell r="N55">
            <v>85.7</v>
          </cell>
          <cell r="O55">
            <v>88.8</v>
          </cell>
          <cell r="P55">
            <v>94.4</v>
          </cell>
          <cell r="Q55">
            <v>97.6</v>
          </cell>
          <cell r="R55" t="str">
            <v>N/A</v>
          </cell>
          <cell r="S55">
            <v>133.6</v>
          </cell>
          <cell r="T55">
            <v>147.6</v>
          </cell>
          <cell r="Y55">
            <v>65.1</v>
          </cell>
          <cell r="Z55">
            <v>69.9</v>
          </cell>
          <cell r="AA55">
            <v>73.7</v>
          </cell>
          <cell r="AB55">
            <v>68.2</v>
          </cell>
          <cell r="AC55">
            <v>68.3</v>
          </cell>
          <cell r="AD55">
            <v>70.6</v>
          </cell>
          <cell r="AE55">
            <v>75.1</v>
          </cell>
          <cell r="AF55">
            <v>71.3</v>
          </cell>
          <cell r="AG55">
            <v>69.3</v>
          </cell>
          <cell r="AH55">
            <v>70.1</v>
          </cell>
          <cell r="AI55">
            <v>73.2</v>
          </cell>
          <cell r="AJ55">
            <v>72</v>
          </cell>
          <cell r="AK55">
            <v>74.3</v>
          </cell>
          <cell r="AL55">
            <v>79</v>
          </cell>
          <cell r="AM55">
            <v>78.2</v>
          </cell>
          <cell r="AN55">
            <v>76.3</v>
          </cell>
          <cell r="AO55">
            <v>78.9</v>
          </cell>
          <cell r="AP55">
            <v>77.2</v>
          </cell>
          <cell r="AQ55">
            <v>77.8</v>
          </cell>
          <cell r="AR55">
            <v>77.7</v>
          </cell>
          <cell r="AS55">
            <v>73.1</v>
          </cell>
          <cell r="AT55">
            <v>78.6</v>
          </cell>
          <cell r="AU55">
            <v>80</v>
          </cell>
          <cell r="AV55">
            <v>78.4</v>
          </cell>
          <cell r="AW55">
            <v>76.1</v>
          </cell>
          <cell r="AX55">
            <v>81.5</v>
          </cell>
          <cell r="AY55">
            <v>79.4</v>
          </cell>
          <cell r="AZ55">
            <v>77.9</v>
          </cell>
          <cell r="BA55">
            <v>82.6</v>
          </cell>
          <cell r="BB55">
            <v>84.6</v>
          </cell>
          <cell r="BC55">
            <v>86.2</v>
          </cell>
          <cell r="BD55">
            <v>88.4</v>
          </cell>
          <cell r="BE55">
            <v>86.4</v>
          </cell>
          <cell r="BF55">
            <v>89</v>
          </cell>
          <cell r="BG55">
            <v>90.1</v>
          </cell>
          <cell r="BH55">
            <v>88.8</v>
          </cell>
          <cell r="BI55">
            <v>87.4</v>
          </cell>
          <cell r="BJ55">
            <v>93.1</v>
          </cell>
          <cell r="BK55">
            <v>97.3</v>
          </cell>
          <cell r="BL55">
            <v>100.6</v>
          </cell>
          <cell r="BM55">
            <v>97.3</v>
          </cell>
          <cell r="BN55">
            <v>111.8</v>
          </cell>
          <cell r="BO55">
            <v>96.5</v>
          </cell>
          <cell r="BP55">
            <v>102.6</v>
          </cell>
          <cell r="BQ55" t="str">
            <v>N/A</v>
          </cell>
          <cell r="BR55">
            <v>133.1</v>
          </cell>
          <cell r="BS55">
            <v>133.8</v>
          </cell>
          <cell r="BT55">
            <v>120</v>
          </cell>
          <cell r="BU55">
            <v>124.7</v>
          </cell>
          <cell r="BV55">
            <v>139.2</v>
          </cell>
          <cell r="BW55">
            <v>135.3</v>
          </cell>
          <cell r="BX55">
            <v>138.7</v>
          </cell>
          <cell r="BY55">
            <v>141.4</v>
          </cell>
          <cell r="BZ55">
            <v>159.9</v>
          </cell>
          <cell r="CA55">
            <v>154.2</v>
          </cell>
          <cell r="CB55">
            <v>156.5</v>
          </cell>
          <cell r="CC55">
            <v>171.8</v>
          </cell>
          <cell r="CD55">
            <v>183.8</v>
          </cell>
          <cell r="CE55">
            <v>194.8</v>
          </cell>
          <cell r="CF55">
            <v>26.3</v>
          </cell>
          <cell r="CI55">
            <v>21.5</v>
          </cell>
        </row>
        <row r="56">
          <cell r="A56">
            <v>1</v>
          </cell>
          <cell r="B56">
            <v>2</v>
          </cell>
          <cell r="C56" t="str">
            <v>2760</v>
          </cell>
          <cell r="D56" t="str">
            <v>Ft. Wayne, IN</v>
          </cell>
          <cell r="E56" t="str">
            <v>N/A</v>
          </cell>
          <cell r="F56" t="str">
            <v>N/A</v>
          </cell>
          <cell r="G56" t="str">
            <v>N/A</v>
          </cell>
          <cell r="H56" t="str">
            <v>N/A</v>
          </cell>
          <cell r="I56" t="str">
            <v>N/A</v>
          </cell>
          <cell r="J56" t="str">
            <v>N/A</v>
          </cell>
          <cell r="K56" t="str">
            <v>N/A</v>
          </cell>
          <cell r="L56">
            <v>77.1</v>
          </cell>
          <cell r="M56">
            <v>80.1</v>
          </cell>
          <cell r="N56">
            <v>85.8</v>
          </cell>
          <cell r="O56">
            <v>88</v>
          </cell>
          <cell r="P56">
            <v>92.2</v>
          </cell>
          <cell r="Q56">
            <v>91.6</v>
          </cell>
          <cell r="R56">
            <v>93.9</v>
          </cell>
          <cell r="S56">
            <v>94.9</v>
          </cell>
          <cell r="T56">
            <v>93.2</v>
          </cell>
          <cell r="Y56" t="str">
            <v>N/A</v>
          </cell>
          <cell r="Z56" t="str">
            <v>N/A</v>
          </cell>
          <cell r="AA56" t="str">
            <v>N/A</v>
          </cell>
          <cell r="AB56" t="str">
            <v>N/A</v>
          </cell>
          <cell r="AC56" t="str">
            <v>N/A</v>
          </cell>
          <cell r="AD56" t="str">
            <v>N/A</v>
          </cell>
          <cell r="AE56" t="str">
            <v>N/A</v>
          </cell>
          <cell r="AF56" t="str">
            <v>N/A</v>
          </cell>
          <cell r="AG56" t="str">
            <v>N/A</v>
          </cell>
          <cell r="AH56" t="str">
            <v>N/A</v>
          </cell>
          <cell r="AI56" t="str">
            <v>N/A</v>
          </cell>
          <cell r="AJ56" t="str">
            <v>N/A</v>
          </cell>
          <cell r="AK56" t="str">
            <v>N/A</v>
          </cell>
          <cell r="AL56" t="str">
            <v>N/A</v>
          </cell>
          <cell r="AM56" t="str">
            <v>N/A</v>
          </cell>
          <cell r="AN56" t="str">
            <v>N/A</v>
          </cell>
          <cell r="AO56" t="str">
            <v>N/A</v>
          </cell>
          <cell r="AP56" t="str">
            <v>N/A</v>
          </cell>
          <cell r="AQ56" t="str">
            <v>N/A</v>
          </cell>
          <cell r="AR56" t="str">
            <v>N/A</v>
          </cell>
          <cell r="AS56">
            <v>74.4</v>
          </cell>
          <cell r="AT56">
            <v>76.4</v>
          </cell>
          <cell r="AU56">
            <v>78.2</v>
          </cell>
          <cell r="AV56">
            <v>78.5</v>
          </cell>
          <cell r="AW56">
            <v>80.7</v>
          </cell>
          <cell r="AX56">
            <v>79.3</v>
          </cell>
          <cell r="AY56">
            <v>80.8</v>
          </cell>
          <cell r="AZ56">
            <v>79.6</v>
          </cell>
          <cell r="BA56">
            <v>84.9</v>
          </cell>
          <cell r="BB56">
            <v>84.7</v>
          </cell>
          <cell r="BC56">
            <v>86.5</v>
          </cell>
          <cell r="BD56">
            <v>86.8</v>
          </cell>
          <cell r="BE56">
            <v>87.8</v>
          </cell>
          <cell r="BF56">
            <v>90.3</v>
          </cell>
          <cell r="BG56">
            <v>91.2</v>
          </cell>
          <cell r="BH56">
            <v>88.2</v>
          </cell>
          <cell r="BI56">
            <v>88.9</v>
          </cell>
          <cell r="BJ56">
            <v>92.9</v>
          </cell>
          <cell r="BK56">
            <v>94.1</v>
          </cell>
          <cell r="BL56">
            <v>90.5</v>
          </cell>
          <cell r="BM56">
            <v>87.4</v>
          </cell>
          <cell r="BN56">
            <v>93.1</v>
          </cell>
          <cell r="BO56">
            <v>94.3</v>
          </cell>
          <cell r="BP56">
            <v>88.8</v>
          </cell>
          <cell r="BQ56">
            <v>91.7</v>
          </cell>
          <cell r="BR56">
            <v>93.7</v>
          </cell>
          <cell r="BS56">
            <v>94.5</v>
          </cell>
          <cell r="BT56">
            <v>94.7</v>
          </cell>
          <cell r="BU56" t="str">
            <v>N/A</v>
          </cell>
          <cell r="BV56">
            <v>95.7</v>
          </cell>
          <cell r="BW56">
            <v>99.1</v>
          </cell>
          <cell r="BX56">
            <v>93.1</v>
          </cell>
          <cell r="BY56">
            <v>86.6</v>
          </cell>
          <cell r="BZ56">
            <v>97</v>
          </cell>
          <cell r="CA56">
            <v>96.8</v>
          </cell>
          <cell r="CB56">
            <v>90.3</v>
          </cell>
          <cell r="CC56">
            <v>89.6</v>
          </cell>
          <cell r="CD56">
            <v>98.6</v>
          </cell>
          <cell r="CE56">
            <v>99.7</v>
          </cell>
          <cell r="CF56">
            <v>3</v>
          </cell>
          <cell r="CI56">
            <v>3.5</v>
          </cell>
        </row>
        <row r="57">
          <cell r="A57">
            <v>1</v>
          </cell>
          <cell r="B57">
            <v>3</v>
          </cell>
          <cell r="C57" t="str">
            <v>2800</v>
          </cell>
          <cell r="D57" t="str">
            <v>Ft. Worth-Arlington, TX  PMSA</v>
          </cell>
          <cell r="E57">
            <v>73.3</v>
          </cell>
          <cell r="F57">
            <v>79.9</v>
          </cell>
          <cell r="G57">
            <v>76.7</v>
          </cell>
          <cell r="H57">
            <v>77.6</v>
          </cell>
          <cell r="I57">
            <v>80.2</v>
          </cell>
          <cell r="J57">
            <v>82.9</v>
          </cell>
          <cell r="K57">
            <v>82.5</v>
          </cell>
          <cell r="L57">
            <v>83.7</v>
          </cell>
          <cell r="M57">
            <v>86.5</v>
          </cell>
          <cell r="N57">
            <v>91.8</v>
          </cell>
          <cell r="O57" t="str">
            <v>N/A</v>
          </cell>
          <cell r="P57" t="str">
            <v>N/A</v>
          </cell>
          <cell r="Q57" t="str">
            <v>N/A</v>
          </cell>
          <cell r="R57" t="str">
            <v>N/A</v>
          </cell>
          <cell r="S57" t="str">
            <v>N/A</v>
          </cell>
          <cell r="T57" t="str">
            <v>N/A</v>
          </cell>
          <cell r="Y57">
            <v>78.1</v>
          </cell>
          <cell r="Z57">
            <v>74.6</v>
          </cell>
          <cell r="AA57">
            <v>80.4</v>
          </cell>
          <cell r="AB57">
            <v>73.8</v>
          </cell>
          <cell r="AC57">
            <v>75.2</v>
          </cell>
          <cell r="AD57">
            <v>76.4</v>
          </cell>
          <cell r="AE57">
            <v>78.4</v>
          </cell>
          <cell r="AF57">
            <v>80.4</v>
          </cell>
          <cell r="AG57">
            <v>80.7</v>
          </cell>
          <cell r="AH57">
            <v>79.8</v>
          </cell>
          <cell r="AI57">
            <v>80.9</v>
          </cell>
          <cell r="AJ57">
            <v>79.5</v>
          </cell>
          <cell r="AK57">
            <v>79.7</v>
          </cell>
          <cell r="AL57">
            <v>82.5</v>
          </cell>
          <cell r="AM57">
            <v>84.2</v>
          </cell>
          <cell r="AN57">
            <v>84.4</v>
          </cell>
          <cell r="AO57">
            <v>83.5</v>
          </cell>
          <cell r="AP57">
            <v>82.3</v>
          </cell>
          <cell r="AQ57">
            <v>82.7</v>
          </cell>
          <cell r="AR57">
            <v>81.5</v>
          </cell>
          <cell r="AS57">
            <v>80</v>
          </cell>
          <cell r="AT57">
            <v>82.1</v>
          </cell>
          <cell r="AU57">
            <v>86.6</v>
          </cell>
          <cell r="AV57">
            <v>84.4</v>
          </cell>
          <cell r="AW57">
            <v>86.8</v>
          </cell>
          <cell r="AX57">
            <v>86.6</v>
          </cell>
          <cell r="AY57">
            <v>86.4</v>
          </cell>
          <cell r="AZ57">
            <v>86.4</v>
          </cell>
          <cell r="BA57">
            <v>88.5</v>
          </cell>
          <cell r="BB57">
            <v>91</v>
          </cell>
          <cell r="BC57">
            <v>93.4</v>
          </cell>
          <cell r="BD57">
            <v>93.8</v>
          </cell>
          <cell r="BE57">
            <v>93.1</v>
          </cell>
          <cell r="BF57">
            <v>99.3</v>
          </cell>
          <cell r="BG57">
            <v>98</v>
          </cell>
          <cell r="BH57" t="str">
            <v>N/A</v>
          </cell>
          <cell r="BI57" t="str">
            <v>N/A</v>
          </cell>
          <cell r="BJ57" t="str">
            <v>N/A</v>
          </cell>
          <cell r="BK57" t="str">
            <v>N/A</v>
          </cell>
          <cell r="BL57" t="str">
            <v>N/A</v>
          </cell>
          <cell r="BM57" t="str">
            <v>N/A</v>
          </cell>
          <cell r="BN57" t="str">
            <v>N/A</v>
          </cell>
          <cell r="BO57" t="str">
            <v>N/A</v>
          </cell>
          <cell r="BP57" t="str">
            <v>N/A</v>
          </cell>
          <cell r="BQ57" t="str">
            <v>N/A</v>
          </cell>
          <cell r="BR57" t="str">
            <v>N/A</v>
          </cell>
          <cell r="BS57" t="str">
            <v>N/A</v>
          </cell>
          <cell r="BT57" t="str">
            <v>N/A</v>
          </cell>
          <cell r="BU57" t="str">
            <v>N/A</v>
          </cell>
          <cell r="BV57" t="str">
            <v>N/A</v>
          </cell>
          <cell r="BW57" t="str">
            <v>N/A</v>
          </cell>
          <cell r="BX57" t="str">
            <v>N/A</v>
          </cell>
          <cell r="BY57" t="str">
            <v>N/A</v>
          </cell>
          <cell r="BZ57" t="str">
            <v>N/A</v>
          </cell>
          <cell r="CA57" t="str">
            <v>N/A</v>
          </cell>
          <cell r="CB57" t="str">
            <v>N/A</v>
          </cell>
          <cell r="CC57" t="str">
            <v>N/A</v>
          </cell>
          <cell r="CD57" t="str">
            <v>N/A</v>
          </cell>
          <cell r="CE57" t="str">
            <v>N/A</v>
          </cell>
          <cell r="CF57" t="str">
            <v>N/A</v>
          </cell>
          <cell r="CI57" t="str">
            <v>N/A</v>
          </cell>
        </row>
        <row r="58">
          <cell r="A58">
            <v>1</v>
          </cell>
          <cell r="B58">
            <v>3</v>
          </cell>
          <cell r="C58" t="str">
            <v>2900</v>
          </cell>
          <cell r="D58" t="str">
            <v>Gainesville, FL</v>
          </cell>
          <cell r="E58">
            <v>66</v>
          </cell>
          <cell r="F58">
            <v>66.8</v>
          </cell>
          <cell r="G58">
            <v>73.7</v>
          </cell>
          <cell r="H58">
            <v>74.9</v>
          </cell>
          <cell r="I58">
            <v>79.1</v>
          </cell>
          <cell r="J58">
            <v>82.9</v>
          </cell>
          <cell r="K58">
            <v>84.6</v>
          </cell>
          <cell r="L58">
            <v>89.9</v>
          </cell>
          <cell r="M58">
            <v>93.6</v>
          </cell>
          <cell r="N58">
            <v>99.6</v>
          </cell>
          <cell r="O58">
            <v>104.2</v>
          </cell>
          <cell r="P58">
            <v>108</v>
          </cell>
          <cell r="Q58">
            <v>113.1</v>
          </cell>
          <cell r="R58">
            <v>118</v>
          </cell>
          <cell r="S58">
            <v>130</v>
          </cell>
          <cell r="T58">
            <v>145</v>
          </cell>
          <cell r="Y58">
            <v>70.2</v>
          </cell>
          <cell r="Z58">
            <v>72.3</v>
          </cell>
          <cell r="AA58">
            <v>75.2</v>
          </cell>
          <cell r="AB58">
            <v>75.5</v>
          </cell>
          <cell r="AC58">
            <v>70.7</v>
          </cell>
          <cell r="AD58">
            <v>73.8</v>
          </cell>
          <cell r="AE58">
            <v>76.8</v>
          </cell>
          <cell r="AF58">
            <v>75.6</v>
          </cell>
          <cell r="AG58">
            <v>75.7</v>
          </cell>
          <cell r="AH58">
            <v>80.2</v>
          </cell>
          <cell r="AI58">
            <v>78.6</v>
          </cell>
          <cell r="AJ58">
            <v>80.7</v>
          </cell>
          <cell r="AK58">
            <v>80.4</v>
          </cell>
          <cell r="AL58">
            <v>82</v>
          </cell>
          <cell r="AM58">
            <v>83.7</v>
          </cell>
          <cell r="AN58">
            <v>85.8</v>
          </cell>
          <cell r="AO58">
            <v>82.1</v>
          </cell>
          <cell r="AP58">
            <v>84.5</v>
          </cell>
          <cell r="AQ58">
            <v>82.7</v>
          </cell>
          <cell r="AR58">
            <v>89.3</v>
          </cell>
          <cell r="AS58">
            <v>82.3</v>
          </cell>
          <cell r="AT58">
            <v>89.9</v>
          </cell>
          <cell r="AU58">
            <v>91.3</v>
          </cell>
          <cell r="AV58">
            <v>93.7</v>
          </cell>
          <cell r="AW58">
            <v>95.9</v>
          </cell>
          <cell r="AX58">
            <v>88</v>
          </cell>
          <cell r="AY58">
            <v>96.5</v>
          </cell>
          <cell r="AZ58">
            <v>96.7</v>
          </cell>
          <cell r="BA58">
            <v>95.7</v>
          </cell>
          <cell r="BB58">
            <v>99</v>
          </cell>
          <cell r="BC58">
            <v>100.2</v>
          </cell>
          <cell r="BD58">
            <v>102.1</v>
          </cell>
          <cell r="BE58">
            <v>97.7</v>
          </cell>
          <cell r="BF58">
            <v>101.6</v>
          </cell>
          <cell r="BG58">
            <v>105.6</v>
          </cell>
          <cell r="BH58">
            <v>109.9</v>
          </cell>
          <cell r="BI58">
            <v>97</v>
          </cell>
          <cell r="BJ58">
            <v>109.3</v>
          </cell>
          <cell r="BK58">
            <v>109.9</v>
          </cell>
          <cell r="BL58">
            <v>110.3</v>
          </cell>
          <cell r="BM58">
            <v>106.2</v>
          </cell>
          <cell r="BN58">
            <v>123.3</v>
          </cell>
          <cell r="BO58">
            <v>110.3</v>
          </cell>
          <cell r="BP58">
            <v>110.6</v>
          </cell>
          <cell r="BQ58">
            <v>114</v>
          </cell>
          <cell r="BR58">
            <v>119.7</v>
          </cell>
          <cell r="BS58">
            <v>117.6</v>
          </cell>
          <cell r="BT58">
            <v>119.3</v>
          </cell>
          <cell r="BU58">
            <v>124.7</v>
          </cell>
          <cell r="BV58">
            <v>128</v>
          </cell>
          <cell r="BW58">
            <v>135.8</v>
          </cell>
          <cell r="BX58">
            <v>130</v>
          </cell>
          <cell r="BY58">
            <v>132.9</v>
          </cell>
          <cell r="BZ58">
            <v>142.2</v>
          </cell>
          <cell r="CA58">
            <v>146.9</v>
          </cell>
          <cell r="CB58">
            <v>150</v>
          </cell>
          <cell r="CC58">
            <v>147.5</v>
          </cell>
          <cell r="CD58">
            <v>167.1</v>
          </cell>
          <cell r="CE58">
            <v>166.9</v>
          </cell>
          <cell r="CF58">
            <v>13.6</v>
          </cell>
          <cell r="CI58">
            <v>11</v>
          </cell>
        </row>
        <row r="59">
          <cell r="A59">
            <v>1</v>
          </cell>
          <cell r="B59">
            <v>2</v>
          </cell>
          <cell r="C59" t="str">
            <v>2960</v>
          </cell>
          <cell r="D59" t="str">
            <v>Gary-Hammond, IN</v>
          </cell>
          <cell r="E59">
            <v>54.5</v>
          </cell>
          <cell r="F59">
            <v>58.6</v>
          </cell>
          <cell r="G59">
            <v>63.8</v>
          </cell>
          <cell r="H59">
            <v>70.3</v>
          </cell>
          <cell r="I59">
            <v>76.1</v>
          </cell>
          <cell r="J59">
            <v>82.8</v>
          </cell>
          <cell r="K59">
            <v>87.2</v>
          </cell>
          <cell r="L59">
            <v>91.6</v>
          </cell>
          <cell r="M59">
            <v>95</v>
          </cell>
          <cell r="N59">
            <v>97.3</v>
          </cell>
          <cell r="O59">
            <v>105.6</v>
          </cell>
          <cell r="P59">
            <v>107.1</v>
          </cell>
          <cell r="Q59">
            <v>107</v>
          </cell>
          <cell r="R59">
            <v>114.1</v>
          </cell>
          <cell r="S59">
            <v>114.3</v>
          </cell>
          <cell r="T59">
            <v>119.2</v>
          </cell>
          <cell r="Y59">
            <v>60.2</v>
          </cell>
          <cell r="Z59">
            <v>63.5</v>
          </cell>
          <cell r="AA59">
            <v>65.1</v>
          </cell>
          <cell r="AB59">
            <v>64.9</v>
          </cell>
          <cell r="AC59">
            <v>64.8</v>
          </cell>
          <cell r="AD59">
            <v>69.8</v>
          </cell>
          <cell r="AE59">
            <v>71.5</v>
          </cell>
          <cell r="AF59">
            <v>73.4</v>
          </cell>
          <cell r="AG59">
            <v>75.5</v>
          </cell>
          <cell r="AH59">
            <v>72.9</v>
          </cell>
          <cell r="AI59">
            <v>77.8</v>
          </cell>
          <cell r="AJ59">
            <v>78.1</v>
          </cell>
          <cell r="AK59">
            <v>79.4</v>
          </cell>
          <cell r="AL59">
            <v>82</v>
          </cell>
          <cell r="AM59">
            <v>84.3</v>
          </cell>
          <cell r="AN59">
            <v>84.2</v>
          </cell>
          <cell r="AO59">
            <v>84.1</v>
          </cell>
          <cell r="AP59">
            <v>87.6</v>
          </cell>
          <cell r="AQ59">
            <v>87.4</v>
          </cell>
          <cell r="AR59">
            <v>88.3</v>
          </cell>
          <cell r="AS59">
            <v>85.1</v>
          </cell>
          <cell r="AT59">
            <v>91.4</v>
          </cell>
          <cell r="AU59">
            <v>93.6</v>
          </cell>
          <cell r="AV59">
            <v>94.3</v>
          </cell>
          <cell r="AW59">
            <v>95.7</v>
          </cell>
          <cell r="AX59">
            <v>96.1</v>
          </cell>
          <cell r="AY59">
            <v>95.2</v>
          </cell>
          <cell r="AZ59">
            <v>92.8</v>
          </cell>
          <cell r="BA59">
            <v>88.1</v>
          </cell>
          <cell r="BB59">
            <v>99.1</v>
          </cell>
          <cell r="BC59">
            <v>103</v>
          </cell>
          <cell r="BD59">
            <v>100.7</v>
          </cell>
          <cell r="BE59">
            <v>101</v>
          </cell>
          <cell r="BF59">
            <v>108.2</v>
          </cell>
          <cell r="BG59">
            <v>106.2</v>
          </cell>
          <cell r="BH59">
            <v>105.9</v>
          </cell>
          <cell r="BI59">
            <v>104.3</v>
          </cell>
          <cell r="BJ59">
            <v>109.4</v>
          </cell>
          <cell r="BK59">
            <v>109.4</v>
          </cell>
          <cell r="BL59">
            <v>103.5</v>
          </cell>
          <cell r="BM59">
            <v>95.8</v>
          </cell>
          <cell r="BN59">
            <v>113.6</v>
          </cell>
          <cell r="BO59">
            <v>113.3</v>
          </cell>
          <cell r="BP59">
            <v>106.3</v>
          </cell>
          <cell r="BQ59">
            <v>104.9</v>
          </cell>
          <cell r="BR59">
            <v>114.9</v>
          </cell>
          <cell r="BS59">
            <v>119.8</v>
          </cell>
          <cell r="BT59">
            <v>114</v>
          </cell>
          <cell r="BU59">
            <v>104.2</v>
          </cell>
          <cell r="BV59">
            <v>113.4</v>
          </cell>
          <cell r="BW59">
            <v>120.2</v>
          </cell>
          <cell r="BX59">
            <v>117</v>
          </cell>
          <cell r="BY59">
            <v>107.3</v>
          </cell>
          <cell r="BZ59">
            <v>120.4</v>
          </cell>
          <cell r="CA59">
            <v>124</v>
          </cell>
          <cell r="CB59">
            <v>120.2</v>
          </cell>
          <cell r="CC59">
            <v>112.4</v>
          </cell>
          <cell r="CD59">
            <v>124.6</v>
          </cell>
          <cell r="CE59">
            <v>125.6</v>
          </cell>
          <cell r="CF59">
            <v>1.3</v>
          </cell>
          <cell r="CI59">
            <v>4.8</v>
          </cell>
        </row>
        <row r="60">
          <cell r="A60">
            <v>1</v>
          </cell>
          <cell r="B60">
            <v>2</v>
          </cell>
          <cell r="C60" t="str">
            <v>3000</v>
          </cell>
          <cell r="D60" t="str">
            <v>Grand Rapids, MI</v>
          </cell>
          <cell r="E60">
            <v>57.9</v>
          </cell>
          <cell r="F60">
            <v>64.2</v>
          </cell>
          <cell r="G60">
            <v>68.3</v>
          </cell>
          <cell r="H60">
            <v>70.7</v>
          </cell>
          <cell r="I60">
            <v>73.1</v>
          </cell>
          <cell r="J60">
            <v>76.5</v>
          </cell>
          <cell r="K60">
            <v>76.9</v>
          </cell>
          <cell r="L60">
            <v>80.6</v>
          </cell>
          <cell r="M60">
            <v>87.2</v>
          </cell>
          <cell r="N60">
            <v>93.6</v>
          </cell>
          <cell r="O60">
            <v>100.2</v>
          </cell>
          <cell r="P60">
            <v>106.7</v>
          </cell>
          <cell r="Q60">
            <v>114.9</v>
          </cell>
          <cell r="R60">
            <v>121.1</v>
          </cell>
          <cell r="S60">
            <v>125.3</v>
          </cell>
          <cell r="T60">
            <v>129.9</v>
          </cell>
          <cell r="Y60">
            <v>67.5</v>
          </cell>
          <cell r="Z60">
            <v>68.6</v>
          </cell>
          <cell r="AA60">
            <v>69.7</v>
          </cell>
          <cell r="AB60">
            <v>67</v>
          </cell>
          <cell r="AC60">
            <v>69</v>
          </cell>
          <cell r="AD60">
            <v>71.6</v>
          </cell>
          <cell r="AE60">
            <v>71.1</v>
          </cell>
          <cell r="AF60">
            <v>71.2</v>
          </cell>
          <cell r="AG60">
            <v>73</v>
          </cell>
          <cell r="AH60">
            <v>72.9</v>
          </cell>
          <cell r="AI60">
            <v>73.7</v>
          </cell>
          <cell r="AJ60">
            <v>72.6</v>
          </cell>
          <cell r="AK60">
            <v>73.9</v>
          </cell>
          <cell r="AL60">
            <v>76.5</v>
          </cell>
          <cell r="AM60">
            <v>77.3</v>
          </cell>
          <cell r="AN60">
            <v>78</v>
          </cell>
          <cell r="AO60">
            <v>76.6</v>
          </cell>
          <cell r="AP60">
            <v>76.4</v>
          </cell>
          <cell r="AQ60">
            <v>77.3</v>
          </cell>
          <cell r="AR60">
            <v>77.8</v>
          </cell>
          <cell r="AS60">
            <v>77.3</v>
          </cell>
          <cell r="AT60">
            <v>80.5</v>
          </cell>
          <cell r="AU60">
            <v>82.7</v>
          </cell>
          <cell r="AV60">
            <v>82.7</v>
          </cell>
          <cell r="AW60">
            <v>86.5</v>
          </cell>
          <cell r="AX60">
            <v>87.2</v>
          </cell>
          <cell r="AY60">
            <v>87.8</v>
          </cell>
          <cell r="AZ60">
            <v>87.3</v>
          </cell>
          <cell r="BA60">
            <v>91.2</v>
          </cell>
          <cell r="BB60">
            <v>94</v>
          </cell>
          <cell r="BC60">
            <v>93.8</v>
          </cell>
          <cell r="BD60">
            <v>95</v>
          </cell>
          <cell r="BE60">
            <v>96.1</v>
          </cell>
          <cell r="BF60">
            <v>104</v>
          </cell>
          <cell r="BG60">
            <v>99.2</v>
          </cell>
          <cell r="BH60">
            <v>102.5</v>
          </cell>
          <cell r="BI60">
            <v>105.4</v>
          </cell>
          <cell r="BJ60">
            <v>108.1</v>
          </cell>
          <cell r="BK60">
            <v>106.8</v>
          </cell>
          <cell r="BL60">
            <v>105.5</v>
          </cell>
          <cell r="BM60">
            <v>112.7</v>
          </cell>
          <cell r="BN60">
            <v>114</v>
          </cell>
          <cell r="BO60">
            <v>119</v>
          </cell>
          <cell r="BP60">
            <v>110.8</v>
          </cell>
          <cell r="BQ60">
            <v>121.7</v>
          </cell>
          <cell r="BR60">
            <v>122.4</v>
          </cell>
          <cell r="BS60">
            <v>120.6</v>
          </cell>
          <cell r="BT60">
            <v>119.4</v>
          </cell>
          <cell r="BU60">
            <v>121.6</v>
          </cell>
          <cell r="BV60">
            <v>125.8</v>
          </cell>
          <cell r="BW60">
            <v>127.5</v>
          </cell>
          <cell r="BX60">
            <v>126.1</v>
          </cell>
          <cell r="BY60">
            <v>128</v>
          </cell>
          <cell r="BZ60">
            <v>130.5</v>
          </cell>
          <cell r="CA60">
            <v>131.6</v>
          </cell>
          <cell r="CB60">
            <v>128.3</v>
          </cell>
          <cell r="CC60">
            <v>130.4</v>
          </cell>
          <cell r="CD60">
            <v>134.5</v>
          </cell>
          <cell r="CE60">
            <v>133.8</v>
          </cell>
          <cell r="CF60">
            <v>1.7</v>
          </cell>
          <cell r="CI60">
            <v>1.9</v>
          </cell>
        </row>
        <row r="61">
          <cell r="A61">
            <v>1</v>
          </cell>
          <cell r="B61">
            <v>2</v>
          </cell>
          <cell r="C61" t="str">
            <v>3080</v>
          </cell>
          <cell r="D61" t="str">
            <v>Green Bay, WI</v>
          </cell>
          <cell r="E61">
            <v>57.9</v>
          </cell>
          <cell r="F61">
            <v>59.3</v>
          </cell>
          <cell r="G61" t="str">
            <v>N/A</v>
          </cell>
          <cell r="H61">
            <v>66.1</v>
          </cell>
          <cell r="I61">
            <v>72.9</v>
          </cell>
          <cell r="J61">
            <v>81.5</v>
          </cell>
          <cell r="K61">
            <v>86.6</v>
          </cell>
          <cell r="L61">
            <v>89.5</v>
          </cell>
          <cell r="M61">
            <v>96.1</v>
          </cell>
          <cell r="N61">
            <v>100.9</v>
          </cell>
          <cell r="O61">
            <v>109</v>
          </cell>
          <cell r="P61">
            <v>107.6</v>
          </cell>
          <cell r="Q61">
            <v>118.1</v>
          </cell>
          <cell r="R61">
            <v>123.8</v>
          </cell>
          <cell r="S61">
            <v>130.1</v>
          </cell>
          <cell r="T61" t="str">
            <v>N/A</v>
          </cell>
          <cell r="Y61">
            <v>62.8</v>
          </cell>
          <cell r="Z61" t="str">
            <v>N/A</v>
          </cell>
          <cell r="AA61">
            <v>66.7</v>
          </cell>
          <cell r="AB61">
            <v>61.3</v>
          </cell>
          <cell r="AC61">
            <v>63.1</v>
          </cell>
          <cell r="AD61">
            <v>67</v>
          </cell>
          <cell r="AE61">
            <v>67.2</v>
          </cell>
          <cell r="AF61">
            <v>66.2</v>
          </cell>
          <cell r="AG61">
            <v>71.1</v>
          </cell>
          <cell r="AH61">
            <v>71.3</v>
          </cell>
          <cell r="AI61">
            <v>75.6</v>
          </cell>
          <cell r="AJ61">
            <v>73.4</v>
          </cell>
          <cell r="AK61">
            <v>76.9</v>
          </cell>
          <cell r="AL61">
            <v>83.4</v>
          </cell>
          <cell r="AM61">
            <v>80</v>
          </cell>
          <cell r="AN61">
            <v>83.1</v>
          </cell>
          <cell r="AO61">
            <v>84.4</v>
          </cell>
          <cell r="AP61">
            <v>85.7</v>
          </cell>
          <cell r="AQ61">
            <v>89.2</v>
          </cell>
          <cell r="AR61">
            <v>86.3</v>
          </cell>
          <cell r="AS61">
            <v>87.5</v>
          </cell>
          <cell r="AT61">
            <v>87</v>
          </cell>
          <cell r="AU61">
            <v>91.9</v>
          </cell>
          <cell r="AV61">
            <v>91.8</v>
          </cell>
          <cell r="AW61">
            <v>90.9</v>
          </cell>
          <cell r="AX61">
            <v>97.1</v>
          </cell>
          <cell r="AY61">
            <v>96.1</v>
          </cell>
          <cell r="AZ61">
            <v>100.5</v>
          </cell>
          <cell r="BA61">
            <v>96.5</v>
          </cell>
          <cell r="BB61">
            <v>99.5</v>
          </cell>
          <cell r="BC61">
            <v>101.7</v>
          </cell>
          <cell r="BD61">
            <v>106.7</v>
          </cell>
          <cell r="BE61">
            <v>103.7</v>
          </cell>
          <cell r="BF61">
            <v>115.4</v>
          </cell>
          <cell r="BG61">
            <v>109</v>
          </cell>
          <cell r="BH61">
            <v>106.2</v>
          </cell>
          <cell r="BI61">
            <v>103.9</v>
          </cell>
          <cell r="BJ61">
            <v>106.5</v>
          </cell>
          <cell r="BK61">
            <v>108.5</v>
          </cell>
          <cell r="BL61">
            <v>114.5</v>
          </cell>
          <cell r="BM61">
            <v>114.9</v>
          </cell>
          <cell r="BN61">
            <v>116.8</v>
          </cell>
          <cell r="BO61">
            <v>122.9</v>
          </cell>
          <cell r="BP61">
            <v>113.1</v>
          </cell>
          <cell r="BQ61">
            <v>120.7</v>
          </cell>
          <cell r="BR61">
            <v>124.6</v>
          </cell>
          <cell r="BS61">
            <v>123.7</v>
          </cell>
          <cell r="BT61">
            <v>124.6</v>
          </cell>
          <cell r="BU61">
            <v>125.6</v>
          </cell>
          <cell r="BV61">
            <v>130</v>
          </cell>
          <cell r="BW61">
            <v>133.3</v>
          </cell>
          <cell r="BX61">
            <v>132.8</v>
          </cell>
          <cell r="BY61">
            <v>127.1</v>
          </cell>
          <cell r="BZ61" t="str">
            <v>N/A</v>
          </cell>
          <cell r="CA61">
            <v>145</v>
          </cell>
          <cell r="CB61">
            <v>135.3</v>
          </cell>
          <cell r="CC61">
            <v>138.5</v>
          </cell>
          <cell r="CD61" t="str">
            <v>N/A</v>
          </cell>
          <cell r="CE61">
            <v>144.8</v>
          </cell>
          <cell r="CF61">
            <v>-0.1</v>
          </cell>
          <cell r="CI61">
            <v>9</v>
          </cell>
        </row>
        <row r="62">
          <cell r="A62">
            <v>1</v>
          </cell>
          <cell r="B62">
            <v>3</v>
          </cell>
          <cell r="C62" t="str">
            <v>3120</v>
          </cell>
          <cell r="D62" t="str">
            <v>Greensboro/Winston Salem/High Point,NC</v>
          </cell>
          <cell r="E62" t="str">
            <v>N/A</v>
          </cell>
          <cell r="F62" t="str">
            <v>N/A</v>
          </cell>
          <cell r="G62">
            <v>87.1</v>
          </cell>
          <cell r="H62">
            <v>86.1</v>
          </cell>
          <cell r="I62">
            <v>88.4</v>
          </cell>
          <cell r="J62">
            <v>94.7</v>
          </cell>
          <cell r="K62">
            <v>96.6</v>
          </cell>
          <cell r="L62">
            <v>102.5</v>
          </cell>
          <cell r="M62">
            <v>112.7</v>
          </cell>
          <cell r="N62">
            <v>117.3</v>
          </cell>
          <cell r="O62">
            <v>123.5</v>
          </cell>
          <cell r="P62">
            <v>124.8</v>
          </cell>
          <cell r="Q62">
            <v>129.3</v>
          </cell>
          <cell r="R62">
            <v>132.7</v>
          </cell>
          <cell r="S62">
            <v>135.8</v>
          </cell>
          <cell r="T62">
            <v>137.3</v>
          </cell>
          <cell r="Y62">
            <v>86</v>
          </cell>
          <cell r="Z62">
            <v>88.6</v>
          </cell>
          <cell r="AA62">
            <v>87.3</v>
          </cell>
          <cell r="AB62">
            <v>85.5</v>
          </cell>
          <cell r="AC62">
            <v>82.3</v>
          </cell>
          <cell r="AD62">
            <v>86.8</v>
          </cell>
          <cell r="AE62">
            <v>87.1</v>
          </cell>
          <cell r="AF62">
            <v>86.5</v>
          </cell>
          <cell r="AG62">
            <v>85.3</v>
          </cell>
          <cell r="AH62">
            <v>88.1</v>
          </cell>
          <cell r="AI62">
            <v>89.9</v>
          </cell>
          <cell r="AJ62">
            <v>90.2</v>
          </cell>
          <cell r="AK62">
            <v>89.3</v>
          </cell>
          <cell r="AL62">
            <v>93.1</v>
          </cell>
          <cell r="AM62">
            <v>96.6</v>
          </cell>
          <cell r="AN62">
            <v>98.1</v>
          </cell>
          <cell r="AO62">
            <v>95.9</v>
          </cell>
          <cell r="AP62">
            <v>95.3</v>
          </cell>
          <cell r="AQ62">
            <v>96.7</v>
          </cell>
          <cell r="AR62">
            <v>98.9</v>
          </cell>
          <cell r="AS62">
            <v>98.3</v>
          </cell>
          <cell r="AT62">
            <v>99.5</v>
          </cell>
          <cell r="AU62">
            <v>103.3</v>
          </cell>
          <cell r="AV62">
            <v>107.9</v>
          </cell>
          <cell r="AW62">
            <v>113.4</v>
          </cell>
          <cell r="AX62">
            <v>110.8</v>
          </cell>
          <cell r="AY62">
            <v>113.1</v>
          </cell>
          <cell r="AZ62">
            <v>113.9</v>
          </cell>
          <cell r="BA62">
            <v>114.3</v>
          </cell>
          <cell r="BB62">
            <v>116.3</v>
          </cell>
          <cell r="BC62">
            <v>118.4</v>
          </cell>
          <cell r="BD62">
            <v>119.4</v>
          </cell>
          <cell r="BE62">
            <v>119.8</v>
          </cell>
          <cell r="BF62">
            <v>122.3</v>
          </cell>
          <cell r="BG62">
            <v>125.3</v>
          </cell>
          <cell r="BH62">
            <v>126.2</v>
          </cell>
          <cell r="BI62" t="str">
            <v>N/A</v>
          </cell>
          <cell r="BJ62">
            <v>124.1</v>
          </cell>
          <cell r="BK62">
            <v>124.8</v>
          </cell>
          <cell r="BL62">
            <v>125.8</v>
          </cell>
          <cell r="BM62">
            <v>124.7</v>
          </cell>
          <cell r="BN62">
            <v>130.5</v>
          </cell>
          <cell r="BO62">
            <v>132.3</v>
          </cell>
          <cell r="BP62">
            <v>125</v>
          </cell>
          <cell r="BQ62">
            <v>130.3</v>
          </cell>
          <cell r="BR62">
            <v>134.8</v>
          </cell>
          <cell r="BS62">
            <v>131.6</v>
          </cell>
          <cell r="BT62">
            <v>133</v>
          </cell>
          <cell r="BU62">
            <v>133.4</v>
          </cell>
          <cell r="BV62">
            <v>134.4</v>
          </cell>
          <cell r="BW62">
            <v>137.4</v>
          </cell>
          <cell r="BX62">
            <v>136.6</v>
          </cell>
          <cell r="BY62">
            <v>131.6</v>
          </cell>
          <cell r="BZ62">
            <v>140.8</v>
          </cell>
          <cell r="CA62">
            <v>139.6</v>
          </cell>
          <cell r="CB62">
            <v>135.1</v>
          </cell>
          <cell r="CC62">
            <v>134.8</v>
          </cell>
          <cell r="CD62">
            <v>140.3</v>
          </cell>
          <cell r="CE62">
            <v>143.1</v>
          </cell>
          <cell r="CF62">
            <v>2.5</v>
          </cell>
          <cell r="CI62">
            <v>2.4</v>
          </cell>
        </row>
        <row r="63">
          <cell r="A63">
            <v>1</v>
          </cell>
          <cell r="B63">
            <v>3</v>
          </cell>
          <cell r="C63" t="str">
            <v>3160</v>
          </cell>
          <cell r="D63" t="str">
            <v>Greenville-Spartanburg, SC</v>
          </cell>
          <cell r="E63">
            <v>65.9</v>
          </cell>
          <cell r="F63">
            <v>68.6</v>
          </cell>
          <cell r="G63">
            <v>73.9</v>
          </cell>
          <cell r="H63">
            <v>77.5</v>
          </cell>
          <cell r="I63">
            <v>82.9</v>
          </cell>
          <cell r="J63">
            <v>84.9</v>
          </cell>
          <cell r="K63">
            <v>87.4</v>
          </cell>
          <cell r="L63">
            <v>92.4</v>
          </cell>
          <cell r="M63">
            <v>105.5</v>
          </cell>
          <cell r="N63">
            <v>112.8</v>
          </cell>
          <cell r="O63">
            <v>113.1</v>
          </cell>
          <cell r="P63">
            <v>113.8</v>
          </cell>
          <cell r="Q63">
            <v>118.1</v>
          </cell>
          <cell r="R63">
            <v>124.5</v>
          </cell>
          <cell r="S63">
            <v>125.3</v>
          </cell>
          <cell r="T63">
            <v>129.6</v>
          </cell>
          <cell r="Y63">
            <v>73</v>
          </cell>
          <cell r="Z63">
            <v>73.6</v>
          </cell>
          <cell r="AA63">
            <v>75.9</v>
          </cell>
          <cell r="AB63">
            <v>72.9</v>
          </cell>
          <cell r="AC63">
            <v>71.8</v>
          </cell>
          <cell r="AD63">
            <v>75.5</v>
          </cell>
          <cell r="AE63">
            <v>82.3</v>
          </cell>
          <cell r="AF63">
            <v>78</v>
          </cell>
          <cell r="AG63">
            <v>79.6</v>
          </cell>
          <cell r="AH63">
            <v>82.7</v>
          </cell>
          <cell r="AI63">
            <v>85.4</v>
          </cell>
          <cell r="AJ63">
            <v>83.3</v>
          </cell>
          <cell r="AK63">
            <v>82.8</v>
          </cell>
          <cell r="AL63">
            <v>84</v>
          </cell>
          <cell r="AM63">
            <v>86.1</v>
          </cell>
          <cell r="AN63">
            <v>86.1</v>
          </cell>
          <cell r="AO63">
            <v>83</v>
          </cell>
          <cell r="AP63">
            <v>87.9</v>
          </cell>
          <cell r="AQ63">
            <v>89.1</v>
          </cell>
          <cell r="AR63">
            <v>88.5</v>
          </cell>
          <cell r="AS63">
            <v>86.8</v>
          </cell>
          <cell r="AT63">
            <v>90.9</v>
          </cell>
          <cell r="AU63">
            <v>93.8</v>
          </cell>
          <cell r="AV63">
            <v>97.1</v>
          </cell>
          <cell r="AW63">
            <v>95.9</v>
          </cell>
          <cell r="AX63">
            <v>108.7</v>
          </cell>
          <cell r="AY63">
            <v>110.5</v>
          </cell>
          <cell r="AZ63">
            <v>105.3</v>
          </cell>
          <cell r="BA63">
            <v>111.1</v>
          </cell>
          <cell r="BB63">
            <v>112.8</v>
          </cell>
          <cell r="BC63">
            <v>116.2</v>
          </cell>
          <cell r="BD63">
            <v>110.7</v>
          </cell>
          <cell r="BE63">
            <v>117.2</v>
          </cell>
          <cell r="BF63">
            <v>111.8</v>
          </cell>
          <cell r="BG63">
            <v>113.8</v>
          </cell>
          <cell r="BH63">
            <v>111.2</v>
          </cell>
          <cell r="BI63">
            <v>114.5</v>
          </cell>
          <cell r="BJ63">
            <v>118.7</v>
          </cell>
          <cell r="BK63">
            <v>113.1</v>
          </cell>
          <cell r="BL63">
            <v>123.5</v>
          </cell>
          <cell r="BM63">
            <v>117.5</v>
          </cell>
          <cell r="BN63">
            <v>119.1</v>
          </cell>
          <cell r="BO63">
            <v>121</v>
          </cell>
          <cell r="BP63">
            <v>121.9</v>
          </cell>
          <cell r="BQ63">
            <v>119.1</v>
          </cell>
          <cell r="BR63" t="str">
            <v>N/A</v>
          </cell>
          <cell r="BS63">
            <v>128</v>
          </cell>
          <cell r="BT63">
            <v>121.8</v>
          </cell>
          <cell r="BU63">
            <v>122.4</v>
          </cell>
          <cell r="BV63">
            <v>123.2</v>
          </cell>
          <cell r="BW63">
            <v>127.8</v>
          </cell>
          <cell r="BX63">
            <v>128</v>
          </cell>
          <cell r="BY63">
            <v>124.2</v>
          </cell>
          <cell r="BZ63">
            <v>131.1</v>
          </cell>
          <cell r="CA63">
            <v>133</v>
          </cell>
          <cell r="CB63">
            <v>127.9</v>
          </cell>
          <cell r="CC63">
            <v>121.7</v>
          </cell>
          <cell r="CD63">
            <v>130.9</v>
          </cell>
          <cell r="CE63">
            <v>132.7</v>
          </cell>
          <cell r="CF63">
            <v>-0.2</v>
          </cell>
          <cell r="CI63">
            <v>-2</v>
          </cell>
        </row>
        <row r="64">
          <cell r="A64">
            <v>1</v>
          </cell>
          <cell r="B64">
            <v>1</v>
          </cell>
          <cell r="C64" t="str">
            <v>3280</v>
          </cell>
          <cell r="D64" t="str">
            <v>Hartford, CT  PMSA</v>
          </cell>
          <cell r="E64">
            <v>167.6</v>
          </cell>
          <cell r="F64">
            <v>165.9</v>
          </cell>
          <cell r="G64">
            <v>157.3</v>
          </cell>
          <cell r="H64">
            <v>148.2</v>
          </cell>
          <cell r="I64">
            <v>141.1</v>
          </cell>
          <cell r="J64">
            <v>135.3</v>
          </cell>
          <cell r="K64">
            <v>133.4</v>
          </cell>
          <cell r="L64">
            <v>133.4</v>
          </cell>
          <cell r="M64">
            <v>139.2</v>
          </cell>
          <cell r="N64">
            <v>138.1</v>
          </cell>
          <cell r="O64">
            <v>142.8</v>
          </cell>
          <cell r="P64">
            <v>150.7</v>
          </cell>
          <cell r="Q64">
            <v>159.9</v>
          </cell>
          <cell r="R64">
            <v>167.3</v>
          </cell>
          <cell r="S64">
            <v>175.9</v>
          </cell>
          <cell r="T64">
            <v>202.3</v>
          </cell>
          <cell r="Y64">
            <v>157.1</v>
          </cell>
          <cell r="Z64">
            <v>159.3</v>
          </cell>
          <cell r="AA64">
            <v>159.4</v>
          </cell>
          <cell r="AB64">
            <v>152.4</v>
          </cell>
          <cell r="AC64">
            <v>142.8</v>
          </cell>
          <cell r="AD64">
            <v>151.4</v>
          </cell>
          <cell r="AE64">
            <v>149.4</v>
          </cell>
          <cell r="AF64">
            <v>146.2</v>
          </cell>
          <cell r="AG64">
            <v>141.5</v>
          </cell>
          <cell r="AH64">
            <v>144.1</v>
          </cell>
          <cell r="AI64">
            <v>142.4</v>
          </cell>
          <cell r="AJ64">
            <v>137.7</v>
          </cell>
          <cell r="AK64">
            <v>135.5</v>
          </cell>
          <cell r="AL64">
            <v>137</v>
          </cell>
          <cell r="AM64">
            <v>134.8</v>
          </cell>
          <cell r="AN64">
            <v>134.2</v>
          </cell>
          <cell r="AO64">
            <v>132.9</v>
          </cell>
          <cell r="AP64">
            <v>134</v>
          </cell>
          <cell r="AQ64">
            <v>135.1</v>
          </cell>
          <cell r="AR64">
            <v>130.8</v>
          </cell>
          <cell r="AS64">
            <v>130.3</v>
          </cell>
          <cell r="AT64">
            <v>135.8</v>
          </cell>
          <cell r="AU64">
            <v>136.8</v>
          </cell>
          <cell r="AV64">
            <v>129.6</v>
          </cell>
          <cell r="AW64">
            <v>133.2</v>
          </cell>
          <cell r="AX64">
            <v>142.5</v>
          </cell>
          <cell r="AY64">
            <v>146.6</v>
          </cell>
          <cell r="AZ64">
            <v>134.3</v>
          </cell>
          <cell r="BA64">
            <v>133.4</v>
          </cell>
          <cell r="BB64">
            <v>138</v>
          </cell>
          <cell r="BC64">
            <v>141</v>
          </cell>
          <cell r="BD64">
            <v>138</v>
          </cell>
          <cell r="BE64">
            <v>134.6</v>
          </cell>
          <cell r="BF64">
            <v>142.3</v>
          </cell>
          <cell r="BG64">
            <v>149.2</v>
          </cell>
          <cell r="BH64">
            <v>141.1</v>
          </cell>
          <cell r="BI64">
            <v>141.9</v>
          </cell>
          <cell r="BJ64">
            <v>150.7</v>
          </cell>
          <cell r="BK64">
            <v>157.9</v>
          </cell>
          <cell r="BL64">
            <v>147.6</v>
          </cell>
          <cell r="BM64">
            <v>149.9</v>
          </cell>
          <cell r="BN64">
            <v>161.8</v>
          </cell>
          <cell r="BO64">
            <v>165.9</v>
          </cell>
          <cell r="BP64">
            <v>159.9</v>
          </cell>
          <cell r="BQ64">
            <v>145</v>
          </cell>
          <cell r="BR64">
            <v>164.7</v>
          </cell>
          <cell r="BS64">
            <v>172.6</v>
          </cell>
          <cell r="BT64">
            <v>169.8</v>
          </cell>
          <cell r="BU64">
            <v>160.6</v>
          </cell>
          <cell r="BV64">
            <v>174.5</v>
          </cell>
          <cell r="BW64">
            <v>185.9</v>
          </cell>
          <cell r="BX64">
            <v>183.5</v>
          </cell>
          <cell r="BY64">
            <v>182.4</v>
          </cell>
          <cell r="BZ64">
            <v>198.5</v>
          </cell>
          <cell r="CA64">
            <v>212.9</v>
          </cell>
          <cell r="CB64">
            <v>210.3</v>
          </cell>
          <cell r="CC64">
            <v>212.3</v>
          </cell>
          <cell r="CD64">
            <v>222.4</v>
          </cell>
          <cell r="CE64">
            <v>235.4</v>
          </cell>
          <cell r="CF64">
            <v>10.6</v>
          </cell>
          <cell r="CI64">
            <v>16.4</v>
          </cell>
        </row>
        <row r="65">
          <cell r="A65">
            <v>1</v>
          </cell>
          <cell r="B65">
            <v>4</v>
          </cell>
          <cell r="C65" t="str">
            <v>3320</v>
          </cell>
          <cell r="D65" t="str">
            <v>Honolulu, HI</v>
          </cell>
          <cell r="E65">
            <v>210</v>
          </cell>
          <cell r="F65">
            <v>270</v>
          </cell>
          <cell r="G65">
            <v>352</v>
          </cell>
          <cell r="H65">
            <v>340</v>
          </cell>
          <cell r="I65">
            <v>349</v>
          </cell>
          <cell r="J65">
            <v>358.5</v>
          </cell>
          <cell r="K65">
            <v>360</v>
          </cell>
          <cell r="L65">
            <v>349</v>
          </cell>
          <cell r="M65">
            <v>335</v>
          </cell>
          <cell r="N65">
            <v>307</v>
          </cell>
          <cell r="O65">
            <v>297</v>
          </cell>
          <cell r="P65">
            <v>290</v>
          </cell>
          <cell r="Q65">
            <v>295</v>
          </cell>
          <cell r="R65">
            <v>299.9</v>
          </cell>
          <cell r="S65">
            <v>335</v>
          </cell>
          <cell r="T65">
            <v>380</v>
          </cell>
          <cell r="Y65">
            <v>325</v>
          </cell>
          <cell r="Z65">
            <v>345</v>
          </cell>
          <cell r="AA65">
            <v>375</v>
          </cell>
          <cell r="AB65">
            <v>367.5</v>
          </cell>
          <cell r="AC65">
            <v>339.8</v>
          </cell>
          <cell r="AD65">
            <v>345</v>
          </cell>
          <cell r="AE65">
            <v>345</v>
          </cell>
          <cell r="AF65">
            <v>335</v>
          </cell>
          <cell r="AG65">
            <v>342</v>
          </cell>
          <cell r="AH65">
            <v>339.5</v>
          </cell>
          <cell r="AI65">
            <v>350</v>
          </cell>
          <cell r="AJ65">
            <v>352</v>
          </cell>
          <cell r="AK65">
            <v>347</v>
          </cell>
          <cell r="AL65">
            <v>358.5</v>
          </cell>
          <cell r="AM65">
            <v>365</v>
          </cell>
          <cell r="AN65">
            <v>360</v>
          </cell>
          <cell r="AO65">
            <v>355</v>
          </cell>
          <cell r="AP65">
            <v>365</v>
          </cell>
          <cell r="AQ65">
            <v>368</v>
          </cell>
          <cell r="AR65">
            <v>357</v>
          </cell>
          <cell r="AS65">
            <v>349</v>
          </cell>
          <cell r="AT65">
            <v>340</v>
          </cell>
          <cell r="AU65">
            <v>350</v>
          </cell>
          <cell r="AV65">
            <v>352</v>
          </cell>
          <cell r="AW65">
            <v>331.8</v>
          </cell>
          <cell r="AX65">
            <v>335</v>
          </cell>
          <cell r="AY65">
            <v>335</v>
          </cell>
          <cell r="AZ65">
            <v>333.5</v>
          </cell>
          <cell r="BA65">
            <v>313.8</v>
          </cell>
          <cell r="BB65">
            <v>300</v>
          </cell>
          <cell r="BC65">
            <v>315</v>
          </cell>
          <cell r="BD65">
            <v>300</v>
          </cell>
          <cell r="BE65">
            <v>288.5</v>
          </cell>
          <cell r="BF65">
            <v>305</v>
          </cell>
          <cell r="BG65">
            <v>296.5</v>
          </cell>
          <cell r="BH65">
            <v>295</v>
          </cell>
          <cell r="BI65">
            <v>295</v>
          </cell>
          <cell r="BJ65">
            <v>289.5</v>
          </cell>
          <cell r="BK65">
            <v>299</v>
          </cell>
          <cell r="BL65">
            <v>285</v>
          </cell>
          <cell r="BM65">
            <v>289</v>
          </cell>
          <cell r="BN65">
            <v>301.4</v>
          </cell>
          <cell r="BO65">
            <v>299.8</v>
          </cell>
          <cell r="BP65">
            <v>292.5</v>
          </cell>
          <cell r="BQ65">
            <v>280</v>
          </cell>
          <cell r="BR65">
            <v>310</v>
          </cell>
          <cell r="BS65">
            <v>307</v>
          </cell>
          <cell r="BT65">
            <v>310</v>
          </cell>
          <cell r="BU65">
            <v>310</v>
          </cell>
          <cell r="BV65">
            <v>330</v>
          </cell>
          <cell r="BW65">
            <v>345</v>
          </cell>
          <cell r="BX65">
            <v>350</v>
          </cell>
          <cell r="BY65">
            <v>350</v>
          </cell>
          <cell r="BZ65">
            <v>375</v>
          </cell>
          <cell r="CA65">
            <v>392.5</v>
          </cell>
          <cell r="CB65">
            <v>399</v>
          </cell>
          <cell r="CC65">
            <v>420</v>
          </cell>
          <cell r="CD65">
            <v>451</v>
          </cell>
          <cell r="CE65">
            <v>469</v>
          </cell>
          <cell r="CF65">
            <v>19.5</v>
          </cell>
          <cell r="CI65">
            <v>20</v>
          </cell>
        </row>
        <row r="66">
          <cell r="A66">
            <v>1</v>
          </cell>
          <cell r="B66">
            <v>3</v>
          </cell>
          <cell r="C66" t="str">
            <v>3360</v>
          </cell>
          <cell r="D66" t="str">
            <v>Houston, TX  PMSA</v>
          </cell>
          <cell r="E66">
            <v>61.8</v>
          </cell>
          <cell r="F66">
            <v>66.7</v>
          </cell>
          <cell r="G66">
            <v>70.7</v>
          </cell>
          <cell r="H66">
            <v>74</v>
          </cell>
          <cell r="I66">
            <v>80.3</v>
          </cell>
          <cell r="J66">
            <v>80.9</v>
          </cell>
          <cell r="K66">
            <v>80.5</v>
          </cell>
          <cell r="L66">
            <v>79.2</v>
          </cell>
          <cell r="M66">
            <v>84.7</v>
          </cell>
          <cell r="N66">
            <v>90.9</v>
          </cell>
          <cell r="O66">
            <v>97.5</v>
          </cell>
          <cell r="P66">
            <v>105.3</v>
          </cell>
          <cell r="Q66">
            <v>116.1</v>
          </cell>
          <cell r="R66">
            <v>122.4</v>
          </cell>
          <cell r="S66">
            <v>132.8</v>
          </cell>
          <cell r="T66">
            <v>136.4</v>
          </cell>
          <cell r="Y66">
            <v>70.7</v>
          </cell>
          <cell r="Z66">
            <v>71.4</v>
          </cell>
          <cell r="AA66">
            <v>72.2</v>
          </cell>
          <cell r="AB66">
            <v>68.7</v>
          </cell>
          <cell r="AC66">
            <v>71.4</v>
          </cell>
          <cell r="AD66">
            <v>75.4</v>
          </cell>
          <cell r="AE66">
            <v>76.7</v>
          </cell>
          <cell r="AF66">
            <v>71</v>
          </cell>
          <cell r="AG66">
            <v>78.2</v>
          </cell>
          <cell r="AH66">
            <v>79.7</v>
          </cell>
          <cell r="AI66">
            <v>80.9</v>
          </cell>
          <cell r="AJ66">
            <v>81.9</v>
          </cell>
          <cell r="AK66">
            <v>78</v>
          </cell>
          <cell r="AL66">
            <v>81.8</v>
          </cell>
          <cell r="AM66">
            <v>81.8</v>
          </cell>
          <cell r="AN66">
            <v>81</v>
          </cell>
          <cell r="AO66">
            <v>79.5</v>
          </cell>
          <cell r="AP66">
            <v>82.6</v>
          </cell>
          <cell r="AQ66">
            <v>81.2</v>
          </cell>
          <cell r="AR66">
            <v>78.1</v>
          </cell>
          <cell r="AS66">
            <v>77.2</v>
          </cell>
          <cell r="AT66">
            <v>78</v>
          </cell>
          <cell r="AU66">
            <v>82.2</v>
          </cell>
          <cell r="AV66">
            <v>78.6</v>
          </cell>
          <cell r="AW66">
            <v>80.9</v>
          </cell>
          <cell r="AX66">
            <v>84.1</v>
          </cell>
          <cell r="AY66">
            <v>87.2</v>
          </cell>
          <cell r="AZ66">
            <v>85.7</v>
          </cell>
          <cell r="BA66">
            <v>87.6</v>
          </cell>
          <cell r="BB66">
            <v>90.6</v>
          </cell>
          <cell r="BC66">
            <v>93.1</v>
          </cell>
          <cell r="BD66">
            <v>91.4</v>
          </cell>
          <cell r="BE66">
            <v>92</v>
          </cell>
          <cell r="BF66">
            <v>97.9</v>
          </cell>
          <cell r="BG66">
            <v>100.7</v>
          </cell>
          <cell r="BH66">
            <v>97.6</v>
          </cell>
          <cell r="BI66">
            <v>98.4</v>
          </cell>
          <cell r="BJ66">
            <v>108</v>
          </cell>
          <cell r="BK66">
            <v>108.5</v>
          </cell>
          <cell r="BL66">
            <v>104.6</v>
          </cell>
          <cell r="BM66">
            <v>105.8</v>
          </cell>
          <cell r="BN66">
            <v>115.9</v>
          </cell>
          <cell r="BO66">
            <v>119</v>
          </cell>
          <cell r="BP66">
            <v>118.9</v>
          </cell>
          <cell r="BQ66">
            <v>118.3</v>
          </cell>
          <cell r="BR66">
            <v>125.8</v>
          </cell>
          <cell r="BS66">
            <v>122.2</v>
          </cell>
          <cell r="BT66">
            <v>124.6</v>
          </cell>
          <cell r="BU66">
            <v>126.5</v>
          </cell>
          <cell r="BV66">
            <v>131.6</v>
          </cell>
          <cell r="BW66">
            <v>134.3</v>
          </cell>
          <cell r="BX66">
            <v>133.9</v>
          </cell>
          <cell r="BY66">
            <v>129.2</v>
          </cell>
          <cell r="BZ66">
            <v>136.9</v>
          </cell>
          <cell r="CA66">
            <v>139.2</v>
          </cell>
          <cell r="CB66">
            <v>132.8</v>
          </cell>
          <cell r="CC66">
            <v>130.7</v>
          </cell>
          <cell r="CD66">
            <v>139.2</v>
          </cell>
          <cell r="CE66">
            <v>137.5</v>
          </cell>
          <cell r="CF66">
            <v>-1.2</v>
          </cell>
          <cell r="CI66">
            <v>1.2</v>
          </cell>
        </row>
        <row r="67">
          <cell r="A67">
            <v>1</v>
          </cell>
          <cell r="B67">
            <v>2</v>
          </cell>
          <cell r="C67" t="str">
            <v>3480</v>
          </cell>
          <cell r="D67" t="str">
            <v>Indianapolis, IN</v>
          </cell>
          <cell r="E67">
            <v>66.1</v>
          </cell>
          <cell r="F67">
            <v>71.2</v>
          </cell>
          <cell r="G67">
            <v>74.8</v>
          </cell>
          <cell r="H67">
            <v>79.1</v>
          </cell>
          <cell r="I67">
            <v>83.7</v>
          </cell>
          <cell r="J67">
            <v>86.6</v>
          </cell>
          <cell r="K67">
            <v>90.7</v>
          </cell>
          <cell r="L67">
            <v>94.6</v>
          </cell>
          <cell r="M67">
            <v>98</v>
          </cell>
          <cell r="N67">
            <v>103.7</v>
          </cell>
          <cell r="O67">
            <v>108.4</v>
          </cell>
          <cell r="P67">
            <v>110.9</v>
          </cell>
          <cell r="Q67">
            <v>112.3</v>
          </cell>
          <cell r="R67">
            <v>116.9</v>
          </cell>
          <cell r="S67">
            <v>116.8</v>
          </cell>
          <cell r="T67">
            <v>121.1</v>
          </cell>
          <cell r="Y67">
            <v>73.2</v>
          </cell>
          <cell r="Z67">
            <v>75.8</v>
          </cell>
          <cell r="AA67">
            <v>75.8</v>
          </cell>
          <cell r="AB67">
            <v>73.6</v>
          </cell>
          <cell r="AC67">
            <v>76.6</v>
          </cell>
          <cell r="AD67">
            <v>80</v>
          </cell>
          <cell r="AE67">
            <v>80.8</v>
          </cell>
          <cell r="AF67">
            <v>78.3</v>
          </cell>
          <cell r="AG67">
            <v>80.1</v>
          </cell>
          <cell r="AH67">
            <v>84.1</v>
          </cell>
          <cell r="AI67">
            <v>84.4</v>
          </cell>
          <cell r="AJ67">
            <v>84.6</v>
          </cell>
          <cell r="AK67">
            <v>83.8</v>
          </cell>
          <cell r="AL67">
            <v>86.4</v>
          </cell>
          <cell r="AM67">
            <v>87.6</v>
          </cell>
          <cell r="AN67">
            <v>87.4</v>
          </cell>
          <cell r="AO67">
            <v>90.5</v>
          </cell>
          <cell r="AP67">
            <v>92.4</v>
          </cell>
          <cell r="AQ67">
            <v>90</v>
          </cell>
          <cell r="AR67">
            <v>89.2</v>
          </cell>
          <cell r="AS67">
            <v>88.6</v>
          </cell>
          <cell r="AT67">
            <v>93.7</v>
          </cell>
          <cell r="AU67">
            <v>98.7</v>
          </cell>
          <cell r="AV67">
            <v>96.5</v>
          </cell>
          <cell r="AW67">
            <v>97.1</v>
          </cell>
          <cell r="AX67">
            <v>98.1</v>
          </cell>
          <cell r="AY67">
            <v>97.7</v>
          </cell>
          <cell r="AZ67">
            <v>98.8</v>
          </cell>
          <cell r="BA67">
            <v>106</v>
          </cell>
          <cell r="BB67">
            <v>101.2</v>
          </cell>
          <cell r="BC67">
            <v>105.6</v>
          </cell>
          <cell r="BD67">
            <v>102.8</v>
          </cell>
          <cell r="BE67">
            <v>107</v>
          </cell>
          <cell r="BF67">
            <v>107.6</v>
          </cell>
          <cell r="BG67">
            <v>110</v>
          </cell>
          <cell r="BH67">
            <v>108.6</v>
          </cell>
          <cell r="BI67">
            <v>109.1</v>
          </cell>
          <cell r="BJ67">
            <v>111.4</v>
          </cell>
          <cell r="BK67">
            <v>112.1</v>
          </cell>
          <cell r="BL67">
            <v>109.7</v>
          </cell>
          <cell r="BM67">
            <v>106.6</v>
          </cell>
          <cell r="BN67">
            <v>114.5</v>
          </cell>
          <cell r="BO67">
            <v>114.3</v>
          </cell>
          <cell r="BP67">
            <v>111.3</v>
          </cell>
          <cell r="BQ67">
            <v>111</v>
          </cell>
          <cell r="BR67">
            <v>118</v>
          </cell>
          <cell r="BS67">
            <v>120.2</v>
          </cell>
          <cell r="BT67">
            <v>115.5</v>
          </cell>
          <cell r="BU67">
            <v>111.9</v>
          </cell>
          <cell r="BV67">
            <v>117.2</v>
          </cell>
          <cell r="BW67">
            <v>120.4</v>
          </cell>
          <cell r="BX67">
            <v>116.3</v>
          </cell>
          <cell r="BY67">
            <v>111.7</v>
          </cell>
          <cell r="BZ67">
            <v>122.3</v>
          </cell>
          <cell r="CA67">
            <v>127.6</v>
          </cell>
          <cell r="CB67">
            <v>118</v>
          </cell>
          <cell r="CC67">
            <v>112.9</v>
          </cell>
          <cell r="CD67">
            <v>125.9</v>
          </cell>
          <cell r="CE67">
            <v>128.5</v>
          </cell>
          <cell r="CF67">
            <v>0.7</v>
          </cell>
          <cell r="CI67">
            <v>1.1</v>
          </cell>
        </row>
        <row r="68">
          <cell r="A68">
            <v>1</v>
          </cell>
          <cell r="B68">
            <v>3</v>
          </cell>
          <cell r="C68" t="str">
            <v>3560</v>
          </cell>
          <cell r="D68" t="str">
            <v>Jackson, MS </v>
          </cell>
          <cell r="E68" t="str">
            <v>N/A</v>
          </cell>
          <cell r="F68" t="str">
            <v>N/A</v>
          </cell>
          <cell r="G68" t="str">
            <v>N/A</v>
          </cell>
          <cell r="H68">
            <v>68.5</v>
          </cell>
          <cell r="I68">
            <v>69.1</v>
          </cell>
          <cell r="J68">
            <v>73</v>
          </cell>
          <cell r="K68">
            <v>75.6</v>
          </cell>
          <cell r="L68">
            <v>77.3</v>
          </cell>
          <cell r="M68">
            <v>85</v>
          </cell>
          <cell r="N68">
            <v>88.3</v>
          </cell>
          <cell r="O68">
            <v>93.2</v>
          </cell>
          <cell r="P68">
            <v>95.1</v>
          </cell>
          <cell r="Q68">
            <v>99.5</v>
          </cell>
          <cell r="R68" t="str">
            <v>N/A</v>
          </cell>
          <cell r="S68" t="str">
            <v>N/A</v>
          </cell>
          <cell r="T68">
            <v>110.7</v>
          </cell>
          <cell r="Y68" t="str">
            <v>N/A</v>
          </cell>
          <cell r="Z68" t="str">
            <v>N/A</v>
          </cell>
          <cell r="AA68" t="str">
            <v>N/A</v>
          </cell>
          <cell r="AB68" t="str">
            <v>N/A</v>
          </cell>
          <cell r="AC68">
            <v>67.2</v>
          </cell>
          <cell r="AD68">
            <v>68.8</v>
          </cell>
          <cell r="AE68">
            <v>69.2</v>
          </cell>
          <cell r="AF68">
            <v>68.4</v>
          </cell>
          <cell r="AG68">
            <v>68.3</v>
          </cell>
          <cell r="AH68">
            <v>66.5</v>
          </cell>
          <cell r="AI68">
            <v>67.7</v>
          </cell>
          <cell r="AJ68">
            <v>74</v>
          </cell>
          <cell r="AK68">
            <v>67.2</v>
          </cell>
          <cell r="AL68">
            <v>74</v>
          </cell>
          <cell r="AM68">
            <v>72.7</v>
          </cell>
          <cell r="AN68">
            <v>76.4</v>
          </cell>
          <cell r="AO68">
            <v>74.7</v>
          </cell>
          <cell r="AP68">
            <v>75</v>
          </cell>
          <cell r="AQ68">
            <v>77.4</v>
          </cell>
          <cell r="AR68">
            <v>75.2</v>
          </cell>
          <cell r="AS68">
            <v>71.9</v>
          </cell>
          <cell r="AT68">
            <v>76.4</v>
          </cell>
          <cell r="AU68">
            <v>77.8</v>
          </cell>
          <cell r="AV68">
            <v>83.5</v>
          </cell>
          <cell r="AW68">
            <v>82.2</v>
          </cell>
          <cell r="AX68">
            <v>82.8</v>
          </cell>
          <cell r="AY68">
            <v>88</v>
          </cell>
          <cell r="AZ68">
            <v>87</v>
          </cell>
          <cell r="BA68">
            <v>86.3</v>
          </cell>
          <cell r="BB68">
            <v>86.7</v>
          </cell>
          <cell r="BC68">
            <v>92</v>
          </cell>
          <cell r="BD68">
            <v>86.9</v>
          </cell>
          <cell r="BE68">
            <v>87.8</v>
          </cell>
          <cell r="BF68">
            <v>91.3</v>
          </cell>
          <cell r="BG68">
            <v>95.4</v>
          </cell>
          <cell r="BH68">
            <v>98.4</v>
          </cell>
          <cell r="BI68">
            <v>92</v>
          </cell>
          <cell r="BJ68">
            <v>100</v>
          </cell>
          <cell r="BK68">
            <v>96.9</v>
          </cell>
          <cell r="BL68">
            <v>90.7</v>
          </cell>
          <cell r="BM68">
            <v>97</v>
          </cell>
          <cell r="BN68">
            <v>97.1</v>
          </cell>
          <cell r="BO68">
            <v>99.4</v>
          </cell>
          <cell r="BP68">
            <v>103.8</v>
          </cell>
          <cell r="BQ68" t="str">
            <v>N/A</v>
          </cell>
          <cell r="BR68" t="str">
            <v>N/A</v>
          </cell>
          <cell r="BS68" t="str">
            <v>N/A</v>
          </cell>
          <cell r="BT68" t="str">
            <v>N/A</v>
          </cell>
          <cell r="BU68" t="str">
            <v>N/A</v>
          </cell>
          <cell r="BV68" t="str">
            <v>N/A</v>
          </cell>
          <cell r="BW68">
            <v>111.2</v>
          </cell>
          <cell r="BX68">
            <v>111.2</v>
          </cell>
          <cell r="BY68">
            <v>106.2</v>
          </cell>
          <cell r="BZ68">
            <v>113.7</v>
          </cell>
          <cell r="CA68">
            <v>115.2</v>
          </cell>
          <cell r="CB68">
            <v>105.2</v>
          </cell>
          <cell r="CC68">
            <v>106.8</v>
          </cell>
          <cell r="CD68">
            <v>118.6</v>
          </cell>
          <cell r="CE68">
            <v>121.1</v>
          </cell>
          <cell r="CF68">
            <v>5.1</v>
          </cell>
          <cell r="CI68">
            <v>0.6</v>
          </cell>
        </row>
        <row r="69">
          <cell r="A69">
            <v>1</v>
          </cell>
          <cell r="B69">
            <v>3</v>
          </cell>
          <cell r="C69" t="str">
            <v>3600</v>
          </cell>
          <cell r="D69" t="str">
            <v>Jacksonville, FL</v>
          </cell>
          <cell r="E69">
            <v>67.7</v>
          </cell>
          <cell r="F69">
            <v>69.3</v>
          </cell>
          <cell r="G69">
            <v>72.4</v>
          </cell>
          <cell r="H69">
            <v>73.7</v>
          </cell>
          <cell r="I69">
            <v>76.8</v>
          </cell>
          <cell r="J69">
            <v>77.1</v>
          </cell>
          <cell r="K69">
            <v>81.9</v>
          </cell>
          <cell r="L69">
            <v>83.1</v>
          </cell>
          <cell r="M69">
            <v>88.4</v>
          </cell>
          <cell r="N69">
            <v>86.4</v>
          </cell>
          <cell r="O69">
            <v>95</v>
          </cell>
          <cell r="P69">
            <v>95.2</v>
          </cell>
          <cell r="Q69">
            <v>100</v>
          </cell>
          <cell r="R69">
            <v>109.9</v>
          </cell>
          <cell r="S69">
            <v>117.8</v>
          </cell>
          <cell r="T69">
            <v>131.6</v>
          </cell>
          <cell r="Y69">
            <v>70.5</v>
          </cell>
          <cell r="Z69">
            <v>73</v>
          </cell>
          <cell r="AA69">
            <v>74.8</v>
          </cell>
          <cell r="AB69">
            <v>70.9</v>
          </cell>
          <cell r="AC69">
            <v>70</v>
          </cell>
          <cell r="AD69">
            <v>71.4</v>
          </cell>
          <cell r="AE69">
            <v>77.6</v>
          </cell>
          <cell r="AF69">
            <v>74.3</v>
          </cell>
          <cell r="AG69">
            <v>75.1</v>
          </cell>
          <cell r="AH69">
            <v>74.7</v>
          </cell>
          <cell r="AI69">
            <v>79</v>
          </cell>
          <cell r="AJ69">
            <v>77.6</v>
          </cell>
          <cell r="AK69">
            <v>74.1</v>
          </cell>
          <cell r="AL69">
            <v>75.2</v>
          </cell>
          <cell r="AM69">
            <v>77.7</v>
          </cell>
          <cell r="AN69">
            <v>79.9</v>
          </cell>
          <cell r="AO69">
            <v>79.7</v>
          </cell>
          <cell r="AP69">
            <v>81.5</v>
          </cell>
          <cell r="AQ69">
            <v>83.6</v>
          </cell>
          <cell r="AR69">
            <v>82.3</v>
          </cell>
          <cell r="AS69">
            <v>80.7</v>
          </cell>
          <cell r="AT69">
            <v>80.7</v>
          </cell>
          <cell r="AU69">
            <v>85.3</v>
          </cell>
          <cell r="AV69">
            <v>84.5</v>
          </cell>
          <cell r="AW69">
            <v>86.2</v>
          </cell>
          <cell r="AX69">
            <v>89.2</v>
          </cell>
          <cell r="AY69">
            <v>89.9</v>
          </cell>
          <cell r="AZ69">
            <v>87.4</v>
          </cell>
          <cell r="BA69">
            <v>86.2</v>
          </cell>
          <cell r="BB69">
            <v>85</v>
          </cell>
          <cell r="BC69">
            <v>87.5</v>
          </cell>
          <cell r="BD69">
            <v>88.7</v>
          </cell>
          <cell r="BE69">
            <v>89.6</v>
          </cell>
          <cell r="BF69">
            <v>94.6</v>
          </cell>
          <cell r="BG69">
            <v>98.9</v>
          </cell>
          <cell r="BH69">
            <v>95.4</v>
          </cell>
          <cell r="BI69">
            <v>91.9</v>
          </cell>
          <cell r="BJ69">
            <v>96.6</v>
          </cell>
          <cell r="BK69">
            <v>99</v>
          </cell>
          <cell r="BL69">
            <v>92.5</v>
          </cell>
          <cell r="BM69">
            <v>97</v>
          </cell>
          <cell r="BN69">
            <v>98.4</v>
          </cell>
          <cell r="BO69">
            <v>104.2</v>
          </cell>
          <cell r="BP69">
            <v>101.4</v>
          </cell>
          <cell r="BQ69">
            <v>101.1</v>
          </cell>
          <cell r="BR69">
            <v>111.9</v>
          </cell>
          <cell r="BS69">
            <v>110.8</v>
          </cell>
          <cell r="BT69">
            <v>114.2</v>
          </cell>
          <cell r="BU69">
            <v>108.5</v>
          </cell>
          <cell r="BV69">
            <v>117.5</v>
          </cell>
          <cell r="BW69">
            <v>122.1</v>
          </cell>
          <cell r="BX69">
            <v>121</v>
          </cell>
          <cell r="BY69">
            <v>125.7</v>
          </cell>
          <cell r="BZ69">
            <v>130.8</v>
          </cell>
          <cell r="CA69">
            <v>141.1</v>
          </cell>
          <cell r="CB69">
            <v>132.8</v>
          </cell>
          <cell r="CC69">
            <v>143.6</v>
          </cell>
          <cell r="CD69">
            <v>154.5</v>
          </cell>
          <cell r="CE69">
            <v>157.6</v>
          </cell>
          <cell r="CF69">
            <v>11.7</v>
          </cell>
          <cell r="CI69">
            <v>14.2</v>
          </cell>
        </row>
        <row r="70">
          <cell r="A70">
            <v>1</v>
          </cell>
          <cell r="B70">
            <v>2</v>
          </cell>
          <cell r="C70" t="str">
            <v>3720</v>
          </cell>
          <cell r="D70" t="str">
            <v>Kalamazoo, MI</v>
          </cell>
          <cell r="E70">
            <v>53.2</v>
          </cell>
          <cell r="F70">
            <v>57.2</v>
          </cell>
          <cell r="G70">
            <v>60.4</v>
          </cell>
          <cell r="H70">
            <v>64.9</v>
          </cell>
          <cell r="I70">
            <v>69.6</v>
          </cell>
          <cell r="J70">
            <v>71.1</v>
          </cell>
          <cell r="K70">
            <v>74.8</v>
          </cell>
          <cell r="L70">
            <v>82.2</v>
          </cell>
          <cell r="M70">
            <v>90</v>
          </cell>
          <cell r="N70">
            <v>97.2</v>
          </cell>
          <cell r="O70">
            <v>102.3</v>
          </cell>
          <cell r="P70">
            <v>110.9</v>
          </cell>
          <cell r="Q70">
            <v>109.9</v>
          </cell>
          <cell r="R70">
            <v>112.3</v>
          </cell>
          <cell r="S70">
            <v>117.8</v>
          </cell>
          <cell r="T70">
            <v>123.4</v>
          </cell>
          <cell r="Y70">
            <v>56.4</v>
          </cell>
          <cell r="Z70">
            <v>61.2</v>
          </cell>
          <cell r="AA70">
            <v>63.6</v>
          </cell>
          <cell r="AB70">
            <v>59.9</v>
          </cell>
          <cell r="AC70">
            <v>62</v>
          </cell>
          <cell r="AD70">
            <v>66.6</v>
          </cell>
          <cell r="AE70">
            <v>65.3</v>
          </cell>
          <cell r="AF70">
            <v>64.7</v>
          </cell>
          <cell r="AG70">
            <v>69</v>
          </cell>
          <cell r="AH70">
            <v>69.9</v>
          </cell>
          <cell r="AI70">
            <v>71.4</v>
          </cell>
          <cell r="AJ70">
            <v>68</v>
          </cell>
          <cell r="AK70">
            <v>66</v>
          </cell>
          <cell r="AL70">
            <v>71.6</v>
          </cell>
          <cell r="AM70">
            <v>73.1</v>
          </cell>
          <cell r="AN70">
            <v>72.8</v>
          </cell>
          <cell r="AO70">
            <v>74.7</v>
          </cell>
          <cell r="AP70">
            <v>76.2</v>
          </cell>
          <cell r="AQ70">
            <v>73.9</v>
          </cell>
          <cell r="AR70">
            <v>73.9</v>
          </cell>
          <cell r="AS70">
            <v>80</v>
          </cell>
          <cell r="AT70">
            <v>81.5</v>
          </cell>
          <cell r="AU70">
            <v>83.5</v>
          </cell>
          <cell r="AV70">
            <v>84.1</v>
          </cell>
          <cell r="AW70">
            <v>88.9</v>
          </cell>
          <cell r="AX70">
            <v>92.3</v>
          </cell>
          <cell r="AY70">
            <v>88.1</v>
          </cell>
          <cell r="AZ70">
            <v>90.3</v>
          </cell>
          <cell r="BA70">
            <v>88.8</v>
          </cell>
          <cell r="BB70">
            <v>102</v>
          </cell>
          <cell r="BC70">
            <v>100.9</v>
          </cell>
          <cell r="BD70">
            <v>93.1</v>
          </cell>
          <cell r="BE70">
            <v>95.7</v>
          </cell>
          <cell r="BF70">
            <v>102.3</v>
          </cell>
          <cell r="BG70">
            <v>104.3</v>
          </cell>
          <cell r="BH70">
            <v>104.7</v>
          </cell>
          <cell r="BI70">
            <v>108.7</v>
          </cell>
          <cell r="BJ70">
            <v>111.8</v>
          </cell>
          <cell r="BK70">
            <v>113.1</v>
          </cell>
          <cell r="BL70">
            <v>108.4</v>
          </cell>
          <cell r="BM70">
            <v>111.4</v>
          </cell>
          <cell r="BN70">
            <v>110.5</v>
          </cell>
          <cell r="BO70">
            <v>109.8</v>
          </cell>
          <cell r="BP70">
            <v>108.8</v>
          </cell>
          <cell r="BQ70">
            <v>114.1</v>
          </cell>
          <cell r="BR70">
            <v>119</v>
          </cell>
          <cell r="BS70">
            <v>110</v>
          </cell>
          <cell r="BT70">
            <v>118.9</v>
          </cell>
          <cell r="BU70">
            <v>110.7</v>
          </cell>
          <cell r="BV70">
            <v>119.3</v>
          </cell>
          <cell r="BW70" t="str">
            <v>N/A</v>
          </cell>
          <cell r="BX70">
            <v>116.5</v>
          </cell>
          <cell r="BY70">
            <v>111.4</v>
          </cell>
          <cell r="BZ70">
            <v>122.4</v>
          </cell>
          <cell r="CA70">
            <v>130.7</v>
          </cell>
          <cell r="CB70">
            <v>116.6</v>
          </cell>
          <cell r="CC70">
            <v>113.9</v>
          </cell>
          <cell r="CD70">
            <v>127.1</v>
          </cell>
          <cell r="CE70">
            <v>126.8</v>
          </cell>
          <cell r="CF70">
            <v>-3</v>
          </cell>
          <cell r="CI70">
            <v>2.2</v>
          </cell>
        </row>
        <row r="71">
          <cell r="A71">
            <v>1</v>
          </cell>
          <cell r="B71">
            <v>2</v>
          </cell>
          <cell r="C71" t="str">
            <v>3760</v>
          </cell>
          <cell r="D71" t="str">
            <v>Kansas City, MO-KS</v>
          </cell>
          <cell r="E71">
            <v>70.5</v>
          </cell>
          <cell r="F71">
            <v>71.6</v>
          </cell>
          <cell r="G71">
            <v>74.1</v>
          </cell>
          <cell r="H71">
            <v>76.6</v>
          </cell>
          <cell r="I71">
            <v>79.5</v>
          </cell>
          <cell r="J71">
            <v>83.6</v>
          </cell>
          <cell r="K71">
            <v>87.1</v>
          </cell>
          <cell r="L71">
            <v>91.7</v>
          </cell>
          <cell r="M71">
            <v>98.8</v>
          </cell>
          <cell r="N71">
            <v>106.8</v>
          </cell>
          <cell r="O71">
            <v>114</v>
          </cell>
          <cell r="P71">
            <v>120.7</v>
          </cell>
          <cell r="Q71">
            <v>127.4</v>
          </cell>
          <cell r="R71">
            <v>135.7</v>
          </cell>
          <cell r="S71">
            <v>137.4</v>
          </cell>
          <cell r="T71">
            <v>144.2</v>
          </cell>
          <cell r="Y71">
            <v>73.9</v>
          </cell>
          <cell r="Z71">
            <v>73.2</v>
          </cell>
          <cell r="AA71">
            <v>75.6</v>
          </cell>
          <cell r="AB71">
            <v>72.8</v>
          </cell>
          <cell r="AC71">
            <v>73.2</v>
          </cell>
          <cell r="AD71">
            <v>76.9</v>
          </cell>
          <cell r="AE71">
            <v>76.8</v>
          </cell>
          <cell r="AF71">
            <v>78.7</v>
          </cell>
          <cell r="AG71">
            <v>76.1</v>
          </cell>
          <cell r="AH71">
            <v>79.7</v>
          </cell>
          <cell r="AI71">
            <v>81.9</v>
          </cell>
          <cell r="AJ71">
            <v>79.4</v>
          </cell>
          <cell r="AK71">
            <v>79.1</v>
          </cell>
          <cell r="AL71">
            <v>84.5</v>
          </cell>
          <cell r="AM71">
            <v>84.9</v>
          </cell>
          <cell r="AN71">
            <v>83.6</v>
          </cell>
          <cell r="AO71">
            <v>84.9</v>
          </cell>
          <cell r="AP71">
            <v>86.8</v>
          </cell>
          <cell r="AQ71">
            <v>88.6</v>
          </cell>
          <cell r="AR71">
            <v>87.7</v>
          </cell>
          <cell r="AS71">
            <v>88.5</v>
          </cell>
          <cell r="AT71">
            <v>90.3</v>
          </cell>
          <cell r="AU71">
            <v>93.5</v>
          </cell>
          <cell r="AV71">
            <v>93.8</v>
          </cell>
          <cell r="AW71">
            <v>96.9</v>
          </cell>
          <cell r="AX71">
            <v>98.2</v>
          </cell>
          <cell r="AY71">
            <v>99.9</v>
          </cell>
          <cell r="AZ71">
            <v>100.2</v>
          </cell>
          <cell r="BA71">
            <v>102</v>
          </cell>
          <cell r="BB71">
            <v>105.6</v>
          </cell>
          <cell r="BC71">
            <v>107.6</v>
          </cell>
          <cell r="BD71">
            <v>110.4</v>
          </cell>
          <cell r="BE71">
            <v>110.1</v>
          </cell>
          <cell r="BF71">
            <v>113.4</v>
          </cell>
          <cell r="BG71">
            <v>115.6</v>
          </cell>
          <cell r="BH71">
            <v>115.6</v>
          </cell>
          <cell r="BI71">
            <v>118</v>
          </cell>
          <cell r="BJ71">
            <v>120.5</v>
          </cell>
          <cell r="BK71">
            <v>123.4</v>
          </cell>
          <cell r="BL71">
            <v>119.8</v>
          </cell>
          <cell r="BM71">
            <v>119.4</v>
          </cell>
          <cell r="BN71">
            <v>124.9</v>
          </cell>
          <cell r="BO71">
            <v>130.5</v>
          </cell>
          <cell r="BP71">
            <v>129</v>
          </cell>
          <cell r="BQ71">
            <v>130.4</v>
          </cell>
          <cell r="BR71" t="str">
            <v>N/A</v>
          </cell>
          <cell r="BS71">
            <v>136</v>
          </cell>
          <cell r="BT71">
            <v>135.4</v>
          </cell>
          <cell r="BU71">
            <v>133.5</v>
          </cell>
          <cell r="BV71">
            <v>137.7</v>
          </cell>
          <cell r="BW71">
            <v>139.7</v>
          </cell>
          <cell r="BX71">
            <v>137.7</v>
          </cell>
          <cell r="BY71">
            <v>138.4</v>
          </cell>
          <cell r="BZ71">
            <v>144.7</v>
          </cell>
          <cell r="CA71">
            <v>148.2</v>
          </cell>
          <cell r="CB71">
            <v>142.6</v>
          </cell>
          <cell r="CC71">
            <v>142.3</v>
          </cell>
          <cell r="CD71">
            <v>152.1</v>
          </cell>
          <cell r="CE71">
            <v>152.3</v>
          </cell>
          <cell r="CF71">
            <v>2.8</v>
          </cell>
          <cell r="CI71">
            <v>2.8</v>
          </cell>
        </row>
        <row r="72">
          <cell r="A72">
            <v>1</v>
          </cell>
          <cell r="B72">
            <v>3</v>
          </cell>
          <cell r="C72" t="str">
            <v>3840</v>
          </cell>
          <cell r="D72" t="str">
            <v>Knoxville, TN</v>
          </cell>
          <cell r="E72">
            <v>67</v>
          </cell>
          <cell r="F72">
            <v>71.1</v>
          </cell>
          <cell r="G72">
            <v>75.4</v>
          </cell>
          <cell r="H72">
            <v>78.8</v>
          </cell>
          <cell r="I72">
            <v>80.1</v>
          </cell>
          <cell r="J72">
            <v>85.3</v>
          </cell>
          <cell r="K72">
            <v>89.2</v>
          </cell>
          <cell r="L72">
            <v>93.6</v>
          </cell>
          <cell r="M72">
            <v>98.7</v>
          </cell>
          <cell r="N72">
            <v>99.9</v>
          </cell>
          <cell r="O72">
            <v>105</v>
          </cell>
          <cell r="P72">
            <v>108.3</v>
          </cell>
          <cell r="Q72">
            <v>110.8</v>
          </cell>
          <cell r="R72">
            <v>117.2</v>
          </cell>
          <cell r="S72">
            <v>118.4</v>
          </cell>
          <cell r="T72">
            <v>130.5</v>
          </cell>
          <cell r="Y72">
            <v>73.6</v>
          </cell>
          <cell r="Z72">
            <v>77.5</v>
          </cell>
          <cell r="AA72">
            <v>77.3</v>
          </cell>
          <cell r="AB72">
            <v>72.7</v>
          </cell>
          <cell r="AC72">
            <v>79</v>
          </cell>
          <cell r="AD72">
            <v>77.3</v>
          </cell>
          <cell r="AE72">
            <v>80.3</v>
          </cell>
          <cell r="AF72">
            <v>78.9</v>
          </cell>
          <cell r="AG72">
            <v>78.3</v>
          </cell>
          <cell r="AH72">
            <v>79.2</v>
          </cell>
          <cell r="AI72">
            <v>81.7</v>
          </cell>
          <cell r="AJ72">
            <v>81.5</v>
          </cell>
          <cell r="AK72">
            <v>82.4</v>
          </cell>
          <cell r="AL72">
            <v>85.1</v>
          </cell>
          <cell r="AM72">
            <v>85.8</v>
          </cell>
          <cell r="AN72">
            <v>86.9</v>
          </cell>
          <cell r="AO72">
            <v>88.6</v>
          </cell>
          <cell r="AP72">
            <v>88.1</v>
          </cell>
          <cell r="AQ72">
            <v>89.9</v>
          </cell>
          <cell r="AR72">
            <v>90.1</v>
          </cell>
          <cell r="AS72">
            <v>88.8</v>
          </cell>
          <cell r="AT72">
            <v>91.7</v>
          </cell>
          <cell r="AU72">
            <v>98</v>
          </cell>
          <cell r="AV72">
            <v>94.5</v>
          </cell>
          <cell r="AW72">
            <v>98.2</v>
          </cell>
          <cell r="AX72">
            <v>96.9</v>
          </cell>
          <cell r="AY72">
            <v>102.1</v>
          </cell>
          <cell r="AZ72">
            <v>97.8</v>
          </cell>
          <cell r="BA72">
            <v>98.3</v>
          </cell>
          <cell r="BB72">
            <v>99.6</v>
          </cell>
          <cell r="BC72">
            <v>102.4</v>
          </cell>
          <cell r="BD72">
            <v>99.3</v>
          </cell>
          <cell r="BE72">
            <v>102.8</v>
          </cell>
          <cell r="BF72">
            <v>105.7</v>
          </cell>
          <cell r="BG72">
            <v>106.3</v>
          </cell>
          <cell r="BH72">
            <v>104.6</v>
          </cell>
          <cell r="BI72">
            <v>107.3</v>
          </cell>
          <cell r="BJ72">
            <v>111.4</v>
          </cell>
          <cell r="BK72">
            <v>106.4</v>
          </cell>
          <cell r="BL72">
            <v>107</v>
          </cell>
          <cell r="BM72">
            <v>106.8</v>
          </cell>
          <cell r="BN72">
            <v>112.8</v>
          </cell>
          <cell r="BO72">
            <v>112.1</v>
          </cell>
          <cell r="BP72">
            <v>109.2</v>
          </cell>
          <cell r="BQ72">
            <v>109.4</v>
          </cell>
          <cell r="BR72">
            <v>117.5</v>
          </cell>
          <cell r="BS72">
            <v>123.6</v>
          </cell>
          <cell r="BT72">
            <v>116.9</v>
          </cell>
          <cell r="BU72">
            <v>117.2</v>
          </cell>
          <cell r="BV72">
            <v>119</v>
          </cell>
          <cell r="BW72">
            <v>118.3</v>
          </cell>
          <cell r="BX72">
            <v>119.8</v>
          </cell>
          <cell r="BY72">
            <v>122.8</v>
          </cell>
          <cell r="BZ72">
            <v>141.3</v>
          </cell>
          <cell r="CA72">
            <v>130.9</v>
          </cell>
          <cell r="CB72">
            <v>125.8</v>
          </cell>
          <cell r="CC72">
            <v>124.8</v>
          </cell>
          <cell r="CD72">
            <v>131.4</v>
          </cell>
          <cell r="CE72">
            <v>135</v>
          </cell>
          <cell r="CF72">
            <v>3.1</v>
          </cell>
          <cell r="CI72">
            <v>1.6</v>
          </cell>
        </row>
        <row r="73">
          <cell r="A73">
            <v>1</v>
          </cell>
          <cell r="B73">
            <v>2</v>
          </cell>
          <cell r="C73" t="str">
            <v>3965</v>
          </cell>
          <cell r="D73" t="str">
            <v>Lake County, IL</v>
          </cell>
          <cell r="E73" t="str">
            <v>N/A</v>
          </cell>
          <cell r="F73">
            <v>94.5</v>
          </cell>
          <cell r="G73">
            <v>107.2</v>
          </cell>
          <cell r="H73">
            <v>113.9</v>
          </cell>
          <cell r="I73">
            <v>119.6</v>
          </cell>
          <cell r="J73">
            <v>130.1</v>
          </cell>
          <cell r="K73">
            <v>130.8</v>
          </cell>
          <cell r="L73">
            <v>136.2</v>
          </cell>
          <cell r="M73">
            <v>144.7</v>
          </cell>
          <cell r="N73">
            <v>153.5</v>
          </cell>
          <cell r="O73">
            <v>159.4</v>
          </cell>
          <cell r="P73">
            <v>164</v>
          </cell>
          <cell r="Q73">
            <v>169.4</v>
          </cell>
          <cell r="R73">
            <v>178.9</v>
          </cell>
          <cell r="S73">
            <v>240</v>
          </cell>
          <cell r="T73">
            <v>257.9</v>
          </cell>
          <cell r="Y73">
            <v>107.7</v>
          </cell>
          <cell r="Z73">
            <v>106.8</v>
          </cell>
          <cell r="AA73">
            <v>106.7</v>
          </cell>
          <cell r="AB73">
            <v>103.4</v>
          </cell>
          <cell r="AC73">
            <v>108.2</v>
          </cell>
          <cell r="AD73">
            <v>114.4</v>
          </cell>
          <cell r="AE73">
            <v>119.4</v>
          </cell>
          <cell r="AF73">
            <v>111.2</v>
          </cell>
          <cell r="AG73">
            <v>117.7</v>
          </cell>
          <cell r="AH73">
            <v>120.6</v>
          </cell>
          <cell r="AI73">
            <v>121.6</v>
          </cell>
          <cell r="AJ73">
            <v>123.2</v>
          </cell>
          <cell r="AK73">
            <v>121.4</v>
          </cell>
          <cell r="AL73">
            <v>128</v>
          </cell>
          <cell r="AM73">
            <v>133.5</v>
          </cell>
          <cell r="AN73">
            <v>131.3</v>
          </cell>
          <cell r="AO73">
            <v>128.8</v>
          </cell>
          <cell r="AP73">
            <v>132.5</v>
          </cell>
          <cell r="AQ73">
            <v>135.6</v>
          </cell>
          <cell r="AR73">
            <v>124.5</v>
          </cell>
          <cell r="AS73">
            <v>135.3</v>
          </cell>
          <cell r="AT73">
            <v>135.4</v>
          </cell>
          <cell r="AU73">
            <v>136.9</v>
          </cell>
          <cell r="AV73">
            <v>137.2</v>
          </cell>
          <cell r="AW73">
            <v>146</v>
          </cell>
          <cell r="AX73">
            <v>142.5</v>
          </cell>
          <cell r="AY73">
            <v>144.8</v>
          </cell>
          <cell r="AZ73">
            <v>146.4</v>
          </cell>
          <cell r="BA73">
            <v>147</v>
          </cell>
          <cell r="BB73">
            <v>152.7</v>
          </cell>
          <cell r="BC73">
            <v>159.1</v>
          </cell>
          <cell r="BD73">
            <v>151.2</v>
          </cell>
          <cell r="BE73">
            <v>157.8</v>
          </cell>
          <cell r="BF73">
            <v>165</v>
          </cell>
          <cell r="BG73">
            <v>162.8</v>
          </cell>
          <cell r="BH73">
            <v>151.7</v>
          </cell>
          <cell r="BI73">
            <v>166.3</v>
          </cell>
          <cell r="BJ73">
            <v>166.1</v>
          </cell>
          <cell r="BK73">
            <v>167.1</v>
          </cell>
          <cell r="BL73">
            <v>155.2</v>
          </cell>
          <cell r="BM73">
            <v>162.6</v>
          </cell>
          <cell r="BN73">
            <v>170.7</v>
          </cell>
          <cell r="BO73">
            <v>176</v>
          </cell>
          <cell r="BP73">
            <v>167</v>
          </cell>
          <cell r="BQ73">
            <v>169.8</v>
          </cell>
          <cell r="BR73">
            <v>182.8</v>
          </cell>
          <cell r="BS73">
            <v>183.3</v>
          </cell>
          <cell r="BT73">
            <v>178.4</v>
          </cell>
          <cell r="BU73">
            <v>223</v>
          </cell>
          <cell r="BV73">
            <v>238.8</v>
          </cell>
          <cell r="BW73">
            <v>253.1</v>
          </cell>
          <cell r="BX73">
            <v>241.4</v>
          </cell>
          <cell r="BY73">
            <v>228.9</v>
          </cell>
          <cell r="BZ73">
            <v>263.2</v>
          </cell>
          <cell r="CA73">
            <v>277.1</v>
          </cell>
          <cell r="CB73">
            <v>247.6</v>
          </cell>
          <cell r="CC73">
            <v>242</v>
          </cell>
          <cell r="CD73">
            <v>254.6</v>
          </cell>
          <cell r="CE73">
            <v>289.7</v>
          </cell>
          <cell r="CF73">
            <v>4.5</v>
          </cell>
          <cell r="CI73">
            <v>5.7</v>
          </cell>
        </row>
        <row r="74">
          <cell r="A74">
            <v>1</v>
          </cell>
          <cell r="B74">
            <v>2</v>
          </cell>
          <cell r="C74" t="str">
            <v>4040</v>
          </cell>
          <cell r="D74" t="str">
            <v>Lansing-E.Lansing, MI</v>
          </cell>
          <cell r="E74">
            <v>56.6</v>
          </cell>
          <cell r="F74">
            <v>59.8</v>
          </cell>
          <cell r="G74">
            <v>63.3</v>
          </cell>
          <cell r="H74">
            <v>66.7</v>
          </cell>
          <cell r="I74">
            <v>69.9</v>
          </cell>
          <cell r="J74">
            <v>73.2</v>
          </cell>
          <cell r="K74">
            <v>75.5</v>
          </cell>
          <cell r="L74">
            <v>79.8</v>
          </cell>
          <cell r="M74">
            <v>84.7</v>
          </cell>
          <cell r="N74">
            <v>89.6</v>
          </cell>
          <cell r="O74">
            <v>100.2</v>
          </cell>
          <cell r="P74">
            <v>105.2</v>
          </cell>
          <cell r="Q74">
            <v>111.2</v>
          </cell>
          <cell r="R74">
            <v>119.5</v>
          </cell>
          <cell r="S74">
            <v>126.4</v>
          </cell>
          <cell r="T74">
            <v>133.6</v>
          </cell>
          <cell r="Y74">
            <v>59.9</v>
          </cell>
          <cell r="Z74">
            <v>64.1</v>
          </cell>
          <cell r="AA74">
            <v>66.2</v>
          </cell>
          <cell r="AB74">
            <v>61.1</v>
          </cell>
          <cell r="AC74">
            <v>62.3</v>
          </cell>
          <cell r="AD74">
            <v>66.6</v>
          </cell>
          <cell r="AE74">
            <v>68</v>
          </cell>
          <cell r="AF74">
            <v>68.2</v>
          </cell>
          <cell r="AG74">
            <v>68.2</v>
          </cell>
          <cell r="AH74">
            <v>69.3</v>
          </cell>
          <cell r="AI74">
            <v>71.6</v>
          </cell>
          <cell r="AJ74">
            <v>70.1</v>
          </cell>
          <cell r="AK74">
            <v>69.8</v>
          </cell>
          <cell r="AL74">
            <v>74.1</v>
          </cell>
          <cell r="AM74">
            <v>72.7</v>
          </cell>
          <cell r="AN74">
            <v>74.9</v>
          </cell>
          <cell r="AO74">
            <v>73</v>
          </cell>
          <cell r="AP74">
            <v>74.6</v>
          </cell>
          <cell r="AQ74">
            <v>76.6</v>
          </cell>
          <cell r="AR74">
            <v>77.1</v>
          </cell>
          <cell r="AS74">
            <v>73.9</v>
          </cell>
          <cell r="AT74">
            <v>79</v>
          </cell>
          <cell r="AU74">
            <v>83.8</v>
          </cell>
          <cell r="AV74">
            <v>82</v>
          </cell>
          <cell r="AW74">
            <v>80.7</v>
          </cell>
          <cell r="AX74">
            <v>83.8</v>
          </cell>
          <cell r="AY74">
            <v>88.1</v>
          </cell>
          <cell r="AZ74">
            <v>85.6</v>
          </cell>
          <cell r="BA74">
            <v>82.8</v>
          </cell>
          <cell r="BB74">
            <v>92.8</v>
          </cell>
          <cell r="BC74">
            <v>94.7</v>
          </cell>
          <cell r="BD74">
            <v>89</v>
          </cell>
          <cell r="BE74">
            <v>95.5</v>
          </cell>
          <cell r="BF74">
            <v>100.1</v>
          </cell>
          <cell r="BG74">
            <v>100.9</v>
          </cell>
          <cell r="BH74">
            <v>102.8</v>
          </cell>
          <cell r="BI74">
            <v>98.5</v>
          </cell>
          <cell r="BJ74">
            <v>106.6</v>
          </cell>
          <cell r="BK74">
            <v>109</v>
          </cell>
          <cell r="BL74">
            <v>105</v>
          </cell>
          <cell r="BM74">
            <v>101.6</v>
          </cell>
          <cell r="BN74">
            <v>106.9</v>
          </cell>
          <cell r="BO74">
            <v>116.8</v>
          </cell>
          <cell r="BP74">
            <v>113.9</v>
          </cell>
          <cell r="BQ74">
            <v>111.1</v>
          </cell>
          <cell r="BR74">
            <v>124.7</v>
          </cell>
          <cell r="BS74">
            <v>121.4</v>
          </cell>
          <cell r="BT74">
            <v>118.5</v>
          </cell>
          <cell r="BU74">
            <v>117.8</v>
          </cell>
          <cell r="BV74">
            <v>128.2</v>
          </cell>
          <cell r="BW74">
            <v>129.7</v>
          </cell>
          <cell r="BX74">
            <v>125.4</v>
          </cell>
          <cell r="BY74">
            <v>126.1</v>
          </cell>
          <cell r="BZ74">
            <v>137.9</v>
          </cell>
          <cell r="CA74">
            <v>135.5</v>
          </cell>
          <cell r="CB74">
            <v>131.2</v>
          </cell>
          <cell r="CC74">
            <v>128.2</v>
          </cell>
          <cell r="CD74">
            <v>140.4</v>
          </cell>
          <cell r="CE74">
            <v>139.2</v>
          </cell>
          <cell r="CF74">
            <v>2.7</v>
          </cell>
          <cell r="CI74">
            <v>1.7</v>
          </cell>
        </row>
        <row r="75">
          <cell r="A75">
            <v>1</v>
          </cell>
          <cell r="B75">
            <v>4</v>
          </cell>
          <cell r="C75" t="str">
            <v>4120</v>
          </cell>
          <cell r="D75" t="str">
            <v>Las Vegas, NV</v>
          </cell>
          <cell r="E75">
            <v>78.8</v>
          </cell>
          <cell r="F75">
            <v>85.7</v>
          </cell>
          <cell r="G75">
            <v>93</v>
          </cell>
          <cell r="H75">
            <v>101.4</v>
          </cell>
          <cell r="I75">
            <v>104.3</v>
          </cell>
          <cell r="J75">
            <v>108.2</v>
          </cell>
          <cell r="K75">
            <v>110.5</v>
          </cell>
          <cell r="L75">
            <v>113.5</v>
          </cell>
          <cell r="M75">
            <v>118.5</v>
          </cell>
          <cell r="N75">
            <v>123.2</v>
          </cell>
          <cell r="O75">
            <v>128.2</v>
          </cell>
          <cell r="P75">
            <v>130.8</v>
          </cell>
          <cell r="Q75">
            <v>137.4</v>
          </cell>
          <cell r="R75">
            <v>149.1</v>
          </cell>
          <cell r="S75">
            <v>159.8</v>
          </cell>
          <cell r="T75">
            <v>179.2</v>
          </cell>
          <cell r="Y75">
            <v>88.6</v>
          </cell>
          <cell r="Z75">
            <v>93.3</v>
          </cell>
          <cell r="AA75">
            <v>98.2</v>
          </cell>
          <cell r="AB75">
            <v>91.6</v>
          </cell>
          <cell r="AC75">
            <v>98.2</v>
          </cell>
          <cell r="AD75">
            <v>100.8</v>
          </cell>
          <cell r="AE75">
            <v>104.3</v>
          </cell>
          <cell r="AF75">
            <v>100.9</v>
          </cell>
          <cell r="AG75">
            <v>101.4</v>
          </cell>
          <cell r="AH75">
            <v>105.6</v>
          </cell>
          <cell r="AI75">
            <v>106.4</v>
          </cell>
          <cell r="AJ75">
            <v>103.4</v>
          </cell>
          <cell r="AK75">
            <v>105.2</v>
          </cell>
          <cell r="AL75">
            <v>107.8</v>
          </cell>
          <cell r="AM75">
            <v>109</v>
          </cell>
          <cell r="AN75">
            <v>109.9</v>
          </cell>
          <cell r="AO75">
            <v>110.4</v>
          </cell>
          <cell r="AP75">
            <v>109.9</v>
          </cell>
          <cell r="AQ75">
            <v>110.8</v>
          </cell>
          <cell r="AR75">
            <v>111</v>
          </cell>
          <cell r="AS75">
            <v>111.6</v>
          </cell>
          <cell r="AT75">
            <v>110.5</v>
          </cell>
          <cell r="AU75">
            <v>117</v>
          </cell>
          <cell r="AV75">
            <v>114.1</v>
          </cell>
          <cell r="AW75">
            <v>117.6</v>
          </cell>
          <cell r="AX75">
            <v>117.8</v>
          </cell>
          <cell r="AY75">
            <v>120</v>
          </cell>
          <cell r="AZ75">
            <v>118.6</v>
          </cell>
          <cell r="BA75">
            <v>119.8</v>
          </cell>
          <cell r="BB75">
            <v>121.6</v>
          </cell>
          <cell r="BC75">
            <v>125.4</v>
          </cell>
          <cell r="BD75">
            <v>124.8</v>
          </cell>
          <cell r="BE75">
            <v>125.5</v>
          </cell>
          <cell r="BF75">
            <v>125.3</v>
          </cell>
          <cell r="BG75">
            <v>130.8</v>
          </cell>
          <cell r="BH75">
            <v>129.9</v>
          </cell>
          <cell r="BI75">
            <v>128.9</v>
          </cell>
          <cell r="BJ75">
            <v>131</v>
          </cell>
          <cell r="BK75">
            <v>131</v>
          </cell>
          <cell r="BL75">
            <v>131.6</v>
          </cell>
          <cell r="BM75">
            <v>134.3</v>
          </cell>
          <cell r="BN75">
            <v>135.7</v>
          </cell>
          <cell r="BO75">
            <v>139.8</v>
          </cell>
          <cell r="BP75">
            <v>139.5</v>
          </cell>
          <cell r="BQ75">
            <v>142.7</v>
          </cell>
          <cell r="BR75">
            <v>147.3</v>
          </cell>
          <cell r="BS75">
            <v>151.8</v>
          </cell>
          <cell r="BT75">
            <v>152.3</v>
          </cell>
          <cell r="BU75">
            <v>153.1</v>
          </cell>
          <cell r="BV75">
            <v>157.5</v>
          </cell>
          <cell r="BW75">
            <v>163.2</v>
          </cell>
          <cell r="BX75">
            <v>166.1</v>
          </cell>
          <cell r="BY75">
            <v>171.3</v>
          </cell>
          <cell r="BZ75">
            <v>177.1</v>
          </cell>
          <cell r="CA75">
            <v>184.3</v>
          </cell>
          <cell r="CB75">
            <v>191.1</v>
          </cell>
          <cell r="CC75">
            <v>224.9</v>
          </cell>
          <cell r="CD75">
            <v>269.9</v>
          </cell>
          <cell r="CE75">
            <v>283.2</v>
          </cell>
          <cell r="CF75">
            <v>53.7</v>
          </cell>
          <cell r="CG75" t="str">
            <v>ok</v>
          </cell>
          <cell r="CI75">
            <v>31.3</v>
          </cell>
        </row>
        <row r="76">
          <cell r="A76">
            <v>1</v>
          </cell>
          <cell r="B76">
            <v>3</v>
          </cell>
          <cell r="C76" t="str">
            <v>4280</v>
          </cell>
          <cell r="D76" t="str">
            <v>Lexington-Fayette,KY</v>
          </cell>
          <cell r="E76">
            <v>73.5</v>
          </cell>
          <cell r="F76">
            <v>77</v>
          </cell>
          <cell r="G76">
            <v>75</v>
          </cell>
          <cell r="H76">
            <v>75.6</v>
          </cell>
          <cell r="I76">
            <v>78.7</v>
          </cell>
          <cell r="J76">
            <v>82.5</v>
          </cell>
          <cell r="K76">
            <v>87.5</v>
          </cell>
          <cell r="L76">
            <v>90.8</v>
          </cell>
          <cell r="M76">
            <v>95.7</v>
          </cell>
          <cell r="N76">
            <v>100.6</v>
          </cell>
          <cell r="O76">
            <v>108.3</v>
          </cell>
          <cell r="P76">
            <v>111.9</v>
          </cell>
          <cell r="Q76">
            <v>118.2</v>
          </cell>
          <cell r="R76">
            <v>121.7</v>
          </cell>
          <cell r="S76">
            <v>127.1</v>
          </cell>
          <cell r="T76">
            <v>133.4</v>
          </cell>
          <cell r="Y76">
            <v>76.8</v>
          </cell>
          <cell r="Z76">
            <v>76.6</v>
          </cell>
          <cell r="AA76">
            <v>75</v>
          </cell>
          <cell r="AB76">
            <v>70.9</v>
          </cell>
          <cell r="AC76">
            <v>72.3</v>
          </cell>
          <cell r="AD76">
            <v>74.9</v>
          </cell>
          <cell r="AE76">
            <v>79.1</v>
          </cell>
          <cell r="AF76">
            <v>75.6</v>
          </cell>
          <cell r="AG76">
            <v>78.3</v>
          </cell>
          <cell r="AH76">
            <v>78.2</v>
          </cell>
          <cell r="AI76">
            <v>78.8</v>
          </cell>
          <cell r="AJ76">
            <v>79.3</v>
          </cell>
          <cell r="AK76">
            <v>76.9</v>
          </cell>
          <cell r="AL76">
            <v>81.3</v>
          </cell>
          <cell r="AM76">
            <v>85.1</v>
          </cell>
          <cell r="AN76">
            <v>84.2</v>
          </cell>
          <cell r="AO76">
            <v>83</v>
          </cell>
          <cell r="AP76">
            <v>86.9</v>
          </cell>
          <cell r="AQ76">
            <v>90</v>
          </cell>
          <cell r="AR76">
            <v>88.6</v>
          </cell>
          <cell r="AS76">
            <v>87</v>
          </cell>
          <cell r="AT76">
            <v>89.1</v>
          </cell>
          <cell r="AU76">
            <v>93.3</v>
          </cell>
          <cell r="AV76">
            <v>92.2</v>
          </cell>
          <cell r="AW76">
            <v>93.4</v>
          </cell>
          <cell r="AX76">
            <v>95.2</v>
          </cell>
          <cell r="AY76">
            <v>97.9</v>
          </cell>
          <cell r="AZ76">
            <v>95.4</v>
          </cell>
          <cell r="BA76">
            <v>95.6</v>
          </cell>
          <cell r="BB76">
            <v>97.5</v>
          </cell>
          <cell r="BC76">
            <v>102.7</v>
          </cell>
          <cell r="BD76">
            <v>106.8</v>
          </cell>
          <cell r="BE76">
            <v>106.2</v>
          </cell>
          <cell r="BF76">
            <v>107.9</v>
          </cell>
          <cell r="BG76">
            <v>108.5</v>
          </cell>
          <cell r="BH76">
            <v>110.2</v>
          </cell>
          <cell r="BI76">
            <v>106.2</v>
          </cell>
          <cell r="BJ76">
            <v>111.6</v>
          </cell>
          <cell r="BK76">
            <v>113.2</v>
          </cell>
          <cell r="BL76">
            <v>114.8</v>
          </cell>
          <cell r="BM76">
            <v>115.1</v>
          </cell>
          <cell r="BN76">
            <v>117.6</v>
          </cell>
          <cell r="BO76">
            <v>119.9</v>
          </cell>
          <cell r="BP76">
            <v>118.4</v>
          </cell>
          <cell r="BQ76">
            <v>116.8</v>
          </cell>
          <cell r="BR76">
            <v>121.2</v>
          </cell>
          <cell r="BS76">
            <v>125.4</v>
          </cell>
          <cell r="BT76">
            <v>122.9</v>
          </cell>
          <cell r="BU76">
            <v>125.3</v>
          </cell>
          <cell r="BV76">
            <v>128.1</v>
          </cell>
          <cell r="BW76">
            <v>126.9</v>
          </cell>
          <cell r="BX76">
            <v>127.2</v>
          </cell>
          <cell r="BY76">
            <v>128.5</v>
          </cell>
          <cell r="BZ76">
            <v>131.4</v>
          </cell>
          <cell r="CA76">
            <v>136.6</v>
          </cell>
          <cell r="CB76">
            <v>135.4</v>
          </cell>
          <cell r="CC76">
            <v>131.2</v>
          </cell>
          <cell r="CD76">
            <v>139.4</v>
          </cell>
          <cell r="CE76">
            <v>139.5</v>
          </cell>
          <cell r="CF76">
            <v>2.1</v>
          </cell>
          <cell r="CI76">
            <v>0.9</v>
          </cell>
        </row>
        <row r="77">
          <cell r="A77">
            <v>1</v>
          </cell>
          <cell r="B77">
            <v>2</v>
          </cell>
          <cell r="C77" t="str">
            <v>4360</v>
          </cell>
          <cell r="D77" t="str">
            <v>Lincoln, NE</v>
          </cell>
          <cell r="E77">
            <v>55.5</v>
          </cell>
          <cell r="F77">
            <v>57</v>
          </cell>
          <cell r="G77">
            <v>60.4</v>
          </cell>
          <cell r="H77">
            <v>62.7</v>
          </cell>
          <cell r="I77">
            <v>67.7</v>
          </cell>
          <cell r="J77">
            <v>72.5</v>
          </cell>
          <cell r="K77">
            <v>76.6</v>
          </cell>
          <cell r="L77">
            <v>82.5</v>
          </cell>
          <cell r="M77">
            <v>87.2</v>
          </cell>
          <cell r="N77">
            <v>92.8</v>
          </cell>
          <cell r="O77">
            <v>98.6</v>
          </cell>
          <cell r="P77">
            <v>101</v>
          </cell>
          <cell r="Q77">
            <v>109.3</v>
          </cell>
          <cell r="R77">
            <v>117.4</v>
          </cell>
          <cell r="S77">
            <v>122.4</v>
          </cell>
          <cell r="T77">
            <v>131.5</v>
          </cell>
          <cell r="Y77">
            <v>60</v>
          </cell>
          <cell r="Z77">
            <v>61.8</v>
          </cell>
          <cell r="AA77">
            <v>62.1</v>
          </cell>
          <cell r="AB77">
            <v>57.9</v>
          </cell>
          <cell r="AC77">
            <v>62.6</v>
          </cell>
          <cell r="AD77">
            <v>62.3</v>
          </cell>
          <cell r="AE77">
            <v>64.6</v>
          </cell>
          <cell r="AF77">
            <v>60.9</v>
          </cell>
          <cell r="AG77">
            <v>66.2</v>
          </cell>
          <cell r="AH77">
            <v>67.7</v>
          </cell>
          <cell r="AI77">
            <v>67.2</v>
          </cell>
          <cell r="AJ77">
            <v>69.4</v>
          </cell>
          <cell r="AK77">
            <v>69</v>
          </cell>
          <cell r="AL77">
            <v>70.2</v>
          </cell>
          <cell r="AM77">
            <v>74.5</v>
          </cell>
          <cell r="AN77">
            <v>74.3</v>
          </cell>
          <cell r="AO77">
            <v>74.1</v>
          </cell>
          <cell r="AP77">
            <v>73.9</v>
          </cell>
          <cell r="AQ77">
            <v>80.6</v>
          </cell>
          <cell r="AR77">
            <v>77.6</v>
          </cell>
          <cell r="AS77">
            <v>78.1</v>
          </cell>
          <cell r="AT77">
            <v>83.1</v>
          </cell>
          <cell r="AU77">
            <v>84.5</v>
          </cell>
          <cell r="AV77">
            <v>82.9</v>
          </cell>
          <cell r="AW77">
            <v>84</v>
          </cell>
          <cell r="AX77">
            <v>86.5</v>
          </cell>
          <cell r="AY77">
            <v>88.4</v>
          </cell>
          <cell r="AZ77">
            <v>89.5</v>
          </cell>
          <cell r="BA77">
            <v>89.3</v>
          </cell>
          <cell r="BB77">
            <v>94.5</v>
          </cell>
          <cell r="BC77">
            <v>94.2</v>
          </cell>
          <cell r="BD77">
            <v>91.2</v>
          </cell>
          <cell r="BE77">
            <v>95.8</v>
          </cell>
          <cell r="BF77">
            <v>98.6</v>
          </cell>
          <cell r="BG77">
            <v>99.1</v>
          </cell>
          <cell r="BH77">
            <v>100.6</v>
          </cell>
          <cell r="BI77">
            <v>96.9</v>
          </cell>
          <cell r="BJ77">
            <v>99.4</v>
          </cell>
          <cell r="BK77">
            <v>105.1</v>
          </cell>
          <cell r="BL77">
            <v>101.4</v>
          </cell>
          <cell r="BM77">
            <v>104.4</v>
          </cell>
          <cell r="BN77">
            <v>109.2</v>
          </cell>
          <cell r="BO77">
            <v>109.7</v>
          </cell>
          <cell r="BP77">
            <v>112.7</v>
          </cell>
          <cell r="BQ77">
            <v>110.8</v>
          </cell>
          <cell r="BR77">
            <v>116.5</v>
          </cell>
          <cell r="BS77">
            <v>123.6</v>
          </cell>
          <cell r="BT77">
            <v>119.1</v>
          </cell>
          <cell r="BU77">
            <v>113.7</v>
          </cell>
          <cell r="BV77">
            <v>123.4</v>
          </cell>
          <cell r="BW77">
            <v>125</v>
          </cell>
          <cell r="BX77">
            <v>126.3</v>
          </cell>
          <cell r="BY77">
            <v>120.1</v>
          </cell>
          <cell r="BZ77">
            <v>132.9</v>
          </cell>
          <cell r="CA77">
            <v>135.9</v>
          </cell>
          <cell r="CB77">
            <v>132</v>
          </cell>
          <cell r="CC77">
            <v>127.7</v>
          </cell>
          <cell r="CD77">
            <v>135.3</v>
          </cell>
          <cell r="CE77">
            <v>139.6</v>
          </cell>
          <cell r="CF77">
            <v>2.7</v>
          </cell>
          <cell r="CI77">
            <v>6.3</v>
          </cell>
        </row>
        <row r="78">
          <cell r="A78">
            <v>1</v>
          </cell>
          <cell r="B78">
            <v>3</v>
          </cell>
          <cell r="C78" t="str">
            <v>4400</v>
          </cell>
          <cell r="D78" t="str">
            <v>Little Rock-N. Little Rock, AR</v>
          </cell>
          <cell r="E78">
            <v>63.9</v>
          </cell>
          <cell r="F78">
            <v>63.7</v>
          </cell>
          <cell r="G78">
            <v>64.8</v>
          </cell>
          <cell r="H78">
            <v>67.5</v>
          </cell>
          <cell r="I78" t="str">
            <v>N/A</v>
          </cell>
          <cell r="J78" t="str">
            <v>N/A</v>
          </cell>
          <cell r="K78">
            <v>75</v>
          </cell>
          <cell r="L78">
            <v>79</v>
          </cell>
          <cell r="M78">
            <v>83.7</v>
          </cell>
          <cell r="N78">
            <v>85.6</v>
          </cell>
          <cell r="O78">
            <v>91.3</v>
          </cell>
          <cell r="P78">
            <v>91.2</v>
          </cell>
          <cell r="Q78">
            <v>87.8</v>
          </cell>
          <cell r="R78">
            <v>95.1</v>
          </cell>
          <cell r="S78">
            <v>95.7</v>
          </cell>
          <cell r="T78">
            <v>104.8</v>
          </cell>
          <cell r="Y78">
            <v>64.2</v>
          </cell>
          <cell r="Z78">
            <v>63</v>
          </cell>
          <cell r="AA78">
            <v>67.5</v>
          </cell>
          <cell r="AB78">
            <v>64.3</v>
          </cell>
          <cell r="AC78">
            <v>63.9</v>
          </cell>
          <cell r="AD78">
            <v>67.2</v>
          </cell>
          <cell r="AE78">
            <v>68.4</v>
          </cell>
          <cell r="AF78">
            <v>69.5</v>
          </cell>
          <cell r="AG78" t="str">
            <v>N/A</v>
          </cell>
          <cell r="AH78" t="str">
            <v>N/A</v>
          </cell>
          <cell r="AI78" t="str">
            <v>N/A</v>
          </cell>
          <cell r="AJ78" t="str">
            <v>N/A</v>
          </cell>
          <cell r="AK78" t="str">
            <v>N/A</v>
          </cell>
          <cell r="AL78">
            <v>79</v>
          </cell>
          <cell r="AM78">
            <v>80.6</v>
          </cell>
          <cell r="AN78">
            <v>79.5</v>
          </cell>
          <cell r="AO78">
            <v>74.5</v>
          </cell>
          <cell r="AP78">
            <v>75.7</v>
          </cell>
          <cell r="AQ78">
            <v>72.7</v>
          </cell>
          <cell r="AR78">
            <v>76.8</v>
          </cell>
          <cell r="AS78">
            <v>78.8</v>
          </cell>
          <cell r="AT78">
            <v>75.8</v>
          </cell>
          <cell r="AU78">
            <v>80.4</v>
          </cell>
          <cell r="AV78">
            <v>80.6</v>
          </cell>
          <cell r="AW78">
            <v>82.8</v>
          </cell>
          <cell r="AX78">
            <v>83</v>
          </cell>
          <cell r="AY78">
            <v>84.7</v>
          </cell>
          <cell r="AZ78">
            <v>83.9</v>
          </cell>
          <cell r="BA78">
            <v>87</v>
          </cell>
          <cell r="BB78">
            <v>84.6</v>
          </cell>
          <cell r="BC78">
            <v>85.9</v>
          </cell>
          <cell r="BD78">
            <v>85.4</v>
          </cell>
          <cell r="BE78">
            <v>92.4</v>
          </cell>
          <cell r="BF78">
            <v>89.3</v>
          </cell>
          <cell r="BG78">
            <v>93.6</v>
          </cell>
          <cell r="BH78">
            <v>90.3</v>
          </cell>
          <cell r="BI78">
            <v>92.7</v>
          </cell>
          <cell r="BJ78">
            <v>92.2</v>
          </cell>
          <cell r="BK78">
            <v>92.9</v>
          </cell>
          <cell r="BL78">
            <v>85</v>
          </cell>
          <cell r="BM78">
            <v>89.1</v>
          </cell>
          <cell r="BN78">
            <v>86.7</v>
          </cell>
          <cell r="BO78">
            <v>86.5</v>
          </cell>
          <cell r="BP78">
            <v>89.5</v>
          </cell>
          <cell r="BQ78">
            <v>91.9</v>
          </cell>
          <cell r="BR78">
            <v>98.2</v>
          </cell>
          <cell r="BS78">
            <v>98.8</v>
          </cell>
          <cell r="BT78">
            <v>92.2</v>
          </cell>
          <cell r="BU78">
            <v>91.9</v>
          </cell>
          <cell r="BV78">
            <v>95.7</v>
          </cell>
          <cell r="BW78">
            <v>97</v>
          </cell>
          <cell r="BX78">
            <v>98</v>
          </cell>
          <cell r="BY78">
            <v>99.3</v>
          </cell>
          <cell r="BZ78">
            <v>105.2</v>
          </cell>
          <cell r="CA78">
            <v>109.6</v>
          </cell>
          <cell r="CB78">
            <v>102.6</v>
          </cell>
          <cell r="CC78">
            <v>102.3</v>
          </cell>
          <cell r="CD78">
            <v>110.4</v>
          </cell>
          <cell r="CE78">
            <v>110.9</v>
          </cell>
          <cell r="CF78">
            <v>1.2</v>
          </cell>
          <cell r="CI78">
            <v>-0.4</v>
          </cell>
        </row>
        <row r="79">
          <cell r="A79">
            <v>1</v>
          </cell>
          <cell r="B79">
            <v>4</v>
          </cell>
          <cell r="C79" t="str">
            <v>4480</v>
          </cell>
          <cell r="D79" t="str">
            <v>Los Angeles-Long Beach, CA  PMSA</v>
          </cell>
          <cell r="E79">
            <v>178.9</v>
          </cell>
          <cell r="F79">
            <v>214.8</v>
          </cell>
          <cell r="G79">
            <v>212.1</v>
          </cell>
          <cell r="H79">
            <v>218.9</v>
          </cell>
          <cell r="I79">
            <v>210.8</v>
          </cell>
          <cell r="J79">
            <v>195.4</v>
          </cell>
          <cell r="K79">
            <v>189.1</v>
          </cell>
          <cell r="L79">
            <v>179.9</v>
          </cell>
          <cell r="M79">
            <v>172.9</v>
          </cell>
          <cell r="N79">
            <v>176.5</v>
          </cell>
          <cell r="O79">
            <v>192.6</v>
          </cell>
          <cell r="P79">
            <v>199</v>
          </cell>
          <cell r="Q79">
            <v>215.9</v>
          </cell>
          <cell r="R79">
            <v>241.4</v>
          </cell>
          <cell r="S79">
            <v>290</v>
          </cell>
          <cell r="T79">
            <v>354.7</v>
          </cell>
          <cell r="Y79">
            <v>211.5</v>
          </cell>
          <cell r="Z79">
            <v>216.9</v>
          </cell>
          <cell r="AA79">
            <v>211.3</v>
          </cell>
          <cell r="AB79">
            <v>207.7</v>
          </cell>
          <cell r="AC79">
            <v>208.1</v>
          </cell>
          <cell r="AD79">
            <v>224.6</v>
          </cell>
          <cell r="AE79">
            <v>223.5</v>
          </cell>
          <cell r="AF79">
            <v>213.4</v>
          </cell>
          <cell r="AG79">
            <v>217</v>
          </cell>
          <cell r="AH79">
            <v>216.6</v>
          </cell>
          <cell r="AI79">
            <v>210.9</v>
          </cell>
          <cell r="AJ79">
            <v>208.1</v>
          </cell>
          <cell r="AK79">
            <v>197.8</v>
          </cell>
          <cell r="AL79">
            <v>193.6</v>
          </cell>
          <cell r="AM79">
            <v>194.6</v>
          </cell>
          <cell r="AN79">
            <v>194.7</v>
          </cell>
          <cell r="AO79">
            <v>191.6</v>
          </cell>
          <cell r="AP79">
            <v>190.9</v>
          </cell>
          <cell r="AQ79">
            <v>191.4</v>
          </cell>
          <cell r="AR79">
            <v>182.7</v>
          </cell>
          <cell r="AS79">
            <v>177.1</v>
          </cell>
          <cell r="AT79">
            <v>177.2</v>
          </cell>
          <cell r="AU79">
            <v>177.8</v>
          </cell>
          <cell r="AV79">
            <v>175.9</v>
          </cell>
          <cell r="AW79">
            <v>172.1</v>
          </cell>
          <cell r="AX79">
            <v>172.4</v>
          </cell>
          <cell r="AY79">
            <v>171.6</v>
          </cell>
          <cell r="AZ79">
            <v>167.1</v>
          </cell>
          <cell r="BA79">
            <v>169.2</v>
          </cell>
          <cell r="BB79">
            <v>173.2</v>
          </cell>
          <cell r="BC79">
            <v>175</v>
          </cell>
          <cell r="BD79">
            <v>177.8</v>
          </cell>
          <cell r="BE79">
            <v>176.5</v>
          </cell>
          <cell r="BF79">
            <v>191.3</v>
          </cell>
          <cell r="BG79">
            <v>197.4</v>
          </cell>
          <cell r="BH79">
            <v>186.5</v>
          </cell>
          <cell r="BI79">
            <v>192.2</v>
          </cell>
          <cell r="BJ79">
            <v>203.1</v>
          </cell>
          <cell r="BK79">
            <v>200.6</v>
          </cell>
          <cell r="BL79">
            <v>200.9</v>
          </cell>
          <cell r="BM79">
            <v>202</v>
          </cell>
          <cell r="BN79">
            <v>214.5</v>
          </cell>
          <cell r="BO79">
            <v>222</v>
          </cell>
          <cell r="BP79">
            <v>225.8</v>
          </cell>
          <cell r="BQ79">
            <v>225.2</v>
          </cell>
          <cell r="BR79">
            <v>234.4</v>
          </cell>
          <cell r="BS79">
            <v>246.6</v>
          </cell>
          <cell r="BT79">
            <v>254.3</v>
          </cell>
          <cell r="BU79">
            <v>265</v>
          </cell>
          <cell r="BV79">
            <v>279.6</v>
          </cell>
          <cell r="BW79">
            <v>291.4</v>
          </cell>
          <cell r="BX79">
            <v>307</v>
          </cell>
          <cell r="BY79">
            <v>308.3</v>
          </cell>
          <cell r="BZ79">
            <v>336.2</v>
          </cell>
          <cell r="CA79">
            <v>364.8</v>
          </cell>
          <cell r="CB79">
            <v>380.7</v>
          </cell>
          <cell r="CC79">
            <v>392</v>
          </cell>
          <cell r="CD79">
            <v>438.4</v>
          </cell>
          <cell r="CE79">
            <v>452.4</v>
          </cell>
          <cell r="CF79">
            <v>24</v>
          </cell>
          <cell r="CI79">
            <v>25.8</v>
          </cell>
        </row>
        <row r="80">
          <cell r="A80">
            <v>1</v>
          </cell>
          <cell r="B80">
            <v>3</v>
          </cell>
          <cell r="C80" t="str">
            <v>4520</v>
          </cell>
          <cell r="D80" t="str">
            <v>Louisville, KY-IN</v>
          </cell>
          <cell r="E80">
            <v>54.5</v>
          </cell>
          <cell r="F80">
            <v>58.4</v>
          </cell>
          <cell r="G80">
            <v>60.8</v>
          </cell>
          <cell r="H80">
            <v>65.4</v>
          </cell>
          <cell r="I80">
            <v>69.5</v>
          </cell>
          <cell r="J80">
            <v>74.5</v>
          </cell>
          <cell r="K80">
            <v>80.5</v>
          </cell>
          <cell r="L80">
            <v>86.4</v>
          </cell>
          <cell r="M80">
            <v>91.3</v>
          </cell>
          <cell r="N80">
            <v>96.8</v>
          </cell>
          <cell r="O80">
            <v>106.1</v>
          </cell>
          <cell r="P80">
            <v>109.7</v>
          </cell>
          <cell r="Q80">
            <v>116.7</v>
          </cell>
          <cell r="R80" t="str">
            <v>N/A</v>
          </cell>
          <cell r="S80">
            <v>125.2</v>
          </cell>
          <cell r="T80">
            <v>131.7</v>
          </cell>
          <cell r="Y80">
            <v>59.3</v>
          </cell>
          <cell r="Z80">
            <v>59.7</v>
          </cell>
          <cell r="AA80">
            <v>62</v>
          </cell>
          <cell r="AB80">
            <v>62.4</v>
          </cell>
          <cell r="AC80">
            <v>64.4</v>
          </cell>
          <cell r="AD80">
            <v>63.6</v>
          </cell>
          <cell r="AE80">
            <v>67.1</v>
          </cell>
          <cell r="AF80">
            <v>66.3</v>
          </cell>
          <cell r="AG80">
            <v>69.7</v>
          </cell>
          <cell r="AH80">
            <v>68.5</v>
          </cell>
          <cell r="AI80">
            <v>70.9</v>
          </cell>
          <cell r="AJ80">
            <v>69.1</v>
          </cell>
          <cell r="AK80">
            <v>69.9</v>
          </cell>
          <cell r="AL80">
            <v>74.6</v>
          </cell>
          <cell r="AM80">
            <v>77.5</v>
          </cell>
          <cell r="AN80">
            <v>74.6</v>
          </cell>
          <cell r="AO80">
            <v>77.8</v>
          </cell>
          <cell r="AP80">
            <v>81.3</v>
          </cell>
          <cell r="AQ80">
            <v>81.6</v>
          </cell>
          <cell r="AR80">
            <v>80.9</v>
          </cell>
          <cell r="AS80">
            <v>82.3</v>
          </cell>
          <cell r="AT80">
            <v>84</v>
          </cell>
          <cell r="AU80">
            <v>88.7</v>
          </cell>
          <cell r="AV80">
            <v>88.5</v>
          </cell>
          <cell r="AW80">
            <v>85.7</v>
          </cell>
          <cell r="AX80">
            <v>91.6</v>
          </cell>
          <cell r="AY80">
            <v>93.6</v>
          </cell>
          <cell r="AZ80">
            <v>94.8</v>
          </cell>
          <cell r="BA80">
            <v>92</v>
          </cell>
          <cell r="BB80">
            <v>97.2</v>
          </cell>
          <cell r="BC80">
            <v>99.6</v>
          </cell>
          <cell r="BD80">
            <v>96.9</v>
          </cell>
          <cell r="BE80">
            <v>105.7</v>
          </cell>
          <cell r="BF80">
            <v>104.2</v>
          </cell>
          <cell r="BG80">
            <v>107.1</v>
          </cell>
          <cell r="BH80">
            <v>107.1</v>
          </cell>
          <cell r="BI80">
            <v>105</v>
          </cell>
          <cell r="BJ80">
            <v>110.5</v>
          </cell>
          <cell r="BK80">
            <v>111.4</v>
          </cell>
          <cell r="BL80">
            <v>110.9</v>
          </cell>
          <cell r="BM80">
            <v>112.3</v>
          </cell>
          <cell r="BN80">
            <v>122.4</v>
          </cell>
          <cell r="BO80">
            <v>117.4</v>
          </cell>
          <cell r="BP80">
            <v>118.6</v>
          </cell>
          <cell r="BQ80">
            <v>108.3</v>
          </cell>
          <cell r="BR80" t="str">
            <v>N/A</v>
          </cell>
          <cell r="BS80" t="str">
            <v>N/A</v>
          </cell>
          <cell r="BT80" t="str">
            <v>N/A</v>
          </cell>
          <cell r="BU80">
            <v>120.2</v>
          </cell>
          <cell r="BV80">
            <v>126.2</v>
          </cell>
          <cell r="BW80">
            <v>126.5</v>
          </cell>
          <cell r="BX80">
            <v>127.5</v>
          </cell>
          <cell r="BY80">
            <v>127.8</v>
          </cell>
          <cell r="BZ80">
            <v>131.2</v>
          </cell>
          <cell r="CA80">
            <v>134.4</v>
          </cell>
          <cell r="CB80">
            <v>130.4</v>
          </cell>
          <cell r="CC80" t="str">
            <v>N/A</v>
          </cell>
          <cell r="CD80">
            <v>133.4</v>
          </cell>
          <cell r="CE80">
            <v>132.5</v>
          </cell>
          <cell r="CF80">
            <v>-1.4</v>
          </cell>
          <cell r="CG80" t="str">
            <v>ok</v>
          </cell>
          <cell r="CI80" t="str">
            <v>N/A</v>
          </cell>
        </row>
        <row r="81">
          <cell r="A81">
            <v>1</v>
          </cell>
          <cell r="B81">
            <v>2</v>
          </cell>
          <cell r="C81" t="str">
            <v>4720</v>
          </cell>
          <cell r="D81" t="str">
            <v>Madison, WI</v>
          </cell>
          <cell r="E81">
            <v>72</v>
          </cell>
          <cell r="F81">
            <v>76.5</v>
          </cell>
          <cell r="G81">
            <v>82.3</v>
          </cell>
          <cell r="H81">
            <v>87.7</v>
          </cell>
          <cell r="I81">
            <v>94.9</v>
          </cell>
          <cell r="J81">
            <v>104.6</v>
          </cell>
          <cell r="K81">
            <v>116</v>
          </cell>
          <cell r="L81">
            <v>124.5</v>
          </cell>
          <cell r="M81">
            <v>122.2</v>
          </cell>
          <cell r="N81">
            <v>126.8</v>
          </cell>
          <cell r="O81">
            <v>131.8</v>
          </cell>
          <cell r="P81">
            <v>136.5</v>
          </cell>
          <cell r="Q81">
            <v>153.6</v>
          </cell>
          <cell r="R81">
            <v>162.5</v>
          </cell>
          <cell r="S81">
            <v>177</v>
          </cell>
          <cell r="T81">
            <v>188.7</v>
          </cell>
          <cell r="Y81">
            <v>78.7</v>
          </cell>
          <cell r="Z81">
            <v>80</v>
          </cell>
          <cell r="AA81">
            <v>84.8</v>
          </cell>
          <cell r="AB81">
            <v>84.5</v>
          </cell>
          <cell r="AC81">
            <v>85.5</v>
          </cell>
          <cell r="AD81">
            <v>86.2</v>
          </cell>
          <cell r="AE81">
            <v>90.3</v>
          </cell>
          <cell r="AF81">
            <v>88.8</v>
          </cell>
          <cell r="AG81">
            <v>89.4</v>
          </cell>
          <cell r="AH81">
            <v>92.9</v>
          </cell>
          <cell r="AI81">
            <v>96.9</v>
          </cell>
          <cell r="AJ81">
            <v>98.6</v>
          </cell>
          <cell r="AK81">
            <v>97.7</v>
          </cell>
          <cell r="AL81">
            <v>100</v>
          </cell>
          <cell r="AM81">
            <v>107.6</v>
          </cell>
          <cell r="AN81">
            <v>111</v>
          </cell>
          <cell r="AO81">
            <v>111.5</v>
          </cell>
          <cell r="AP81">
            <v>115.1</v>
          </cell>
          <cell r="AQ81">
            <v>120</v>
          </cell>
          <cell r="AR81">
            <v>116.2</v>
          </cell>
          <cell r="AS81">
            <v>118.8</v>
          </cell>
          <cell r="AT81">
            <v>122.4</v>
          </cell>
          <cell r="AU81">
            <v>126.6</v>
          </cell>
          <cell r="AV81">
            <v>127.7</v>
          </cell>
          <cell r="AW81">
            <v>121.9</v>
          </cell>
          <cell r="AX81">
            <v>120.3</v>
          </cell>
          <cell r="AY81">
            <v>123.5</v>
          </cell>
          <cell r="AZ81">
            <v>126.1</v>
          </cell>
          <cell r="BA81">
            <v>123.3</v>
          </cell>
          <cell r="BB81">
            <v>126.9</v>
          </cell>
          <cell r="BC81">
            <v>127.8</v>
          </cell>
          <cell r="BD81">
            <v>127.5</v>
          </cell>
          <cell r="BE81">
            <v>128.6</v>
          </cell>
          <cell r="BF81">
            <v>131</v>
          </cell>
          <cell r="BG81">
            <v>133.7</v>
          </cell>
          <cell r="BH81">
            <v>136.1</v>
          </cell>
          <cell r="BI81">
            <v>131.3</v>
          </cell>
          <cell r="BJ81">
            <v>133.9</v>
          </cell>
          <cell r="BK81">
            <v>138.7</v>
          </cell>
          <cell r="BL81">
            <v>144.3</v>
          </cell>
          <cell r="BM81">
            <v>147.7</v>
          </cell>
          <cell r="BN81">
            <v>154.5</v>
          </cell>
          <cell r="BO81">
            <v>154.9</v>
          </cell>
          <cell r="BP81">
            <v>156.5</v>
          </cell>
          <cell r="BQ81">
            <v>157.3</v>
          </cell>
          <cell r="BR81">
            <v>161.1</v>
          </cell>
          <cell r="BS81">
            <v>165.7</v>
          </cell>
          <cell r="BT81">
            <v>163</v>
          </cell>
          <cell r="BU81">
            <v>168.1</v>
          </cell>
          <cell r="BV81">
            <v>168.3</v>
          </cell>
          <cell r="BW81">
            <v>182.7</v>
          </cell>
          <cell r="BX81">
            <v>182</v>
          </cell>
          <cell r="BY81">
            <v>180.9</v>
          </cell>
          <cell r="BZ81">
            <v>181.7</v>
          </cell>
          <cell r="CA81">
            <v>194.1</v>
          </cell>
          <cell r="CB81">
            <v>198.4</v>
          </cell>
          <cell r="CC81">
            <v>195.2</v>
          </cell>
          <cell r="CD81">
            <v>199.7</v>
          </cell>
          <cell r="CE81">
            <v>213.9</v>
          </cell>
          <cell r="CF81">
            <v>10.2</v>
          </cell>
          <cell r="CI81">
            <v>7.9</v>
          </cell>
        </row>
        <row r="82">
          <cell r="A82">
            <v>1</v>
          </cell>
          <cell r="B82">
            <v>3</v>
          </cell>
          <cell r="C82" t="str">
            <v>4900</v>
          </cell>
          <cell r="D82" t="str">
            <v>Melbourne-Titusville-Palm Bay, FL</v>
          </cell>
          <cell r="E82">
            <v>68.1</v>
          </cell>
          <cell r="F82">
            <v>69.9</v>
          </cell>
          <cell r="G82">
            <v>72.2</v>
          </cell>
          <cell r="H82">
            <v>72</v>
          </cell>
          <cell r="I82">
            <v>74.8</v>
          </cell>
          <cell r="J82">
            <v>75.3</v>
          </cell>
          <cell r="K82">
            <v>76.7</v>
          </cell>
          <cell r="L82">
            <v>78.2</v>
          </cell>
          <cell r="M82">
            <v>81.6</v>
          </cell>
          <cell r="N82">
            <v>85.9</v>
          </cell>
          <cell r="O82">
            <v>86.1</v>
          </cell>
          <cell r="P82">
            <v>90.3</v>
          </cell>
          <cell r="Q82">
            <v>96.9</v>
          </cell>
          <cell r="R82">
            <v>98.4</v>
          </cell>
          <cell r="S82">
            <v>112.7</v>
          </cell>
          <cell r="T82">
            <v>131.3</v>
          </cell>
          <cell r="Y82">
            <v>70.6</v>
          </cell>
          <cell r="Z82">
            <v>71.3</v>
          </cell>
          <cell r="AA82">
            <v>74.6</v>
          </cell>
          <cell r="AB82">
            <v>72.3</v>
          </cell>
          <cell r="AC82">
            <v>68.4</v>
          </cell>
          <cell r="AD82">
            <v>71.4</v>
          </cell>
          <cell r="AE82">
            <v>74</v>
          </cell>
          <cell r="AF82">
            <v>73.7</v>
          </cell>
          <cell r="AG82">
            <v>72.8</v>
          </cell>
          <cell r="AH82">
            <v>73.9</v>
          </cell>
          <cell r="AI82">
            <v>75.8</v>
          </cell>
          <cell r="AJ82">
            <v>75.9</v>
          </cell>
          <cell r="AK82">
            <v>72.7</v>
          </cell>
          <cell r="AL82">
            <v>74.7</v>
          </cell>
          <cell r="AM82">
            <v>77.7</v>
          </cell>
          <cell r="AN82">
            <v>75.9</v>
          </cell>
          <cell r="AO82">
            <v>74.9</v>
          </cell>
          <cell r="AP82">
            <v>76.9</v>
          </cell>
          <cell r="AQ82">
            <v>78.2</v>
          </cell>
          <cell r="AR82">
            <v>76.9</v>
          </cell>
          <cell r="AS82">
            <v>73.7</v>
          </cell>
          <cell r="AT82">
            <v>77.6</v>
          </cell>
          <cell r="AU82">
            <v>81.1</v>
          </cell>
          <cell r="AV82">
            <v>79.4</v>
          </cell>
          <cell r="AW82">
            <v>77.9</v>
          </cell>
          <cell r="AX82">
            <v>83.2</v>
          </cell>
          <cell r="AY82">
            <v>82.3</v>
          </cell>
          <cell r="AZ82">
            <v>83</v>
          </cell>
          <cell r="BA82">
            <v>82.2</v>
          </cell>
          <cell r="BB82">
            <v>87</v>
          </cell>
          <cell r="BC82">
            <v>85.8</v>
          </cell>
          <cell r="BD82">
            <v>91.2</v>
          </cell>
          <cell r="BE82">
            <v>78.2</v>
          </cell>
          <cell r="BF82">
            <v>86.2</v>
          </cell>
          <cell r="BG82">
            <v>91.6</v>
          </cell>
          <cell r="BH82">
            <v>85.2</v>
          </cell>
          <cell r="BI82">
            <v>82.4</v>
          </cell>
          <cell r="BJ82">
            <v>91.3</v>
          </cell>
          <cell r="BK82">
            <v>102.6</v>
          </cell>
          <cell r="BL82">
            <v>86.8</v>
          </cell>
          <cell r="BM82">
            <v>89.3</v>
          </cell>
          <cell r="BN82">
            <v>102.8</v>
          </cell>
          <cell r="BO82">
            <v>94.2</v>
          </cell>
          <cell r="BP82">
            <v>101.2</v>
          </cell>
          <cell r="BQ82">
            <v>99</v>
          </cell>
          <cell r="BR82">
            <v>97.4</v>
          </cell>
          <cell r="BS82">
            <v>102.2</v>
          </cell>
          <cell r="BT82">
            <v>95.6</v>
          </cell>
          <cell r="BU82">
            <v>99.6</v>
          </cell>
          <cell r="BV82">
            <v>111.7</v>
          </cell>
          <cell r="BW82">
            <v>115.3</v>
          </cell>
          <cell r="BX82">
            <v>118</v>
          </cell>
          <cell r="BY82">
            <v>124.9</v>
          </cell>
          <cell r="BZ82">
            <v>130.1</v>
          </cell>
          <cell r="CA82">
            <v>135.3</v>
          </cell>
          <cell r="CB82">
            <v>132</v>
          </cell>
          <cell r="CC82">
            <v>142.3</v>
          </cell>
          <cell r="CD82">
            <v>153.9</v>
          </cell>
          <cell r="CE82">
            <v>165.8</v>
          </cell>
          <cell r="CF82">
            <v>22.5</v>
          </cell>
          <cell r="CI82">
            <v>13.9</v>
          </cell>
        </row>
        <row r="83">
          <cell r="A83">
            <v>1</v>
          </cell>
          <cell r="B83">
            <v>3</v>
          </cell>
          <cell r="C83" t="str">
            <v>4920</v>
          </cell>
          <cell r="D83" t="str">
            <v>Memphis, TN-AR-MS</v>
          </cell>
          <cell r="E83">
            <v>76.3</v>
          </cell>
          <cell r="F83">
            <v>78.1</v>
          </cell>
          <cell r="G83">
            <v>78.1</v>
          </cell>
          <cell r="H83">
            <v>82.5</v>
          </cell>
          <cell r="I83">
            <v>85.3</v>
          </cell>
          <cell r="J83">
            <v>87</v>
          </cell>
          <cell r="K83">
            <v>86.3</v>
          </cell>
          <cell r="L83">
            <v>86.5</v>
          </cell>
          <cell r="M83">
            <v>96.1</v>
          </cell>
          <cell r="N83">
            <v>103.7</v>
          </cell>
          <cell r="O83">
            <v>109.8</v>
          </cell>
          <cell r="P83">
            <v>111.3</v>
          </cell>
          <cell r="Q83">
            <v>115.6</v>
          </cell>
          <cell r="R83">
            <v>125.1</v>
          </cell>
          <cell r="S83">
            <v>129.4</v>
          </cell>
          <cell r="T83">
            <v>133.8</v>
          </cell>
          <cell r="Y83">
            <v>77.9</v>
          </cell>
          <cell r="Z83">
            <v>78.1</v>
          </cell>
          <cell r="AA83">
            <v>78.9</v>
          </cell>
          <cell r="AB83">
            <v>77.4</v>
          </cell>
          <cell r="AC83">
            <v>82.4</v>
          </cell>
          <cell r="AD83">
            <v>82.4</v>
          </cell>
          <cell r="AE83">
            <v>83.3</v>
          </cell>
          <cell r="AF83">
            <v>82.1</v>
          </cell>
          <cell r="AG83">
            <v>83.6</v>
          </cell>
          <cell r="AH83">
            <v>85.5</v>
          </cell>
          <cell r="AI83">
            <v>86</v>
          </cell>
          <cell r="AJ83">
            <v>85.9</v>
          </cell>
          <cell r="AK83">
            <v>84.2</v>
          </cell>
          <cell r="AL83">
            <v>85.5</v>
          </cell>
          <cell r="AM83">
            <v>90.6</v>
          </cell>
          <cell r="AN83">
            <v>86.7</v>
          </cell>
          <cell r="AO83">
            <v>85.6</v>
          </cell>
          <cell r="AP83">
            <v>87</v>
          </cell>
          <cell r="AQ83">
            <v>86.7</v>
          </cell>
          <cell r="AR83">
            <v>85.1</v>
          </cell>
          <cell r="AS83">
            <v>81.6</v>
          </cell>
          <cell r="AT83">
            <v>83.3</v>
          </cell>
          <cell r="AU83">
            <v>90</v>
          </cell>
          <cell r="AV83">
            <v>89.6</v>
          </cell>
          <cell r="AW83">
            <v>96.9</v>
          </cell>
          <cell r="AX83">
            <v>97.9</v>
          </cell>
          <cell r="AY83">
            <v>94.9</v>
          </cell>
          <cell r="AZ83">
            <v>95</v>
          </cell>
          <cell r="BA83">
            <v>99.4</v>
          </cell>
          <cell r="BB83">
            <v>103.1</v>
          </cell>
          <cell r="BC83">
            <v>105.5</v>
          </cell>
          <cell r="BD83">
            <v>105.9</v>
          </cell>
          <cell r="BE83">
            <v>106.7</v>
          </cell>
          <cell r="BF83">
            <v>109.7</v>
          </cell>
          <cell r="BG83">
            <v>109.7</v>
          </cell>
          <cell r="BH83">
            <v>112.1</v>
          </cell>
          <cell r="BI83">
            <v>109</v>
          </cell>
          <cell r="BJ83">
            <v>112.2</v>
          </cell>
          <cell r="BK83">
            <v>116.7</v>
          </cell>
          <cell r="BL83">
            <v>105.5</v>
          </cell>
          <cell r="BM83">
            <v>104.8</v>
          </cell>
          <cell r="BN83">
            <v>114.3</v>
          </cell>
          <cell r="BO83">
            <v>122.5</v>
          </cell>
          <cell r="BP83">
            <v>118.8</v>
          </cell>
          <cell r="BQ83">
            <v>122.4</v>
          </cell>
          <cell r="BR83">
            <v>123.8</v>
          </cell>
          <cell r="BS83">
            <v>128.1</v>
          </cell>
          <cell r="BT83">
            <v>125.3</v>
          </cell>
          <cell r="BU83">
            <v>123.9</v>
          </cell>
          <cell r="BV83">
            <v>128.4</v>
          </cell>
          <cell r="BW83">
            <v>132.3</v>
          </cell>
          <cell r="BX83">
            <v>131.2</v>
          </cell>
          <cell r="BY83">
            <v>129.3</v>
          </cell>
          <cell r="BZ83">
            <v>135</v>
          </cell>
          <cell r="CA83">
            <v>137.8</v>
          </cell>
          <cell r="CB83">
            <v>131.7</v>
          </cell>
          <cell r="CC83">
            <v>129.6</v>
          </cell>
          <cell r="CD83">
            <v>138.3</v>
          </cell>
          <cell r="CE83">
            <v>140</v>
          </cell>
          <cell r="CF83">
            <v>1.6</v>
          </cell>
          <cell r="CI83">
            <v>0.2</v>
          </cell>
        </row>
        <row r="84">
          <cell r="A84">
            <v>1</v>
          </cell>
          <cell r="B84">
            <v>3</v>
          </cell>
          <cell r="C84" t="str">
            <v>5000</v>
          </cell>
          <cell r="D84" t="str">
            <v>Miami-Hialeah, FL  PMSA</v>
          </cell>
          <cell r="E84">
            <v>82.9</v>
          </cell>
          <cell r="F84">
            <v>86.9</v>
          </cell>
          <cell r="G84">
            <v>89.3</v>
          </cell>
          <cell r="H84">
            <v>93.7</v>
          </cell>
          <cell r="I84">
            <v>97.1</v>
          </cell>
          <cell r="J84">
            <v>98.8</v>
          </cell>
          <cell r="K84">
            <v>103.2</v>
          </cell>
          <cell r="L84">
            <v>107.1</v>
          </cell>
          <cell r="M84">
            <v>113.2</v>
          </cell>
          <cell r="N84">
            <v>117.7</v>
          </cell>
          <cell r="O84">
            <v>121.5</v>
          </cell>
          <cell r="P84">
            <v>134.6</v>
          </cell>
          <cell r="Q84">
            <v>144.6</v>
          </cell>
          <cell r="R84">
            <v>162.7</v>
          </cell>
          <cell r="S84">
            <v>189.8</v>
          </cell>
          <cell r="T84">
            <v>226.8</v>
          </cell>
          <cell r="Y84">
            <v>90</v>
          </cell>
          <cell r="Z84">
            <v>89</v>
          </cell>
          <cell r="AA84">
            <v>91.3</v>
          </cell>
          <cell r="AB84">
            <v>87.6</v>
          </cell>
          <cell r="AC84">
            <v>88</v>
          </cell>
          <cell r="AD84">
            <v>92.9</v>
          </cell>
          <cell r="AE84">
            <v>99.5</v>
          </cell>
          <cell r="AF84">
            <v>93.7</v>
          </cell>
          <cell r="AG84">
            <v>96.6</v>
          </cell>
          <cell r="AH84">
            <v>96.3</v>
          </cell>
          <cell r="AI84">
            <v>92.9</v>
          </cell>
          <cell r="AJ84">
            <v>103.7</v>
          </cell>
          <cell r="AK84">
            <v>96.8</v>
          </cell>
          <cell r="AL84">
            <v>99.8</v>
          </cell>
          <cell r="AM84">
            <v>99.1</v>
          </cell>
          <cell r="AN84">
            <v>99.2</v>
          </cell>
          <cell r="AO84">
            <v>105</v>
          </cell>
          <cell r="AP84">
            <v>102</v>
          </cell>
          <cell r="AQ84">
            <v>103</v>
          </cell>
          <cell r="AR84">
            <v>103.3</v>
          </cell>
          <cell r="AS84">
            <v>102.6</v>
          </cell>
          <cell r="AT84">
            <v>106.3</v>
          </cell>
          <cell r="AU84">
            <v>109.7</v>
          </cell>
          <cell r="AV84">
            <v>108.5</v>
          </cell>
          <cell r="AW84">
            <v>109.8</v>
          </cell>
          <cell r="AX84">
            <v>114.1</v>
          </cell>
          <cell r="AY84">
            <v>114.4</v>
          </cell>
          <cell r="AZ84">
            <v>114.3</v>
          </cell>
          <cell r="BA84">
            <v>116.1</v>
          </cell>
          <cell r="BB84">
            <v>118.7</v>
          </cell>
          <cell r="BC84">
            <v>119.1</v>
          </cell>
          <cell r="BD84">
            <v>116.5</v>
          </cell>
          <cell r="BE84">
            <v>117.8</v>
          </cell>
          <cell r="BF84">
            <v>120.6</v>
          </cell>
          <cell r="BG84">
            <v>122.3</v>
          </cell>
          <cell r="BH84">
            <v>124.2</v>
          </cell>
          <cell r="BI84">
            <v>133</v>
          </cell>
          <cell r="BJ84">
            <v>136.7</v>
          </cell>
          <cell r="BK84">
            <v>134.8</v>
          </cell>
          <cell r="BL84">
            <v>136.2</v>
          </cell>
          <cell r="BM84">
            <v>138.2</v>
          </cell>
          <cell r="BN84">
            <v>140.9</v>
          </cell>
          <cell r="BO84">
            <v>146.3</v>
          </cell>
          <cell r="BP84">
            <v>149.1</v>
          </cell>
          <cell r="BQ84">
            <v>152</v>
          </cell>
          <cell r="BR84">
            <v>159.7</v>
          </cell>
          <cell r="BS84">
            <v>171.1</v>
          </cell>
          <cell r="BT84">
            <v>167.6</v>
          </cell>
          <cell r="BU84">
            <v>174.1</v>
          </cell>
          <cell r="BV84">
            <v>186.8</v>
          </cell>
          <cell r="BW84">
            <v>198.8</v>
          </cell>
          <cell r="BX84">
            <v>192.8</v>
          </cell>
          <cell r="BY84">
            <v>202.2</v>
          </cell>
          <cell r="BZ84">
            <v>216</v>
          </cell>
          <cell r="CA84">
            <v>237.3</v>
          </cell>
          <cell r="CB84">
            <v>236.9</v>
          </cell>
          <cell r="CC84">
            <v>245.9</v>
          </cell>
          <cell r="CD84">
            <v>271.9</v>
          </cell>
          <cell r="CE84">
            <v>290.9</v>
          </cell>
          <cell r="CF84">
            <v>22.6</v>
          </cell>
          <cell r="CI84">
            <v>21.6</v>
          </cell>
        </row>
        <row r="85">
          <cell r="A85">
            <v>1</v>
          </cell>
          <cell r="B85">
            <v>2</v>
          </cell>
          <cell r="C85" t="str">
            <v>5080</v>
          </cell>
          <cell r="D85" t="str">
            <v>Milwaukee, WI  PMSA</v>
          </cell>
          <cell r="E85">
            <v>74.5</v>
          </cell>
          <cell r="F85">
            <v>79.6</v>
          </cell>
          <cell r="G85">
            <v>84.4</v>
          </cell>
          <cell r="H85">
            <v>90</v>
          </cell>
          <cell r="I85">
            <v>97</v>
          </cell>
          <cell r="J85">
            <v>104.1</v>
          </cell>
          <cell r="K85">
            <v>109</v>
          </cell>
          <cell r="L85">
            <v>114.7</v>
          </cell>
          <cell r="M85">
            <v>119.4</v>
          </cell>
          <cell r="N85">
            <v>125.3</v>
          </cell>
          <cell r="O85">
            <v>132.9</v>
          </cell>
          <cell r="P85">
            <v>135.3</v>
          </cell>
          <cell r="Q85">
            <v>140.7</v>
          </cell>
          <cell r="R85">
            <v>149.4</v>
          </cell>
          <cell r="S85">
            <v>173.8</v>
          </cell>
          <cell r="T85">
            <v>182.1</v>
          </cell>
          <cell r="Y85">
            <v>81.8</v>
          </cell>
          <cell r="Z85">
            <v>86.6</v>
          </cell>
          <cell r="AA85">
            <v>85.9</v>
          </cell>
          <cell r="AB85">
            <v>84.8</v>
          </cell>
          <cell r="AC85">
            <v>87.1</v>
          </cell>
          <cell r="AD85">
            <v>89.7</v>
          </cell>
          <cell r="AE85">
            <v>91.4</v>
          </cell>
          <cell r="AF85">
            <v>91.4</v>
          </cell>
          <cell r="AG85">
            <v>96.1</v>
          </cell>
          <cell r="AH85">
            <v>95.7</v>
          </cell>
          <cell r="AI85">
            <v>99.3</v>
          </cell>
          <cell r="AJ85">
            <v>97.2</v>
          </cell>
          <cell r="AK85">
            <v>98.4</v>
          </cell>
          <cell r="AL85">
            <v>103.7</v>
          </cell>
          <cell r="AM85">
            <v>104.1</v>
          </cell>
          <cell r="AN85">
            <v>107.9</v>
          </cell>
          <cell r="AO85">
            <v>106.5</v>
          </cell>
          <cell r="AP85">
            <v>110.4</v>
          </cell>
          <cell r="AQ85">
            <v>111.1</v>
          </cell>
          <cell r="AR85">
            <v>106.6</v>
          </cell>
          <cell r="AS85">
            <v>108.8</v>
          </cell>
          <cell r="AT85">
            <v>115.3</v>
          </cell>
          <cell r="AU85">
            <v>118</v>
          </cell>
          <cell r="AV85">
            <v>114.3</v>
          </cell>
          <cell r="AW85">
            <v>115.7</v>
          </cell>
          <cell r="AX85">
            <v>121.1</v>
          </cell>
          <cell r="AY85">
            <v>122.3</v>
          </cell>
          <cell r="AZ85">
            <v>116.3</v>
          </cell>
          <cell r="BA85">
            <v>121.7</v>
          </cell>
          <cell r="BB85">
            <v>125.4</v>
          </cell>
          <cell r="BC85">
            <v>128.1</v>
          </cell>
          <cell r="BD85">
            <v>124.2</v>
          </cell>
          <cell r="BE85">
            <v>132.2</v>
          </cell>
          <cell r="BF85">
            <v>133.8</v>
          </cell>
          <cell r="BG85">
            <v>133.6</v>
          </cell>
          <cell r="BH85">
            <v>131.2</v>
          </cell>
          <cell r="BI85">
            <v>130</v>
          </cell>
          <cell r="BJ85">
            <v>137.2</v>
          </cell>
          <cell r="BK85">
            <v>139.5</v>
          </cell>
          <cell r="BL85">
            <v>131.3</v>
          </cell>
          <cell r="BM85">
            <v>137.9</v>
          </cell>
          <cell r="BN85">
            <v>142</v>
          </cell>
          <cell r="BO85">
            <v>143.3</v>
          </cell>
          <cell r="BP85">
            <v>134.6</v>
          </cell>
          <cell r="BQ85">
            <v>142.4</v>
          </cell>
          <cell r="BR85">
            <v>156</v>
          </cell>
          <cell r="BS85">
            <v>152.4</v>
          </cell>
          <cell r="BT85">
            <v>151.5</v>
          </cell>
          <cell r="BU85">
            <v>159</v>
          </cell>
          <cell r="BV85">
            <v>174.5</v>
          </cell>
          <cell r="BW85">
            <v>175.9</v>
          </cell>
          <cell r="BX85">
            <v>181.3</v>
          </cell>
          <cell r="BY85">
            <v>173.6</v>
          </cell>
          <cell r="BZ85">
            <v>186.1</v>
          </cell>
          <cell r="CA85">
            <v>186.5</v>
          </cell>
          <cell r="CB85">
            <v>179.1</v>
          </cell>
          <cell r="CC85">
            <v>182.3</v>
          </cell>
          <cell r="CD85">
            <v>197.3</v>
          </cell>
          <cell r="CE85">
            <v>205.1</v>
          </cell>
          <cell r="CF85">
            <v>10</v>
          </cell>
          <cell r="CI85">
            <v>3.6</v>
          </cell>
        </row>
        <row r="86">
          <cell r="A86">
            <v>1</v>
          </cell>
          <cell r="B86">
            <v>2</v>
          </cell>
          <cell r="C86" t="str">
            <v>5120</v>
          </cell>
          <cell r="D86" t="str">
            <v>Minneapolis-St. Paul, MN-WI</v>
          </cell>
          <cell r="E86">
            <v>85.2</v>
          </cell>
          <cell r="F86">
            <v>87.2</v>
          </cell>
          <cell r="G86">
            <v>88.7</v>
          </cell>
          <cell r="H86">
            <v>91.1</v>
          </cell>
          <cell r="I86">
            <v>94.2</v>
          </cell>
          <cell r="J86">
            <v>98.2</v>
          </cell>
          <cell r="K86">
            <v>101.5</v>
          </cell>
          <cell r="L86">
            <v>106.8</v>
          </cell>
          <cell r="M86">
            <v>113.9</v>
          </cell>
          <cell r="N86">
            <v>118.4</v>
          </cell>
          <cell r="O86">
            <v>128</v>
          </cell>
          <cell r="P86">
            <v>138.7</v>
          </cell>
          <cell r="Q86">
            <v>151.4</v>
          </cell>
          <cell r="R86">
            <v>167.4</v>
          </cell>
          <cell r="S86">
            <v>185</v>
          </cell>
          <cell r="T86">
            <v>199.6</v>
          </cell>
          <cell r="Y86">
            <v>87.8</v>
          </cell>
          <cell r="Z86">
            <v>90.3</v>
          </cell>
          <cell r="AA86">
            <v>88.2</v>
          </cell>
          <cell r="AB86">
            <v>88.4</v>
          </cell>
          <cell r="AC86">
            <v>90.5</v>
          </cell>
          <cell r="AD86">
            <v>92.2</v>
          </cell>
          <cell r="AE86">
            <v>90</v>
          </cell>
          <cell r="AF86">
            <v>91.7</v>
          </cell>
          <cell r="AG86">
            <v>94.7</v>
          </cell>
          <cell r="AH86">
            <v>94.7</v>
          </cell>
          <cell r="AI86">
            <v>92.5</v>
          </cell>
          <cell r="AJ86">
            <v>94.9</v>
          </cell>
          <cell r="AK86">
            <v>96.4</v>
          </cell>
          <cell r="AL86">
            <v>99.6</v>
          </cell>
          <cell r="AM86">
            <v>96.2</v>
          </cell>
          <cell r="AN86">
            <v>99.4</v>
          </cell>
          <cell r="AO86">
            <v>100</v>
          </cell>
          <cell r="AP86">
            <v>101</v>
          </cell>
          <cell r="AQ86">
            <v>103.2</v>
          </cell>
          <cell r="AR86">
            <v>101.5</v>
          </cell>
          <cell r="AS86">
            <v>103.7</v>
          </cell>
          <cell r="AT86">
            <v>103.3</v>
          </cell>
          <cell r="AU86">
            <v>109.6</v>
          </cell>
          <cell r="AV86">
            <v>108.4</v>
          </cell>
          <cell r="AW86">
            <v>112.5</v>
          </cell>
          <cell r="AX86">
            <v>118</v>
          </cell>
          <cell r="AY86">
            <v>115.3</v>
          </cell>
          <cell r="AZ86">
            <v>113.5</v>
          </cell>
          <cell r="BA86">
            <v>115.4</v>
          </cell>
          <cell r="BB86">
            <v>117.8</v>
          </cell>
          <cell r="BC86">
            <v>121.3</v>
          </cell>
          <cell r="BD86">
            <v>118.7</v>
          </cell>
          <cell r="BE86">
            <v>121.9</v>
          </cell>
          <cell r="BF86">
            <v>127.1</v>
          </cell>
          <cell r="BG86">
            <v>130.5</v>
          </cell>
          <cell r="BH86">
            <v>130.2</v>
          </cell>
          <cell r="BI86">
            <v>131.6</v>
          </cell>
          <cell r="BJ86">
            <v>137.6</v>
          </cell>
          <cell r="BK86">
            <v>142.9</v>
          </cell>
          <cell r="BL86">
            <v>141</v>
          </cell>
          <cell r="BM86">
            <v>141</v>
          </cell>
          <cell r="BN86">
            <v>152.5</v>
          </cell>
          <cell r="BO86">
            <v>159.2</v>
          </cell>
          <cell r="BP86">
            <v>141.3</v>
          </cell>
          <cell r="BQ86">
            <v>151</v>
          </cell>
          <cell r="BR86">
            <v>170.4</v>
          </cell>
          <cell r="BS86">
            <v>170.5</v>
          </cell>
          <cell r="BT86">
            <v>172.3</v>
          </cell>
          <cell r="BU86">
            <v>173</v>
          </cell>
          <cell r="BV86">
            <v>183</v>
          </cell>
          <cell r="BW86">
            <v>189.4</v>
          </cell>
          <cell r="BX86">
            <v>189.9</v>
          </cell>
          <cell r="BY86">
            <v>189.1</v>
          </cell>
          <cell r="BZ86">
            <v>197.1</v>
          </cell>
          <cell r="CA86">
            <v>208.2</v>
          </cell>
          <cell r="CB86">
            <v>211.7</v>
          </cell>
          <cell r="CC86">
            <v>205</v>
          </cell>
          <cell r="CD86">
            <v>218</v>
          </cell>
          <cell r="CE86">
            <v>219.8</v>
          </cell>
          <cell r="CF86">
            <v>5.6</v>
          </cell>
          <cell r="CI86">
            <v>8.4</v>
          </cell>
        </row>
        <row r="87">
          <cell r="A87">
            <v>1</v>
          </cell>
          <cell r="B87">
            <v>3</v>
          </cell>
          <cell r="C87" t="str">
            <v>5160</v>
          </cell>
          <cell r="D87" t="str">
            <v>Mobile, AL</v>
          </cell>
          <cell r="E87">
            <v>53</v>
          </cell>
          <cell r="F87">
            <v>56.7</v>
          </cell>
          <cell r="G87">
            <v>59.1</v>
          </cell>
          <cell r="H87">
            <v>60.8</v>
          </cell>
          <cell r="I87">
            <v>64.8</v>
          </cell>
          <cell r="J87">
            <v>68.2</v>
          </cell>
          <cell r="K87">
            <v>69.9</v>
          </cell>
          <cell r="L87">
            <v>75.1</v>
          </cell>
          <cell r="M87">
            <v>83.2</v>
          </cell>
          <cell r="N87">
            <v>87.2</v>
          </cell>
          <cell r="O87">
            <v>92.8</v>
          </cell>
          <cell r="P87">
            <v>93.3</v>
          </cell>
          <cell r="Q87">
            <v>97.6</v>
          </cell>
          <cell r="R87">
            <v>106.9</v>
          </cell>
          <cell r="S87">
            <v>114.9</v>
          </cell>
          <cell r="T87">
            <v>120.7</v>
          </cell>
          <cell r="Y87">
            <v>58.7</v>
          </cell>
          <cell r="Z87">
            <v>58.7</v>
          </cell>
          <cell r="AA87">
            <v>61.8</v>
          </cell>
          <cell r="AB87">
            <v>57.2</v>
          </cell>
          <cell r="AC87">
            <v>60</v>
          </cell>
          <cell r="AD87">
            <v>61.2</v>
          </cell>
          <cell r="AE87">
            <v>63.6</v>
          </cell>
          <cell r="AF87">
            <v>58.1</v>
          </cell>
          <cell r="AG87">
            <v>63.3</v>
          </cell>
          <cell r="AH87">
            <v>63.7</v>
          </cell>
          <cell r="AI87">
            <v>65</v>
          </cell>
          <cell r="AJ87">
            <v>66.7</v>
          </cell>
          <cell r="AK87">
            <v>66.2</v>
          </cell>
          <cell r="AL87">
            <v>69.3</v>
          </cell>
          <cell r="AM87">
            <v>70.5</v>
          </cell>
          <cell r="AN87">
            <v>66.7</v>
          </cell>
          <cell r="AO87">
            <v>69.5</v>
          </cell>
          <cell r="AP87">
            <v>71.7</v>
          </cell>
          <cell r="AQ87">
            <v>68.3</v>
          </cell>
          <cell r="AR87">
            <v>69.6</v>
          </cell>
          <cell r="AS87">
            <v>68.8</v>
          </cell>
          <cell r="AT87">
            <v>75.8</v>
          </cell>
          <cell r="AU87">
            <v>78.4</v>
          </cell>
          <cell r="AV87">
            <v>75.7</v>
          </cell>
          <cell r="AW87">
            <v>78.9</v>
          </cell>
          <cell r="AX87">
            <v>86.3</v>
          </cell>
          <cell r="AY87">
            <v>83.4</v>
          </cell>
          <cell r="AZ87">
            <v>83.5</v>
          </cell>
          <cell r="BA87">
            <v>89.4</v>
          </cell>
          <cell r="BB87">
            <v>83.1</v>
          </cell>
          <cell r="BC87">
            <v>85.5</v>
          </cell>
          <cell r="BD87">
            <v>91.4</v>
          </cell>
          <cell r="BE87">
            <v>92</v>
          </cell>
          <cell r="BF87">
            <v>95.3</v>
          </cell>
          <cell r="BG87">
            <v>89.7</v>
          </cell>
          <cell r="BH87">
            <v>94</v>
          </cell>
          <cell r="BI87">
            <v>90.1</v>
          </cell>
          <cell r="BJ87">
            <v>92.4</v>
          </cell>
          <cell r="BK87">
            <v>97.3</v>
          </cell>
          <cell r="BL87">
            <v>92.5</v>
          </cell>
          <cell r="BM87">
            <v>91.9</v>
          </cell>
          <cell r="BN87">
            <v>99.7</v>
          </cell>
          <cell r="BO87">
            <v>99.8</v>
          </cell>
          <cell r="BP87">
            <v>99.4</v>
          </cell>
          <cell r="BQ87" t="str">
            <v>N/A</v>
          </cell>
          <cell r="BR87">
            <v>113.1</v>
          </cell>
          <cell r="BS87">
            <v>109.6</v>
          </cell>
          <cell r="BT87">
            <v>106.9</v>
          </cell>
          <cell r="BU87" t="str">
            <v>N/A</v>
          </cell>
          <cell r="BV87">
            <v>113.5</v>
          </cell>
          <cell r="BW87">
            <v>118.3</v>
          </cell>
          <cell r="BX87">
            <v>112.6</v>
          </cell>
          <cell r="BY87">
            <v>112.2</v>
          </cell>
          <cell r="BZ87">
            <v>119.6</v>
          </cell>
          <cell r="CA87">
            <v>126</v>
          </cell>
          <cell r="CB87">
            <v>126.1</v>
          </cell>
          <cell r="CC87">
            <v>127</v>
          </cell>
          <cell r="CD87">
            <v>128.3</v>
          </cell>
          <cell r="CE87">
            <v>130.5</v>
          </cell>
          <cell r="CF87">
            <v>3.6</v>
          </cell>
          <cell r="CI87" t="str">
            <v>N/A</v>
          </cell>
        </row>
        <row r="88">
          <cell r="A88">
            <v>1</v>
          </cell>
          <cell r="B88">
            <v>3</v>
          </cell>
          <cell r="C88" t="str">
            <v>5240</v>
          </cell>
          <cell r="D88" t="str">
            <v>Montgomery, AL</v>
          </cell>
          <cell r="E88">
            <v>64.5</v>
          </cell>
          <cell r="F88">
            <v>68.8</v>
          </cell>
          <cell r="G88">
            <v>69.3</v>
          </cell>
          <cell r="H88">
            <v>76.2</v>
          </cell>
          <cell r="I88">
            <v>79.7</v>
          </cell>
          <cell r="J88">
            <v>83.2</v>
          </cell>
          <cell r="K88">
            <v>82.2</v>
          </cell>
          <cell r="L88">
            <v>85.8</v>
          </cell>
          <cell r="M88">
            <v>90.1</v>
          </cell>
          <cell r="N88">
            <v>94.1</v>
          </cell>
          <cell r="O88">
            <v>98.3</v>
          </cell>
          <cell r="P88">
            <v>99.1</v>
          </cell>
          <cell r="Q88" t="str">
            <v>N/A</v>
          </cell>
          <cell r="R88" t="str">
            <v>N/A</v>
          </cell>
          <cell r="S88">
            <v>113.6</v>
          </cell>
          <cell r="T88">
            <v>115.7</v>
          </cell>
          <cell r="Y88">
            <v>66.7</v>
          </cell>
          <cell r="Z88">
            <v>68.4</v>
          </cell>
          <cell r="AA88">
            <v>72.4</v>
          </cell>
          <cell r="AB88">
            <v>69.8</v>
          </cell>
          <cell r="AC88">
            <v>71.7</v>
          </cell>
          <cell r="AD88">
            <v>75.2</v>
          </cell>
          <cell r="AE88">
            <v>80.3</v>
          </cell>
          <cell r="AF88">
            <v>77.5</v>
          </cell>
          <cell r="AG88">
            <v>79.6</v>
          </cell>
          <cell r="AH88">
            <v>78.4</v>
          </cell>
          <cell r="AI88">
            <v>79.2</v>
          </cell>
          <cell r="AJ88">
            <v>81.3</v>
          </cell>
          <cell r="AK88">
            <v>79.1</v>
          </cell>
          <cell r="AL88">
            <v>81.9</v>
          </cell>
          <cell r="AM88">
            <v>85</v>
          </cell>
          <cell r="AN88">
            <v>85.2</v>
          </cell>
          <cell r="AO88">
            <v>81.7</v>
          </cell>
          <cell r="AP88">
            <v>81.4</v>
          </cell>
          <cell r="AQ88">
            <v>83.4</v>
          </cell>
          <cell r="AR88">
            <v>82.1</v>
          </cell>
          <cell r="AS88">
            <v>80.6</v>
          </cell>
          <cell r="AT88">
            <v>85</v>
          </cell>
          <cell r="AU88">
            <v>87.8</v>
          </cell>
          <cell r="AV88">
            <v>89</v>
          </cell>
          <cell r="AW88">
            <v>88.1</v>
          </cell>
          <cell r="AX88">
            <v>91.3</v>
          </cell>
          <cell r="AY88">
            <v>91.8</v>
          </cell>
          <cell r="AZ88">
            <v>89</v>
          </cell>
          <cell r="BA88">
            <v>89.8</v>
          </cell>
          <cell r="BB88">
            <v>95</v>
          </cell>
          <cell r="BC88">
            <v>94.5</v>
          </cell>
          <cell r="BD88">
            <v>96.3</v>
          </cell>
          <cell r="BE88">
            <v>98.6</v>
          </cell>
          <cell r="BF88">
            <v>96.1</v>
          </cell>
          <cell r="BG88">
            <v>101.2</v>
          </cell>
          <cell r="BH88">
            <v>97.4</v>
          </cell>
          <cell r="BI88">
            <v>97.4</v>
          </cell>
          <cell r="BJ88">
            <v>101.1</v>
          </cell>
          <cell r="BK88">
            <v>101.4</v>
          </cell>
          <cell r="BL88">
            <v>95</v>
          </cell>
          <cell r="BM88">
            <v>97.7</v>
          </cell>
          <cell r="BN88">
            <v>102.6</v>
          </cell>
          <cell r="BO88" t="str">
            <v>N/A</v>
          </cell>
          <cell r="BP88" t="str">
            <v>N/A</v>
          </cell>
          <cell r="BQ88">
            <v>99.6</v>
          </cell>
          <cell r="BR88" t="str">
            <v>N/A</v>
          </cell>
          <cell r="BS88">
            <v>112.6</v>
          </cell>
          <cell r="BT88" t="str">
            <v>N/A</v>
          </cell>
          <cell r="BU88">
            <v>108.5</v>
          </cell>
          <cell r="BV88">
            <v>110.4</v>
          </cell>
          <cell r="BW88">
            <v>116.8</v>
          </cell>
          <cell r="BX88">
            <v>117.1</v>
          </cell>
          <cell r="BY88">
            <v>106.7</v>
          </cell>
          <cell r="BZ88">
            <v>120.9</v>
          </cell>
          <cell r="CA88">
            <v>120.2</v>
          </cell>
          <cell r="CB88">
            <v>111.9</v>
          </cell>
          <cell r="CC88">
            <v>109.1</v>
          </cell>
          <cell r="CD88">
            <v>116.9</v>
          </cell>
          <cell r="CE88">
            <v>120.6</v>
          </cell>
          <cell r="CF88">
            <v>0.3</v>
          </cell>
          <cell r="CI88">
            <v>2.2</v>
          </cell>
        </row>
        <row r="89">
          <cell r="A89">
            <v>1</v>
          </cell>
          <cell r="B89">
            <v>3</v>
          </cell>
          <cell r="C89" t="str">
            <v>5360</v>
          </cell>
          <cell r="D89" t="str">
            <v>Nashville, TN</v>
          </cell>
          <cell r="E89">
            <v>77.6</v>
          </cell>
          <cell r="F89">
            <v>79.9</v>
          </cell>
          <cell r="G89">
            <v>81.8</v>
          </cell>
          <cell r="H89">
            <v>86.9</v>
          </cell>
          <cell r="I89">
            <v>88.8</v>
          </cell>
          <cell r="J89">
            <v>90.4</v>
          </cell>
          <cell r="K89">
            <v>96.5</v>
          </cell>
          <cell r="L89">
            <v>107.3</v>
          </cell>
          <cell r="M89">
            <v>112.7</v>
          </cell>
          <cell r="N89">
            <v>115.2</v>
          </cell>
          <cell r="O89">
            <v>116.7</v>
          </cell>
          <cell r="P89">
            <v>116.4</v>
          </cell>
          <cell r="Q89" t="str">
            <v>N/A</v>
          </cell>
          <cell r="R89">
            <v>130</v>
          </cell>
          <cell r="S89" t="str">
            <v>N/A</v>
          </cell>
          <cell r="T89" t="str">
            <v>N/A</v>
          </cell>
          <cell r="Y89">
            <v>80.8</v>
          </cell>
          <cell r="Z89">
            <v>82.4</v>
          </cell>
          <cell r="AA89">
            <v>83.1</v>
          </cell>
          <cell r="AB89">
            <v>80.4</v>
          </cell>
          <cell r="AC89">
            <v>83.7</v>
          </cell>
          <cell r="AD89">
            <v>86.8</v>
          </cell>
          <cell r="AE89">
            <v>89</v>
          </cell>
          <cell r="AF89">
            <v>86.9</v>
          </cell>
          <cell r="AG89">
            <v>89</v>
          </cell>
          <cell r="AH89">
            <v>89.2</v>
          </cell>
          <cell r="AI89">
            <v>89.2</v>
          </cell>
          <cell r="AJ89">
            <v>87.9</v>
          </cell>
          <cell r="AK89">
            <v>87</v>
          </cell>
          <cell r="AL89">
            <v>89.9</v>
          </cell>
          <cell r="AM89">
            <v>91.3</v>
          </cell>
          <cell r="AN89">
            <v>92.9</v>
          </cell>
          <cell r="AO89">
            <v>95.2</v>
          </cell>
          <cell r="AP89">
            <v>95.5</v>
          </cell>
          <cell r="AQ89">
            <v>96.1</v>
          </cell>
          <cell r="AR89">
            <v>99.5</v>
          </cell>
          <cell r="AS89">
            <v>99.5</v>
          </cell>
          <cell r="AT89">
            <v>103.9</v>
          </cell>
          <cell r="AU89">
            <v>111.4</v>
          </cell>
          <cell r="AV89">
            <v>111.6</v>
          </cell>
          <cell r="AW89">
            <v>111.7</v>
          </cell>
          <cell r="AX89">
            <v>114</v>
          </cell>
          <cell r="AY89">
            <v>113.3</v>
          </cell>
          <cell r="AZ89">
            <v>111.2</v>
          </cell>
          <cell r="BA89">
            <v>109.5</v>
          </cell>
          <cell r="BB89">
            <v>114.5</v>
          </cell>
          <cell r="BC89">
            <v>119</v>
          </cell>
          <cell r="BD89">
            <v>116.3</v>
          </cell>
          <cell r="BE89">
            <v>117.6</v>
          </cell>
          <cell r="BF89">
            <v>117.5</v>
          </cell>
          <cell r="BG89">
            <v>115.9</v>
          </cell>
          <cell r="BH89">
            <v>116</v>
          </cell>
          <cell r="BI89">
            <v>117.5</v>
          </cell>
          <cell r="BJ89">
            <v>115.7</v>
          </cell>
          <cell r="BK89">
            <v>115.2</v>
          </cell>
          <cell r="BL89">
            <v>117.5</v>
          </cell>
          <cell r="BM89">
            <v>116</v>
          </cell>
          <cell r="BN89">
            <v>128.6</v>
          </cell>
          <cell r="BO89">
            <v>133.3</v>
          </cell>
          <cell r="BP89" t="str">
            <v>N/A</v>
          </cell>
          <cell r="BQ89">
            <v>127</v>
          </cell>
          <cell r="BR89">
            <v>137.3</v>
          </cell>
          <cell r="BS89">
            <v>135.4</v>
          </cell>
          <cell r="BT89">
            <v>134.2</v>
          </cell>
          <cell r="BU89" t="str">
            <v>N/A</v>
          </cell>
          <cell r="BV89" t="str">
            <v>N/A</v>
          </cell>
          <cell r="BW89" t="str">
            <v>N/A</v>
          </cell>
          <cell r="BX89" t="str">
            <v>N/A</v>
          </cell>
          <cell r="BY89" t="str">
            <v>N/A</v>
          </cell>
          <cell r="BZ89" t="str">
            <v>N/A</v>
          </cell>
          <cell r="CA89">
            <v>144.6</v>
          </cell>
          <cell r="CB89">
            <v>138.7</v>
          </cell>
          <cell r="CC89">
            <v>136.6</v>
          </cell>
          <cell r="CD89">
            <v>147.4</v>
          </cell>
          <cell r="CE89">
            <v>149</v>
          </cell>
          <cell r="CF89">
            <v>3</v>
          </cell>
          <cell r="CI89" t="str">
            <v>N/A</v>
          </cell>
        </row>
        <row r="90">
          <cell r="A90">
            <v>1</v>
          </cell>
          <cell r="B90">
            <v>1</v>
          </cell>
          <cell r="C90" t="str">
            <v>5480</v>
          </cell>
          <cell r="D90" t="str">
            <v>New Haven-Meriden, CT</v>
          </cell>
          <cell r="E90">
            <v>169.4</v>
          </cell>
          <cell r="F90">
            <v>163.4</v>
          </cell>
          <cell r="G90">
            <v>153.3</v>
          </cell>
          <cell r="H90">
            <v>153.2</v>
          </cell>
          <cell r="I90">
            <v>145.8</v>
          </cell>
          <cell r="J90">
            <v>142.5</v>
          </cell>
          <cell r="K90">
            <v>139.6</v>
          </cell>
          <cell r="L90">
            <v>135.1</v>
          </cell>
          <cell r="M90">
            <v>133.3</v>
          </cell>
          <cell r="N90">
            <v>134.1</v>
          </cell>
          <cell r="O90">
            <v>137.8</v>
          </cell>
          <cell r="P90">
            <v>145.7</v>
          </cell>
          <cell r="Q90">
            <v>151.6</v>
          </cell>
          <cell r="R90">
            <v>168</v>
          </cell>
          <cell r="S90">
            <v>192.3</v>
          </cell>
          <cell r="T90">
            <v>225.3</v>
          </cell>
          <cell r="Y90">
            <v>153.2</v>
          </cell>
          <cell r="Z90">
            <v>149.5</v>
          </cell>
          <cell r="AA90">
            <v>158.5</v>
          </cell>
          <cell r="AB90">
            <v>149.7</v>
          </cell>
          <cell r="AC90">
            <v>144.5</v>
          </cell>
          <cell r="AD90">
            <v>149.2</v>
          </cell>
          <cell r="AE90">
            <v>157.3</v>
          </cell>
          <cell r="AF90">
            <v>155</v>
          </cell>
          <cell r="AG90">
            <v>142.4</v>
          </cell>
          <cell r="AH90">
            <v>148.2</v>
          </cell>
          <cell r="AI90">
            <v>147.6</v>
          </cell>
          <cell r="AJ90">
            <v>142.6</v>
          </cell>
          <cell r="AK90">
            <v>142.6</v>
          </cell>
          <cell r="AL90">
            <v>144.5</v>
          </cell>
          <cell r="AM90">
            <v>145.8</v>
          </cell>
          <cell r="AN90">
            <v>137.9</v>
          </cell>
          <cell r="AO90">
            <v>137.6</v>
          </cell>
          <cell r="AP90">
            <v>141.5</v>
          </cell>
          <cell r="AQ90">
            <v>144.1</v>
          </cell>
          <cell r="AR90">
            <v>135</v>
          </cell>
          <cell r="AS90">
            <v>131.9</v>
          </cell>
          <cell r="AT90">
            <v>135.9</v>
          </cell>
          <cell r="AU90">
            <v>137.1</v>
          </cell>
          <cell r="AV90">
            <v>133.7</v>
          </cell>
          <cell r="AW90">
            <v>129.9</v>
          </cell>
          <cell r="AX90">
            <v>136.8</v>
          </cell>
          <cell r="AY90">
            <v>136.5</v>
          </cell>
          <cell r="AZ90">
            <v>127.4</v>
          </cell>
          <cell r="BA90">
            <v>126.3</v>
          </cell>
          <cell r="BB90">
            <v>137.9</v>
          </cell>
          <cell r="BC90">
            <v>136.1</v>
          </cell>
          <cell r="BD90">
            <v>134.6</v>
          </cell>
          <cell r="BE90">
            <v>130.3</v>
          </cell>
          <cell r="BF90">
            <v>141.7</v>
          </cell>
          <cell r="BG90">
            <v>141.2</v>
          </cell>
          <cell r="BH90">
            <v>135</v>
          </cell>
          <cell r="BI90">
            <v>139.6</v>
          </cell>
          <cell r="BJ90">
            <v>141.4</v>
          </cell>
          <cell r="BK90">
            <v>152</v>
          </cell>
          <cell r="BL90">
            <v>145.4</v>
          </cell>
          <cell r="BM90">
            <v>141.9</v>
          </cell>
          <cell r="BN90">
            <v>153.3</v>
          </cell>
          <cell r="BO90">
            <v>154.6</v>
          </cell>
          <cell r="BP90">
            <v>152.6</v>
          </cell>
          <cell r="BQ90">
            <v>159.1</v>
          </cell>
          <cell r="BR90">
            <v>164.4</v>
          </cell>
          <cell r="BS90">
            <v>174.5</v>
          </cell>
          <cell r="BT90">
            <v>171.9</v>
          </cell>
          <cell r="BU90">
            <v>173.5</v>
          </cell>
          <cell r="BV90">
            <v>191</v>
          </cell>
          <cell r="BW90">
            <v>199.2</v>
          </cell>
          <cell r="BX90">
            <v>202</v>
          </cell>
          <cell r="BY90">
            <v>211.4</v>
          </cell>
          <cell r="BZ90">
            <v>213.5</v>
          </cell>
          <cell r="CA90">
            <v>229.4</v>
          </cell>
          <cell r="CB90">
            <v>227.2</v>
          </cell>
          <cell r="CC90">
            <v>225</v>
          </cell>
          <cell r="CD90">
            <v>246.8</v>
          </cell>
          <cell r="CE90">
            <v>260.5</v>
          </cell>
          <cell r="CF90">
            <v>13.6</v>
          </cell>
          <cell r="CI90">
            <v>6.4</v>
          </cell>
        </row>
        <row r="91">
          <cell r="A91">
            <v>1</v>
          </cell>
          <cell r="B91">
            <v>3</v>
          </cell>
          <cell r="C91" t="str">
            <v>5560</v>
          </cell>
          <cell r="D91" t="str">
            <v>New Orleans, LA</v>
          </cell>
          <cell r="E91">
            <v>73.1</v>
          </cell>
          <cell r="F91">
            <v>70.6</v>
          </cell>
          <cell r="G91">
            <v>67.8</v>
          </cell>
          <cell r="H91">
            <v>71.8</v>
          </cell>
          <cell r="I91">
            <v>73.6</v>
          </cell>
          <cell r="J91">
            <v>76.8</v>
          </cell>
          <cell r="K91">
            <v>76.9</v>
          </cell>
          <cell r="L91">
            <v>78</v>
          </cell>
          <cell r="M91">
            <v>87</v>
          </cell>
          <cell r="N91">
            <v>93.3</v>
          </cell>
          <cell r="O91">
            <v>102.1</v>
          </cell>
          <cell r="P91">
            <v>109.1</v>
          </cell>
          <cell r="Q91">
            <v>112</v>
          </cell>
          <cell r="R91">
            <v>117.4</v>
          </cell>
          <cell r="S91">
            <v>123.5</v>
          </cell>
          <cell r="T91">
            <v>130.8</v>
          </cell>
          <cell r="Y91">
            <v>67.7</v>
          </cell>
          <cell r="Z91">
            <v>66.5</v>
          </cell>
          <cell r="AA91">
            <v>68.9</v>
          </cell>
          <cell r="AB91">
            <v>66.1</v>
          </cell>
          <cell r="AC91">
            <v>69.6</v>
          </cell>
          <cell r="AD91">
            <v>72.1</v>
          </cell>
          <cell r="AE91">
            <v>73.8</v>
          </cell>
          <cell r="AF91">
            <v>71.1</v>
          </cell>
          <cell r="AG91">
            <v>70.2</v>
          </cell>
          <cell r="AH91">
            <v>73.7</v>
          </cell>
          <cell r="AI91">
            <v>75.5</v>
          </cell>
          <cell r="AJ91">
            <v>74.5</v>
          </cell>
          <cell r="AK91">
            <v>73</v>
          </cell>
          <cell r="AL91">
            <v>79.6</v>
          </cell>
          <cell r="AM91">
            <v>77</v>
          </cell>
          <cell r="AN91">
            <v>76.7</v>
          </cell>
          <cell r="AO91">
            <v>75.4</v>
          </cell>
          <cell r="AP91">
            <v>76.9</v>
          </cell>
          <cell r="AQ91">
            <v>77.4</v>
          </cell>
          <cell r="AR91">
            <v>77.8</v>
          </cell>
          <cell r="AS91">
            <v>74.4</v>
          </cell>
          <cell r="AT91">
            <v>79.4</v>
          </cell>
          <cell r="AU91">
            <v>79.3</v>
          </cell>
          <cell r="AV91">
            <v>77.3</v>
          </cell>
          <cell r="AW91">
            <v>83.5</v>
          </cell>
          <cell r="AX91">
            <v>88.1</v>
          </cell>
          <cell r="AY91">
            <v>86.8</v>
          </cell>
          <cell r="AZ91">
            <v>89.3</v>
          </cell>
          <cell r="BA91">
            <v>90.4</v>
          </cell>
          <cell r="BB91">
            <v>90.1</v>
          </cell>
          <cell r="BC91">
            <v>96.6</v>
          </cell>
          <cell r="BD91">
            <v>96.3</v>
          </cell>
          <cell r="BE91">
            <v>96.9</v>
          </cell>
          <cell r="BF91">
            <v>103.6</v>
          </cell>
          <cell r="BG91">
            <v>104.7</v>
          </cell>
          <cell r="BH91">
            <v>102.4</v>
          </cell>
          <cell r="BI91">
            <v>101.5</v>
          </cell>
          <cell r="BJ91">
            <v>114.2</v>
          </cell>
          <cell r="BK91">
            <v>109.1</v>
          </cell>
          <cell r="BL91">
            <v>107.6</v>
          </cell>
          <cell r="BM91">
            <v>104.4</v>
          </cell>
          <cell r="BN91">
            <v>114.6</v>
          </cell>
          <cell r="BO91">
            <v>113.4</v>
          </cell>
          <cell r="BP91">
            <v>114.3</v>
          </cell>
          <cell r="BQ91">
            <v>111.4</v>
          </cell>
          <cell r="BR91">
            <v>117.4</v>
          </cell>
          <cell r="BS91">
            <v>120</v>
          </cell>
          <cell r="BT91">
            <v>119.3</v>
          </cell>
          <cell r="BU91">
            <v>116.4</v>
          </cell>
          <cell r="BV91">
            <v>125.9</v>
          </cell>
          <cell r="BW91">
            <v>125.2</v>
          </cell>
          <cell r="BX91">
            <v>122.6</v>
          </cell>
          <cell r="BY91">
            <v>123.5</v>
          </cell>
          <cell r="BZ91">
            <v>133.2</v>
          </cell>
          <cell r="CA91">
            <v>136.9</v>
          </cell>
          <cell r="CB91">
            <v>127</v>
          </cell>
          <cell r="CC91">
            <v>127.3</v>
          </cell>
          <cell r="CD91">
            <v>137.5</v>
          </cell>
          <cell r="CE91">
            <v>143.5</v>
          </cell>
          <cell r="CF91">
            <v>4.8</v>
          </cell>
          <cell r="CI91">
            <v>3.1</v>
          </cell>
        </row>
        <row r="92">
          <cell r="A92">
            <v>1</v>
          </cell>
          <cell r="B92">
            <v>1</v>
          </cell>
          <cell r="C92" t="str">
            <v>5601</v>
          </cell>
          <cell r="D92" t="str">
            <v>NY: New York-North NJ-Long Island, NY  CMSA</v>
          </cell>
          <cell r="E92">
            <v>183.8</v>
          </cell>
          <cell r="F92">
            <v>183.2</v>
          </cell>
          <cell r="G92">
            <v>174.9</v>
          </cell>
          <cell r="H92">
            <v>173.5</v>
          </cell>
          <cell r="I92">
            <v>172.7</v>
          </cell>
          <cell r="J92">
            <v>173.2</v>
          </cell>
          <cell r="K92">
            <v>173.2</v>
          </cell>
          <cell r="L92">
            <v>169.7</v>
          </cell>
          <cell r="M92">
            <v>174.5</v>
          </cell>
          <cell r="N92">
            <v>177.9</v>
          </cell>
          <cell r="O92">
            <v>188.1</v>
          </cell>
          <cell r="P92">
            <v>203.2</v>
          </cell>
          <cell r="Q92">
            <v>230.2</v>
          </cell>
          <cell r="R92">
            <v>258.2</v>
          </cell>
          <cell r="S92">
            <v>309.8</v>
          </cell>
          <cell r="T92">
            <v>353</v>
          </cell>
          <cell r="Y92">
            <v>175.7</v>
          </cell>
          <cell r="Z92">
            <v>175.4</v>
          </cell>
          <cell r="AA92">
            <v>176.7</v>
          </cell>
          <cell r="AB92">
            <v>168.6</v>
          </cell>
          <cell r="AC92">
            <v>169.4</v>
          </cell>
          <cell r="AD92">
            <v>175.9</v>
          </cell>
          <cell r="AE92">
            <v>175.9</v>
          </cell>
          <cell r="AF92">
            <v>170.8</v>
          </cell>
          <cell r="AG92">
            <v>168.8</v>
          </cell>
          <cell r="AH92">
            <v>175.4</v>
          </cell>
          <cell r="AI92">
            <v>175.3</v>
          </cell>
          <cell r="AJ92">
            <v>170.3</v>
          </cell>
          <cell r="AK92">
            <v>168</v>
          </cell>
          <cell r="AL92">
            <v>173.5</v>
          </cell>
          <cell r="AM92">
            <v>176.9</v>
          </cell>
          <cell r="AN92">
            <v>173</v>
          </cell>
          <cell r="AO92">
            <v>170.3</v>
          </cell>
          <cell r="AP92">
            <v>174.6</v>
          </cell>
          <cell r="AQ92">
            <v>177.4</v>
          </cell>
          <cell r="AR92">
            <v>168.7</v>
          </cell>
          <cell r="AS92">
            <v>167.3</v>
          </cell>
          <cell r="AT92">
            <v>168.6</v>
          </cell>
          <cell r="AU92">
            <v>173.5</v>
          </cell>
          <cell r="AV92">
            <v>168.3</v>
          </cell>
          <cell r="AW92">
            <v>175.9</v>
          </cell>
          <cell r="AX92">
            <v>174.5</v>
          </cell>
          <cell r="AY92">
            <v>179.6</v>
          </cell>
          <cell r="AZ92">
            <v>173.3</v>
          </cell>
          <cell r="BA92">
            <v>173.4</v>
          </cell>
          <cell r="BB92">
            <v>177.7</v>
          </cell>
          <cell r="BC92">
            <v>181.7</v>
          </cell>
          <cell r="BD92">
            <v>177.7</v>
          </cell>
          <cell r="BE92">
            <v>178.2</v>
          </cell>
          <cell r="BF92">
            <v>189.1</v>
          </cell>
          <cell r="BG92">
            <v>194.4</v>
          </cell>
          <cell r="BH92">
            <v>187.4</v>
          </cell>
          <cell r="BI92">
            <v>193.8</v>
          </cell>
          <cell r="BJ92">
            <v>202.8</v>
          </cell>
          <cell r="BK92">
            <v>208.4</v>
          </cell>
          <cell r="BL92">
            <v>207.9</v>
          </cell>
          <cell r="BM92">
            <v>220.6</v>
          </cell>
          <cell r="BN92">
            <v>224.6</v>
          </cell>
          <cell r="BO92">
            <v>241.2</v>
          </cell>
          <cell r="BP92">
            <v>237.5</v>
          </cell>
          <cell r="BQ92">
            <v>236.3</v>
          </cell>
          <cell r="BR92">
            <v>248.4</v>
          </cell>
          <cell r="BS92">
            <v>274.8</v>
          </cell>
          <cell r="BT92">
            <v>266.5</v>
          </cell>
          <cell r="BU92">
            <v>286.2</v>
          </cell>
          <cell r="BV92">
            <v>303.9</v>
          </cell>
          <cell r="BW92">
            <v>327.2</v>
          </cell>
          <cell r="BX92">
            <v>320.3</v>
          </cell>
          <cell r="BY92">
            <v>329.4</v>
          </cell>
          <cell r="BZ92">
            <v>350.9</v>
          </cell>
          <cell r="CA92">
            <v>367.4</v>
          </cell>
          <cell r="CB92">
            <v>354.7</v>
          </cell>
          <cell r="CC92">
            <v>368.7</v>
          </cell>
          <cell r="CD92">
            <v>392.2</v>
          </cell>
          <cell r="CE92">
            <v>405.4</v>
          </cell>
          <cell r="CF92">
            <v>10.3</v>
          </cell>
          <cell r="CI92">
            <v>12.2</v>
          </cell>
        </row>
        <row r="93">
          <cell r="A93">
            <v>1</v>
          </cell>
          <cell r="B93">
            <v>1</v>
          </cell>
          <cell r="C93" t="str">
            <v>0875</v>
          </cell>
          <cell r="D93" t="str">
            <v>NY: Bergen-Passaic, NJ  PMSA</v>
          </cell>
          <cell r="E93" t="str">
            <v>N/A</v>
          </cell>
          <cell r="F93">
            <v>204.5</v>
          </cell>
          <cell r="G93">
            <v>187.7</v>
          </cell>
          <cell r="H93">
            <v>187.1</v>
          </cell>
          <cell r="I93">
            <v>187.6</v>
          </cell>
          <cell r="J93">
            <v>188.4</v>
          </cell>
          <cell r="K93">
            <v>192.7</v>
          </cell>
          <cell r="L93">
            <v>190.1</v>
          </cell>
          <cell r="M93">
            <v>199.4</v>
          </cell>
          <cell r="N93">
            <v>205.4</v>
          </cell>
          <cell r="O93">
            <v>213.5</v>
          </cell>
          <cell r="P93">
            <v>221.8</v>
          </cell>
          <cell r="Q93">
            <v>261.2</v>
          </cell>
          <cell r="R93">
            <v>288.8</v>
          </cell>
          <cell r="S93">
            <v>337.9</v>
          </cell>
          <cell r="T93">
            <v>370.7</v>
          </cell>
          <cell r="Y93">
            <v>191.2</v>
          </cell>
          <cell r="Z93">
            <v>193.6</v>
          </cell>
          <cell r="AA93">
            <v>187.2</v>
          </cell>
          <cell r="AB93">
            <v>178.4</v>
          </cell>
          <cell r="AC93">
            <v>182.3</v>
          </cell>
          <cell r="AD93">
            <v>187.5</v>
          </cell>
          <cell r="AE93">
            <v>189.7</v>
          </cell>
          <cell r="AF93">
            <v>186.4</v>
          </cell>
          <cell r="AG93">
            <v>179.8</v>
          </cell>
          <cell r="AH93">
            <v>188.2</v>
          </cell>
          <cell r="AI93">
            <v>192.3</v>
          </cell>
          <cell r="AJ93">
            <v>187.1</v>
          </cell>
          <cell r="AK93">
            <v>182.8</v>
          </cell>
          <cell r="AL93">
            <v>193</v>
          </cell>
          <cell r="AM93">
            <v>193.2</v>
          </cell>
          <cell r="AN93">
            <v>181.4</v>
          </cell>
          <cell r="AO93">
            <v>188.3</v>
          </cell>
          <cell r="AP93">
            <v>193.5</v>
          </cell>
          <cell r="AQ93">
            <v>199.4</v>
          </cell>
          <cell r="AR93">
            <v>187.2</v>
          </cell>
          <cell r="AS93">
            <v>193.5</v>
          </cell>
          <cell r="AT93">
            <v>187.2</v>
          </cell>
          <cell r="AU93">
            <v>194.8</v>
          </cell>
          <cell r="AV93">
            <v>184.3</v>
          </cell>
          <cell r="AW93">
            <v>192</v>
          </cell>
          <cell r="AX93">
            <v>195.8</v>
          </cell>
          <cell r="AY93">
            <v>207</v>
          </cell>
          <cell r="AZ93">
            <v>200.2</v>
          </cell>
          <cell r="BA93">
            <v>210.9</v>
          </cell>
          <cell r="BB93">
            <v>203.6</v>
          </cell>
          <cell r="BC93">
            <v>206.5</v>
          </cell>
          <cell r="BD93">
            <v>202.1</v>
          </cell>
          <cell r="BE93">
            <v>212.1</v>
          </cell>
          <cell r="BF93">
            <v>217.4</v>
          </cell>
          <cell r="BG93">
            <v>214.3</v>
          </cell>
          <cell r="BH93">
            <v>208.2</v>
          </cell>
          <cell r="BI93">
            <v>227.8</v>
          </cell>
          <cell r="BJ93">
            <v>220</v>
          </cell>
          <cell r="BK93">
            <v>222</v>
          </cell>
          <cell r="BL93">
            <v>218.3</v>
          </cell>
          <cell r="BM93">
            <v>253.7</v>
          </cell>
          <cell r="BN93">
            <v>236.6</v>
          </cell>
          <cell r="BO93">
            <v>282.8</v>
          </cell>
          <cell r="BP93">
            <v>261.2</v>
          </cell>
          <cell r="BQ93">
            <v>268.7</v>
          </cell>
          <cell r="BR93">
            <v>271.7</v>
          </cell>
          <cell r="BS93">
            <v>308.3</v>
          </cell>
          <cell r="BT93">
            <v>296.4</v>
          </cell>
          <cell r="BU93">
            <v>295.8</v>
          </cell>
          <cell r="BV93">
            <v>338.8</v>
          </cell>
          <cell r="BW93">
            <v>351</v>
          </cell>
          <cell r="BX93">
            <v>350.2</v>
          </cell>
          <cell r="BY93">
            <v>358.3</v>
          </cell>
          <cell r="BZ93">
            <v>383.9</v>
          </cell>
          <cell r="CA93">
            <v>383.9</v>
          </cell>
          <cell r="CB93">
            <v>370.2</v>
          </cell>
          <cell r="CC93">
            <v>379.4</v>
          </cell>
          <cell r="CD93">
            <v>393.3</v>
          </cell>
          <cell r="CE93">
            <v>432.2</v>
          </cell>
          <cell r="CF93">
            <v>12.6</v>
          </cell>
          <cell r="CI93">
            <v>5.9</v>
          </cell>
        </row>
        <row r="94">
          <cell r="A94">
            <v>1</v>
          </cell>
          <cell r="B94">
            <v>1</v>
          </cell>
          <cell r="C94" t="str">
            <v>5015</v>
          </cell>
          <cell r="D94" t="str">
            <v>NY: Middlesex-Somerset-Hunterdon, NJ  PMSA</v>
          </cell>
          <cell r="E94" t="str">
            <v>N/A</v>
          </cell>
          <cell r="F94">
            <v>167</v>
          </cell>
          <cell r="G94">
            <v>161.7</v>
          </cell>
          <cell r="H94">
            <v>158.4</v>
          </cell>
          <cell r="I94">
            <v>168.9</v>
          </cell>
          <cell r="J94">
            <v>168.8</v>
          </cell>
          <cell r="K94">
            <v>170.7</v>
          </cell>
          <cell r="L94">
            <v>171.4</v>
          </cell>
          <cell r="M94">
            <v>175.9</v>
          </cell>
          <cell r="N94">
            <v>176.7</v>
          </cell>
          <cell r="O94">
            <v>184.2</v>
          </cell>
          <cell r="P94">
            <v>196.8</v>
          </cell>
          <cell r="Q94">
            <v>219.7</v>
          </cell>
          <cell r="R94">
            <v>244.3</v>
          </cell>
          <cell r="S94">
            <v>284.1</v>
          </cell>
          <cell r="T94">
            <v>314</v>
          </cell>
          <cell r="Y94">
            <v>163.7</v>
          </cell>
          <cell r="Z94">
            <v>157</v>
          </cell>
          <cell r="AA94">
            <v>165.8</v>
          </cell>
          <cell r="AB94">
            <v>160.7</v>
          </cell>
          <cell r="AC94">
            <v>158.9</v>
          </cell>
          <cell r="AD94">
            <v>152.5</v>
          </cell>
          <cell r="AE94">
            <v>167.2</v>
          </cell>
          <cell r="AF94">
            <v>155.5</v>
          </cell>
          <cell r="AG94">
            <v>163.7</v>
          </cell>
          <cell r="AH94">
            <v>168.9</v>
          </cell>
          <cell r="AI94">
            <v>173.3</v>
          </cell>
          <cell r="AJ94">
            <v>167.1</v>
          </cell>
          <cell r="AK94">
            <v>158.5</v>
          </cell>
          <cell r="AL94">
            <v>170.1</v>
          </cell>
          <cell r="AM94">
            <v>173.3</v>
          </cell>
          <cell r="AN94">
            <v>168.8</v>
          </cell>
          <cell r="AO94">
            <v>161.1</v>
          </cell>
          <cell r="AP94">
            <v>174.8</v>
          </cell>
          <cell r="AQ94">
            <v>175.6</v>
          </cell>
          <cell r="AR94">
            <v>166.6</v>
          </cell>
          <cell r="AS94">
            <v>165.2</v>
          </cell>
          <cell r="AT94">
            <v>168.3</v>
          </cell>
          <cell r="AU94">
            <v>175.8</v>
          </cell>
          <cell r="AV94">
            <v>173.3</v>
          </cell>
          <cell r="AW94">
            <v>173.7</v>
          </cell>
          <cell r="AX94">
            <v>174</v>
          </cell>
          <cell r="AY94">
            <v>182.8</v>
          </cell>
          <cell r="AZ94">
            <v>171.1</v>
          </cell>
          <cell r="BA94">
            <v>171.9</v>
          </cell>
          <cell r="BB94">
            <v>176</v>
          </cell>
          <cell r="BC94">
            <v>179</v>
          </cell>
          <cell r="BD94">
            <v>177.4</v>
          </cell>
          <cell r="BE94">
            <v>176.4</v>
          </cell>
          <cell r="BF94">
            <v>182.4</v>
          </cell>
          <cell r="BG94">
            <v>193.8</v>
          </cell>
          <cell r="BH94">
            <v>179.4</v>
          </cell>
          <cell r="BI94">
            <v>182.8</v>
          </cell>
          <cell r="BJ94">
            <v>192.4</v>
          </cell>
          <cell r="BK94">
            <v>199.1</v>
          </cell>
          <cell r="BL94">
            <v>221.1</v>
          </cell>
          <cell r="BM94">
            <v>198.5</v>
          </cell>
          <cell r="BN94">
            <v>212.8</v>
          </cell>
          <cell r="BO94">
            <v>234.7</v>
          </cell>
          <cell r="BP94">
            <v>222.1</v>
          </cell>
          <cell r="BQ94">
            <v>231.5</v>
          </cell>
          <cell r="BR94">
            <v>238.9</v>
          </cell>
          <cell r="BS94">
            <v>253.4</v>
          </cell>
          <cell r="BT94">
            <v>246.1</v>
          </cell>
          <cell r="BU94">
            <v>274.4</v>
          </cell>
          <cell r="BV94">
            <v>278.2</v>
          </cell>
          <cell r="BW94">
            <v>296.3</v>
          </cell>
          <cell r="BX94">
            <v>284.3</v>
          </cell>
          <cell r="BY94">
            <v>293.7</v>
          </cell>
          <cell r="BZ94">
            <v>304.6</v>
          </cell>
          <cell r="CA94">
            <v>333.6</v>
          </cell>
          <cell r="CB94">
            <v>311.4</v>
          </cell>
          <cell r="CC94">
            <v>322.7</v>
          </cell>
          <cell r="CD94">
            <v>346.8</v>
          </cell>
          <cell r="CE94">
            <v>364.3</v>
          </cell>
          <cell r="CF94">
            <v>9.2</v>
          </cell>
          <cell r="CI94">
            <v>9.9</v>
          </cell>
        </row>
        <row r="95">
          <cell r="A95">
            <v>1</v>
          </cell>
          <cell r="B95">
            <v>1</v>
          </cell>
          <cell r="C95" t="str">
            <v>5190</v>
          </cell>
          <cell r="D95" t="str">
            <v>NY: Monmouth-Ocean, NJ</v>
          </cell>
          <cell r="E95">
            <v>134.5</v>
          </cell>
          <cell r="F95">
            <v>134.3</v>
          </cell>
          <cell r="G95">
            <v>137.2</v>
          </cell>
          <cell r="H95">
            <v>134.4</v>
          </cell>
          <cell r="I95">
            <v>139.2</v>
          </cell>
          <cell r="J95">
            <v>137.1</v>
          </cell>
          <cell r="K95">
            <v>137</v>
          </cell>
          <cell r="L95">
            <v>137.2</v>
          </cell>
          <cell r="M95">
            <v>144.7</v>
          </cell>
          <cell r="N95">
            <v>147.7</v>
          </cell>
          <cell r="O95">
            <v>152.6</v>
          </cell>
          <cell r="P95">
            <v>164.4</v>
          </cell>
          <cell r="Q95">
            <v>179</v>
          </cell>
          <cell r="R95">
            <v>208.6</v>
          </cell>
          <cell r="S95">
            <v>251.7</v>
          </cell>
          <cell r="T95">
            <v>288.3</v>
          </cell>
          <cell r="Y95">
            <v>129.2</v>
          </cell>
          <cell r="Z95">
            <v>128.5</v>
          </cell>
          <cell r="AA95">
            <v>144.4</v>
          </cell>
          <cell r="AB95">
            <v>138.9</v>
          </cell>
          <cell r="AC95">
            <v>133.5</v>
          </cell>
          <cell r="AD95">
            <v>135.6</v>
          </cell>
          <cell r="AE95">
            <v>137</v>
          </cell>
          <cell r="AF95">
            <v>128.9</v>
          </cell>
          <cell r="AG95">
            <v>138.2</v>
          </cell>
          <cell r="AH95">
            <v>142</v>
          </cell>
          <cell r="AI95">
            <v>140.3</v>
          </cell>
          <cell r="AJ95">
            <v>135.8</v>
          </cell>
          <cell r="AK95">
            <v>135.3</v>
          </cell>
          <cell r="AL95">
            <v>139.7</v>
          </cell>
          <cell r="AM95">
            <v>136.1</v>
          </cell>
          <cell r="AN95">
            <v>137.7</v>
          </cell>
          <cell r="AO95">
            <v>135.2</v>
          </cell>
          <cell r="AP95">
            <v>137.5</v>
          </cell>
          <cell r="AQ95">
            <v>140.2</v>
          </cell>
          <cell r="AR95">
            <v>133.8</v>
          </cell>
          <cell r="AS95">
            <v>132.8</v>
          </cell>
          <cell r="AT95">
            <v>135.8</v>
          </cell>
          <cell r="AU95">
            <v>142.8</v>
          </cell>
          <cell r="AV95">
            <v>136.4</v>
          </cell>
          <cell r="AW95">
            <v>142.1</v>
          </cell>
          <cell r="AX95">
            <v>144.2</v>
          </cell>
          <cell r="AY95">
            <v>148.1</v>
          </cell>
          <cell r="AZ95">
            <v>143</v>
          </cell>
          <cell r="BA95">
            <v>142.1</v>
          </cell>
          <cell r="BB95">
            <v>145.7</v>
          </cell>
          <cell r="BC95">
            <v>152.7</v>
          </cell>
          <cell r="BD95">
            <v>147.2</v>
          </cell>
          <cell r="BE95">
            <v>148.3</v>
          </cell>
          <cell r="BF95">
            <v>154.8</v>
          </cell>
          <cell r="BG95">
            <v>162</v>
          </cell>
          <cell r="BH95">
            <v>141.1</v>
          </cell>
          <cell r="BI95">
            <v>155.9</v>
          </cell>
          <cell r="BJ95">
            <v>166</v>
          </cell>
          <cell r="BK95">
            <v>168.7</v>
          </cell>
          <cell r="BL95">
            <v>161.2</v>
          </cell>
          <cell r="BM95">
            <v>186.2</v>
          </cell>
          <cell r="BN95">
            <v>176.5</v>
          </cell>
          <cell r="BO95">
            <v>178.7</v>
          </cell>
          <cell r="BP95">
            <v>176.6</v>
          </cell>
          <cell r="BQ95">
            <v>196.4</v>
          </cell>
          <cell r="BR95">
            <v>200.6</v>
          </cell>
          <cell r="BS95">
            <v>217</v>
          </cell>
          <cell r="BT95">
            <v>214.3</v>
          </cell>
          <cell r="BU95">
            <v>219.1</v>
          </cell>
          <cell r="BV95">
            <v>242.7</v>
          </cell>
          <cell r="BW95">
            <v>273.5</v>
          </cell>
          <cell r="BX95">
            <v>261.7</v>
          </cell>
          <cell r="BY95">
            <v>255.5</v>
          </cell>
          <cell r="BZ95">
            <v>274.6</v>
          </cell>
          <cell r="CA95">
            <v>299.4</v>
          </cell>
          <cell r="CB95">
            <v>290.4</v>
          </cell>
          <cell r="CC95">
            <v>298</v>
          </cell>
          <cell r="CD95">
            <v>314.3</v>
          </cell>
          <cell r="CE95">
            <v>343.5</v>
          </cell>
          <cell r="CF95">
            <v>14.7</v>
          </cell>
          <cell r="CI95">
            <v>16.6</v>
          </cell>
        </row>
        <row r="96">
          <cell r="A96">
            <v>1</v>
          </cell>
          <cell r="B96">
            <v>1</v>
          </cell>
          <cell r="C96" t="str">
            <v>5380</v>
          </cell>
          <cell r="D96" t="str">
            <v>NY: Nassau-Suffolk, NY  PMSA</v>
          </cell>
          <cell r="E96">
            <v>174.4</v>
          </cell>
          <cell r="F96">
            <v>172</v>
          </cell>
          <cell r="G96">
            <v>161</v>
          </cell>
          <cell r="H96">
            <v>159.2</v>
          </cell>
          <cell r="I96">
            <v>158.6</v>
          </cell>
          <cell r="J96">
            <v>159.2</v>
          </cell>
          <cell r="K96">
            <v>159.3</v>
          </cell>
          <cell r="L96">
            <v>155.3</v>
          </cell>
          <cell r="M96">
            <v>159.8</v>
          </cell>
          <cell r="N96">
            <v>164</v>
          </cell>
          <cell r="O96">
            <v>175.4</v>
          </cell>
          <cell r="P96">
            <v>190.4</v>
          </cell>
          <cell r="Q96">
            <v>214</v>
          </cell>
          <cell r="R96">
            <v>248.4</v>
          </cell>
          <cell r="S96">
            <v>312.9</v>
          </cell>
          <cell r="T96">
            <v>364.5</v>
          </cell>
          <cell r="Y96">
            <v>164.9</v>
          </cell>
          <cell r="Z96">
            <v>161.9</v>
          </cell>
          <cell r="AA96">
            <v>161.7</v>
          </cell>
          <cell r="AB96">
            <v>154.9</v>
          </cell>
          <cell r="AC96">
            <v>156.1</v>
          </cell>
          <cell r="AD96">
            <v>163.7</v>
          </cell>
          <cell r="AE96">
            <v>159.2</v>
          </cell>
          <cell r="AF96">
            <v>157.7</v>
          </cell>
          <cell r="AG96">
            <v>157.4</v>
          </cell>
          <cell r="AH96">
            <v>162.1</v>
          </cell>
          <cell r="AI96">
            <v>158.1</v>
          </cell>
          <cell r="AJ96">
            <v>156.9</v>
          </cell>
          <cell r="AK96">
            <v>158</v>
          </cell>
          <cell r="AL96">
            <v>159</v>
          </cell>
          <cell r="AM96">
            <v>158.7</v>
          </cell>
          <cell r="AN96">
            <v>161.1</v>
          </cell>
          <cell r="AO96">
            <v>158.8</v>
          </cell>
          <cell r="AP96">
            <v>161.2</v>
          </cell>
          <cell r="AQ96">
            <v>161.7</v>
          </cell>
          <cell r="AR96">
            <v>154.6</v>
          </cell>
          <cell r="AS96">
            <v>153.3</v>
          </cell>
          <cell r="AT96">
            <v>156.2</v>
          </cell>
          <cell r="AU96">
            <v>156.2</v>
          </cell>
          <cell r="AV96">
            <v>155</v>
          </cell>
          <cell r="AW96">
            <v>157.1</v>
          </cell>
          <cell r="AX96">
            <v>161.8</v>
          </cell>
          <cell r="AY96">
            <v>161</v>
          </cell>
          <cell r="AZ96">
            <v>158.7</v>
          </cell>
          <cell r="BA96">
            <v>162</v>
          </cell>
          <cell r="BB96">
            <v>163.8</v>
          </cell>
          <cell r="BC96">
            <v>166.2</v>
          </cell>
          <cell r="BD96">
            <v>163.1</v>
          </cell>
          <cell r="BE96">
            <v>170.4</v>
          </cell>
          <cell r="BF96">
            <v>175.2</v>
          </cell>
          <cell r="BG96">
            <v>176.8</v>
          </cell>
          <cell r="BH96">
            <v>179.5</v>
          </cell>
          <cell r="BI96">
            <v>185.5</v>
          </cell>
          <cell r="BJ96">
            <v>190.2</v>
          </cell>
          <cell r="BK96">
            <v>190.2</v>
          </cell>
          <cell r="BL96">
            <v>196.9</v>
          </cell>
          <cell r="BM96">
            <v>209.2</v>
          </cell>
          <cell r="BN96">
            <v>212.5</v>
          </cell>
          <cell r="BO96">
            <v>214.8</v>
          </cell>
          <cell r="BP96">
            <v>219</v>
          </cell>
          <cell r="BQ96">
            <v>227.3</v>
          </cell>
          <cell r="BR96">
            <v>237</v>
          </cell>
          <cell r="BS96">
            <v>263.3</v>
          </cell>
          <cell r="BT96">
            <v>269.9</v>
          </cell>
          <cell r="BU96">
            <v>287.5</v>
          </cell>
          <cell r="BV96">
            <v>307.2</v>
          </cell>
          <cell r="BW96">
            <v>326.2</v>
          </cell>
          <cell r="BX96">
            <v>333.6</v>
          </cell>
          <cell r="BY96">
            <v>338</v>
          </cell>
          <cell r="BZ96">
            <v>363.7</v>
          </cell>
          <cell r="CA96">
            <v>374.4</v>
          </cell>
          <cell r="CB96">
            <v>374.9</v>
          </cell>
          <cell r="CC96">
            <v>384</v>
          </cell>
          <cell r="CD96">
            <v>414.8</v>
          </cell>
          <cell r="CE96">
            <v>422.2</v>
          </cell>
          <cell r="CF96">
            <v>12.8</v>
          </cell>
          <cell r="CI96">
            <v>13.6</v>
          </cell>
        </row>
        <row r="97">
          <cell r="A97">
            <v>1</v>
          </cell>
          <cell r="B97">
            <v>1</v>
          </cell>
          <cell r="C97" t="str">
            <v>5640</v>
          </cell>
          <cell r="D97" t="str">
            <v>NY: Newark, NJ</v>
          </cell>
          <cell r="E97">
            <v>189</v>
          </cell>
          <cell r="F97">
            <v>187.8</v>
          </cell>
          <cell r="G97">
            <v>187</v>
          </cell>
          <cell r="H97">
            <v>178.8</v>
          </cell>
          <cell r="I97">
            <v>184.4</v>
          </cell>
          <cell r="J97">
            <v>185.1</v>
          </cell>
          <cell r="K97">
            <v>187.3</v>
          </cell>
          <cell r="L97">
            <v>185.1</v>
          </cell>
          <cell r="M97" t="str">
            <v>N/A</v>
          </cell>
          <cell r="N97">
            <v>193</v>
          </cell>
          <cell r="O97">
            <v>199.2</v>
          </cell>
          <cell r="P97">
            <v>212</v>
          </cell>
          <cell r="Q97">
            <v>242.4</v>
          </cell>
          <cell r="R97">
            <v>263.1</v>
          </cell>
          <cell r="S97">
            <v>300.5</v>
          </cell>
          <cell r="T97">
            <v>331.2</v>
          </cell>
          <cell r="Y97">
            <v>189.1</v>
          </cell>
          <cell r="Z97">
            <v>191.2</v>
          </cell>
          <cell r="AA97">
            <v>188.4</v>
          </cell>
          <cell r="AB97">
            <v>178.5</v>
          </cell>
          <cell r="AC97">
            <v>176.1</v>
          </cell>
          <cell r="AD97">
            <v>176.4</v>
          </cell>
          <cell r="AE97">
            <v>184.3</v>
          </cell>
          <cell r="AF97">
            <v>179.1</v>
          </cell>
          <cell r="AG97">
            <v>179.8</v>
          </cell>
          <cell r="AH97">
            <v>188.9</v>
          </cell>
          <cell r="AI97">
            <v>190.1</v>
          </cell>
          <cell r="AJ97">
            <v>176.8</v>
          </cell>
          <cell r="AK97">
            <v>174.6</v>
          </cell>
          <cell r="AL97">
            <v>185.8</v>
          </cell>
          <cell r="AM97">
            <v>191.9</v>
          </cell>
          <cell r="AN97">
            <v>184.9</v>
          </cell>
          <cell r="AO97">
            <v>181.4</v>
          </cell>
          <cell r="AP97">
            <v>191</v>
          </cell>
          <cell r="AQ97">
            <v>192.4</v>
          </cell>
          <cell r="AR97">
            <v>181.8</v>
          </cell>
          <cell r="AS97">
            <v>183.1</v>
          </cell>
          <cell r="AT97">
            <v>183.5</v>
          </cell>
          <cell r="AU97">
            <v>191.1</v>
          </cell>
          <cell r="AV97">
            <v>180.8</v>
          </cell>
          <cell r="AW97" t="str">
            <v>N/A</v>
          </cell>
          <cell r="AX97" t="str">
            <v>N/A</v>
          </cell>
          <cell r="AY97" t="str">
            <v>N/A</v>
          </cell>
          <cell r="AZ97">
            <v>186.8</v>
          </cell>
          <cell r="BA97">
            <v>177.4</v>
          </cell>
          <cell r="BB97">
            <v>198.6</v>
          </cell>
          <cell r="BC97">
            <v>198.1</v>
          </cell>
          <cell r="BD97">
            <v>192.3</v>
          </cell>
          <cell r="BE97">
            <v>185.2</v>
          </cell>
          <cell r="BF97">
            <v>205.3</v>
          </cell>
          <cell r="BG97">
            <v>209.6</v>
          </cell>
          <cell r="BH97">
            <v>192.8</v>
          </cell>
          <cell r="BI97">
            <v>193.2</v>
          </cell>
          <cell r="BJ97">
            <v>211.4</v>
          </cell>
          <cell r="BK97">
            <v>223.2</v>
          </cell>
          <cell r="BL97">
            <v>210.5</v>
          </cell>
          <cell r="BM97">
            <v>229.5</v>
          </cell>
          <cell r="BN97">
            <v>241.6</v>
          </cell>
          <cell r="BO97">
            <v>256.2</v>
          </cell>
          <cell r="BP97">
            <v>237.5</v>
          </cell>
          <cell r="BQ97">
            <v>243.4</v>
          </cell>
          <cell r="BR97">
            <v>263.1</v>
          </cell>
          <cell r="BS97">
            <v>278.4</v>
          </cell>
          <cell r="BT97">
            <v>255.9</v>
          </cell>
          <cell r="BU97">
            <v>279.2</v>
          </cell>
          <cell r="BV97">
            <v>289.7</v>
          </cell>
          <cell r="BW97">
            <v>326.2</v>
          </cell>
          <cell r="BX97">
            <v>301.9</v>
          </cell>
          <cell r="BY97">
            <v>302.3</v>
          </cell>
          <cell r="BZ97">
            <v>328.9</v>
          </cell>
          <cell r="CA97">
            <v>355.4</v>
          </cell>
          <cell r="CB97">
            <v>321.5</v>
          </cell>
          <cell r="CC97">
            <v>334.1</v>
          </cell>
          <cell r="CD97">
            <v>370.6</v>
          </cell>
          <cell r="CE97">
            <v>393.6</v>
          </cell>
          <cell r="CF97">
            <v>10.7</v>
          </cell>
          <cell r="CI97">
            <v>10.6</v>
          </cell>
        </row>
        <row r="98">
          <cell r="A98">
            <v>1</v>
          </cell>
          <cell r="B98">
            <v>3</v>
          </cell>
          <cell r="C98" t="str">
            <v>5720</v>
          </cell>
          <cell r="D98" t="str">
            <v>Norfolk-Va.Beach-Newport News, VA</v>
          </cell>
          <cell r="E98" t="str">
            <v>N/A</v>
          </cell>
          <cell r="F98" t="str">
            <v>N/A</v>
          </cell>
          <cell r="G98" t="str">
            <v>N/A</v>
          </cell>
          <cell r="H98">
            <v>91.7</v>
          </cell>
          <cell r="I98">
            <v>94.8</v>
          </cell>
          <cell r="J98">
            <v>98.2</v>
          </cell>
          <cell r="K98">
            <v>103.8</v>
          </cell>
          <cell r="L98">
            <v>104.4</v>
          </cell>
          <cell r="M98">
            <v>110.2</v>
          </cell>
          <cell r="N98" t="str">
            <v>N/A</v>
          </cell>
          <cell r="O98">
            <v>109.4</v>
          </cell>
          <cell r="P98">
            <v>113.5</v>
          </cell>
          <cell r="Q98">
            <v>112.3</v>
          </cell>
          <cell r="R98" t="str">
            <v>N/A</v>
          </cell>
          <cell r="S98" t="str">
            <v>N/A</v>
          </cell>
          <cell r="T98">
            <v>138.8</v>
          </cell>
          <cell r="Y98" t="str">
            <v>N/A</v>
          </cell>
          <cell r="Z98" t="str">
            <v>N/A</v>
          </cell>
          <cell r="AA98" t="str">
            <v>N/A</v>
          </cell>
          <cell r="AB98" t="str">
            <v>N/A</v>
          </cell>
          <cell r="AC98">
            <v>84.7</v>
          </cell>
          <cell r="AD98">
            <v>92.8</v>
          </cell>
          <cell r="AE98">
            <v>92.7</v>
          </cell>
          <cell r="AF98">
            <v>93.2</v>
          </cell>
          <cell r="AG98">
            <v>92.5</v>
          </cell>
          <cell r="AH98">
            <v>93.7</v>
          </cell>
          <cell r="AI98">
            <v>97.7</v>
          </cell>
          <cell r="AJ98">
            <v>94</v>
          </cell>
          <cell r="AK98">
            <v>94</v>
          </cell>
          <cell r="AL98">
            <v>95.7</v>
          </cell>
          <cell r="AM98">
            <v>101.5</v>
          </cell>
          <cell r="AN98">
            <v>103.4</v>
          </cell>
          <cell r="AO98">
            <v>104.7</v>
          </cell>
          <cell r="AP98">
            <v>104.9</v>
          </cell>
          <cell r="AQ98">
            <v>103.7</v>
          </cell>
          <cell r="AR98">
            <v>101.6</v>
          </cell>
          <cell r="AS98">
            <v>99.4</v>
          </cell>
          <cell r="AT98">
            <v>102.4</v>
          </cell>
          <cell r="AU98">
            <v>107.3</v>
          </cell>
          <cell r="AV98">
            <v>105</v>
          </cell>
          <cell r="AW98">
            <v>104.7</v>
          </cell>
          <cell r="AX98">
            <v>110.1</v>
          </cell>
          <cell r="AY98">
            <v>113.2</v>
          </cell>
          <cell r="AZ98">
            <v>106.1</v>
          </cell>
          <cell r="BA98">
            <v>104.3</v>
          </cell>
          <cell r="BB98">
            <v>106.8</v>
          </cell>
          <cell r="BC98" t="str">
            <v>N/A</v>
          </cell>
          <cell r="BD98">
            <v>106.6</v>
          </cell>
          <cell r="BE98">
            <v>108.2</v>
          </cell>
          <cell r="BF98">
            <v>109.7</v>
          </cell>
          <cell r="BG98">
            <v>110.5</v>
          </cell>
          <cell r="BH98">
            <v>108.4</v>
          </cell>
          <cell r="BI98">
            <v>112.2</v>
          </cell>
          <cell r="BJ98">
            <v>114.3</v>
          </cell>
          <cell r="BK98" t="str">
            <v>N/A</v>
          </cell>
          <cell r="BL98" t="str">
            <v>N/A</v>
          </cell>
          <cell r="BM98" t="str">
            <v>N/A</v>
          </cell>
          <cell r="BN98" t="str">
            <v>N/A</v>
          </cell>
          <cell r="BO98">
            <v>115.2</v>
          </cell>
          <cell r="BP98" t="str">
            <v>N/A</v>
          </cell>
          <cell r="BQ98" t="str">
            <v>N/A</v>
          </cell>
          <cell r="BR98">
            <v>115.4</v>
          </cell>
          <cell r="BS98">
            <v>125.5</v>
          </cell>
          <cell r="BT98" t="str">
            <v>N/A</v>
          </cell>
          <cell r="BU98" t="str">
            <v>N/A</v>
          </cell>
          <cell r="BV98" t="str">
            <v>N/A</v>
          </cell>
          <cell r="BW98" t="str">
            <v>N/A</v>
          </cell>
          <cell r="BX98" t="str">
            <v>N/A</v>
          </cell>
          <cell r="BY98" t="str">
            <v>N/A</v>
          </cell>
          <cell r="BZ98">
            <v>134.3</v>
          </cell>
          <cell r="CA98">
            <v>143.1</v>
          </cell>
          <cell r="CB98">
            <v>138.5</v>
          </cell>
          <cell r="CC98">
            <v>142.4</v>
          </cell>
          <cell r="CD98">
            <v>155.1</v>
          </cell>
          <cell r="CE98">
            <v>182.2</v>
          </cell>
          <cell r="CF98">
            <v>27.3</v>
          </cell>
          <cell r="CI98" t="str">
            <v>N/A</v>
          </cell>
        </row>
        <row r="99">
          <cell r="A99">
            <v>1</v>
          </cell>
          <cell r="B99">
            <v>3</v>
          </cell>
          <cell r="C99" t="str">
            <v>5790</v>
          </cell>
          <cell r="D99" t="str">
            <v>Ocala, FL</v>
          </cell>
          <cell r="E99" t="str">
            <v>N/A</v>
          </cell>
          <cell r="F99" t="str">
            <v>N/A</v>
          </cell>
          <cell r="G99" t="str">
            <v>N/A</v>
          </cell>
          <cell r="H99">
            <v>56.1</v>
          </cell>
          <cell r="I99">
            <v>56.2</v>
          </cell>
          <cell r="J99">
            <v>57.8</v>
          </cell>
          <cell r="K99">
            <v>59.5</v>
          </cell>
          <cell r="L99">
            <v>61.4</v>
          </cell>
          <cell r="M99">
            <v>63.6</v>
          </cell>
          <cell r="N99">
            <v>64.3</v>
          </cell>
          <cell r="O99">
            <v>69.9</v>
          </cell>
          <cell r="P99">
            <v>70.6</v>
          </cell>
          <cell r="Q99">
            <v>70.9</v>
          </cell>
          <cell r="R99" t="str">
            <v>N/A</v>
          </cell>
          <cell r="S99" t="str">
            <v>N/A</v>
          </cell>
          <cell r="T99" t="str">
            <v>N/A</v>
          </cell>
          <cell r="Y99" t="str">
            <v>N/A</v>
          </cell>
          <cell r="Z99" t="str">
            <v>N/A</v>
          </cell>
          <cell r="AA99" t="str">
            <v>N/A</v>
          </cell>
          <cell r="AB99" t="str">
            <v>N/A</v>
          </cell>
          <cell r="AC99">
            <v>52.1</v>
          </cell>
          <cell r="AD99">
            <v>55.7</v>
          </cell>
          <cell r="AE99">
            <v>60.1</v>
          </cell>
          <cell r="AF99">
            <v>54.5</v>
          </cell>
          <cell r="AG99">
            <v>51.7</v>
          </cell>
          <cell r="AH99">
            <v>55.9</v>
          </cell>
          <cell r="AI99">
            <v>58.6</v>
          </cell>
          <cell r="AJ99">
            <v>58.4</v>
          </cell>
          <cell r="AK99">
            <v>55.2</v>
          </cell>
          <cell r="AL99">
            <v>56.7</v>
          </cell>
          <cell r="AM99">
            <v>56.1</v>
          </cell>
          <cell r="AN99">
            <v>62.4</v>
          </cell>
          <cell r="AO99">
            <v>58.1</v>
          </cell>
          <cell r="AP99">
            <v>57.9</v>
          </cell>
          <cell r="AQ99">
            <v>62.8</v>
          </cell>
          <cell r="AR99">
            <v>59.6</v>
          </cell>
          <cell r="AS99">
            <v>57.5</v>
          </cell>
          <cell r="AT99">
            <v>60.4</v>
          </cell>
          <cell r="AU99">
            <v>64</v>
          </cell>
          <cell r="AV99">
            <v>62.9</v>
          </cell>
          <cell r="AW99">
            <v>61.8</v>
          </cell>
          <cell r="AX99">
            <v>63.5</v>
          </cell>
          <cell r="AY99">
            <v>64.3</v>
          </cell>
          <cell r="AZ99">
            <v>64.8</v>
          </cell>
          <cell r="BA99">
            <v>58.7</v>
          </cell>
          <cell r="BB99">
            <v>64.1</v>
          </cell>
          <cell r="BC99">
            <v>65.7</v>
          </cell>
          <cell r="BD99">
            <v>66.7</v>
          </cell>
          <cell r="BE99">
            <v>67</v>
          </cell>
          <cell r="BF99">
            <v>69.1</v>
          </cell>
          <cell r="BG99">
            <v>70.3</v>
          </cell>
          <cell r="BH99">
            <v>73.7</v>
          </cell>
          <cell r="BI99">
            <v>65.7</v>
          </cell>
          <cell r="BJ99">
            <v>71.5</v>
          </cell>
          <cell r="BK99">
            <v>73.9</v>
          </cell>
          <cell r="BL99">
            <v>69</v>
          </cell>
          <cell r="BM99">
            <v>71.5</v>
          </cell>
          <cell r="BN99">
            <v>68.3</v>
          </cell>
          <cell r="BO99" t="str">
            <v>N/A</v>
          </cell>
          <cell r="BP99" t="str">
            <v>N/A</v>
          </cell>
          <cell r="BQ99" t="str">
            <v>N/A</v>
          </cell>
          <cell r="BR99" t="str">
            <v>N/A</v>
          </cell>
          <cell r="BS99" t="str">
            <v>N/A</v>
          </cell>
          <cell r="BT99" t="str">
            <v>N/A</v>
          </cell>
          <cell r="BU99" t="str">
            <v>N/A</v>
          </cell>
          <cell r="BV99" t="str">
            <v>N/A</v>
          </cell>
          <cell r="BW99" t="str">
            <v>N/A</v>
          </cell>
          <cell r="BX99" t="str">
            <v>N/A</v>
          </cell>
          <cell r="BY99">
            <v>88.8</v>
          </cell>
          <cell r="BZ99">
            <v>88.4</v>
          </cell>
          <cell r="CA99">
            <v>96.9</v>
          </cell>
          <cell r="CB99">
            <v>90</v>
          </cell>
          <cell r="CC99">
            <v>96.2</v>
          </cell>
          <cell r="CD99">
            <v>112.3</v>
          </cell>
          <cell r="CE99">
            <v>114.9</v>
          </cell>
          <cell r="CF99">
            <v>18.6</v>
          </cell>
          <cell r="CI99">
            <v>8.3</v>
          </cell>
        </row>
        <row r="100">
          <cell r="A100">
            <v>1</v>
          </cell>
          <cell r="B100">
            <v>3</v>
          </cell>
          <cell r="C100" t="str">
            <v>5880</v>
          </cell>
          <cell r="D100" t="str">
            <v>Oklahoma City, OK</v>
          </cell>
          <cell r="E100">
            <v>56.2</v>
          </cell>
          <cell r="F100">
            <v>53.5</v>
          </cell>
          <cell r="G100">
            <v>53.2</v>
          </cell>
          <cell r="H100">
            <v>57</v>
          </cell>
          <cell r="I100">
            <v>61.6</v>
          </cell>
          <cell r="J100">
            <v>64.9</v>
          </cell>
          <cell r="K100">
            <v>66.7</v>
          </cell>
          <cell r="L100">
            <v>70.4</v>
          </cell>
          <cell r="M100">
            <v>74.6</v>
          </cell>
          <cell r="N100">
            <v>77</v>
          </cell>
          <cell r="O100">
            <v>82.7</v>
          </cell>
          <cell r="P100">
            <v>84.2</v>
          </cell>
          <cell r="Q100">
            <v>85.4</v>
          </cell>
          <cell r="R100">
            <v>95</v>
          </cell>
          <cell r="S100">
            <v>100.1</v>
          </cell>
          <cell r="T100">
            <v>103</v>
          </cell>
          <cell r="Y100">
            <v>50.6</v>
          </cell>
          <cell r="Z100">
            <v>54.1</v>
          </cell>
          <cell r="AA100">
            <v>55</v>
          </cell>
          <cell r="AB100">
            <v>52.1</v>
          </cell>
          <cell r="AC100">
            <v>54.3</v>
          </cell>
          <cell r="AD100">
            <v>56.3</v>
          </cell>
          <cell r="AE100">
            <v>59.9</v>
          </cell>
          <cell r="AF100">
            <v>56.8</v>
          </cell>
          <cell r="AG100">
            <v>59.8</v>
          </cell>
          <cell r="AH100">
            <v>60</v>
          </cell>
          <cell r="AI100">
            <v>63.2</v>
          </cell>
          <cell r="AJ100">
            <v>62.7</v>
          </cell>
          <cell r="AK100">
            <v>60.6</v>
          </cell>
          <cell r="AL100">
            <v>65.5</v>
          </cell>
          <cell r="AM100">
            <v>65.7</v>
          </cell>
          <cell r="AN100">
            <v>66.1</v>
          </cell>
          <cell r="AO100">
            <v>67.6</v>
          </cell>
          <cell r="AP100">
            <v>66.6</v>
          </cell>
          <cell r="AQ100">
            <v>66.5</v>
          </cell>
          <cell r="AR100">
            <v>65.7</v>
          </cell>
          <cell r="AS100">
            <v>65.6</v>
          </cell>
          <cell r="AT100">
            <v>69.3</v>
          </cell>
          <cell r="AU100">
            <v>73</v>
          </cell>
          <cell r="AV100">
            <v>72.6</v>
          </cell>
          <cell r="AW100">
            <v>71.6</v>
          </cell>
          <cell r="AX100">
            <v>75</v>
          </cell>
          <cell r="AY100">
            <v>76.7</v>
          </cell>
          <cell r="AZ100">
            <v>74.1</v>
          </cell>
          <cell r="BA100">
            <v>73.3</v>
          </cell>
          <cell r="BB100">
            <v>76.1</v>
          </cell>
          <cell r="BC100">
            <v>80</v>
          </cell>
          <cell r="BD100">
            <v>77.4</v>
          </cell>
          <cell r="BE100">
            <v>81.2</v>
          </cell>
          <cell r="BF100">
            <v>81.6</v>
          </cell>
          <cell r="BG100">
            <v>83.8</v>
          </cell>
          <cell r="BH100">
            <v>83.8</v>
          </cell>
          <cell r="BI100">
            <v>80.9</v>
          </cell>
          <cell r="BJ100">
            <v>85.1</v>
          </cell>
          <cell r="BK100">
            <v>85.8</v>
          </cell>
          <cell r="BL100">
            <v>83.7</v>
          </cell>
          <cell r="BM100">
            <v>80.8</v>
          </cell>
          <cell r="BN100">
            <v>85.1</v>
          </cell>
          <cell r="BO100">
            <v>88.2</v>
          </cell>
          <cell r="BP100">
            <v>87.1</v>
          </cell>
          <cell r="BQ100">
            <v>92.6</v>
          </cell>
          <cell r="BR100">
            <v>87</v>
          </cell>
          <cell r="BS100">
            <v>97.4</v>
          </cell>
          <cell r="BT100">
            <v>91.5</v>
          </cell>
          <cell r="BU100">
            <v>103.1</v>
          </cell>
          <cell r="BV100">
            <v>94.4</v>
          </cell>
          <cell r="BW100">
            <v>96.7</v>
          </cell>
          <cell r="BX100">
            <v>96.4</v>
          </cell>
          <cell r="BY100">
            <v>105.7</v>
          </cell>
          <cell r="BZ100">
            <v>100.2</v>
          </cell>
          <cell r="CA100">
            <v>107.1</v>
          </cell>
          <cell r="CB100">
            <v>99</v>
          </cell>
          <cell r="CC100">
            <v>100.9</v>
          </cell>
          <cell r="CD100">
            <v>107</v>
          </cell>
          <cell r="CE100">
            <v>125.8</v>
          </cell>
          <cell r="CF100">
            <v>17.5</v>
          </cell>
          <cell r="CI100">
            <v>-4.5</v>
          </cell>
        </row>
        <row r="101">
          <cell r="A101">
            <v>1</v>
          </cell>
          <cell r="B101">
            <v>2</v>
          </cell>
          <cell r="C101" t="str">
            <v>5920</v>
          </cell>
          <cell r="D101" t="str">
            <v>Omaha, NE-IA</v>
          </cell>
          <cell r="E101">
            <v>59.5</v>
          </cell>
          <cell r="F101">
            <v>60.6</v>
          </cell>
          <cell r="G101">
            <v>63</v>
          </cell>
          <cell r="H101">
            <v>66.5</v>
          </cell>
          <cell r="I101">
            <v>69.4</v>
          </cell>
          <cell r="J101">
            <v>72.7</v>
          </cell>
          <cell r="K101">
            <v>75.6</v>
          </cell>
          <cell r="L101">
            <v>83</v>
          </cell>
          <cell r="M101">
            <v>88.3</v>
          </cell>
          <cell r="N101">
            <v>93.6</v>
          </cell>
          <cell r="O101">
            <v>101.7</v>
          </cell>
          <cell r="P101">
            <v>109.4</v>
          </cell>
          <cell r="Q101">
            <v>116.9</v>
          </cell>
          <cell r="R101">
            <v>117.1</v>
          </cell>
          <cell r="S101">
            <v>122.4</v>
          </cell>
          <cell r="T101">
            <v>128.1</v>
          </cell>
          <cell r="Y101">
            <v>64.8</v>
          </cell>
          <cell r="Z101">
            <v>61.4</v>
          </cell>
          <cell r="AA101">
            <v>65.9</v>
          </cell>
          <cell r="AB101">
            <v>59.6</v>
          </cell>
          <cell r="AC101">
            <v>65.1</v>
          </cell>
          <cell r="AD101">
            <v>67.3</v>
          </cell>
          <cell r="AE101">
            <v>66.6</v>
          </cell>
          <cell r="AF101">
            <v>66.5</v>
          </cell>
          <cell r="AG101">
            <v>67.4</v>
          </cell>
          <cell r="AH101">
            <v>67.8</v>
          </cell>
          <cell r="AI101">
            <v>71.1</v>
          </cell>
          <cell r="AJ101">
            <v>71.2</v>
          </cell>
          <cell r="AK101">
            <v>64.3</v>
          </cell>
          <cell r="AL101">
            <v>75.3</v>
          </cell>
          <cell r="AM101">
            <v>74.1</v>
          </cell>
          <cell r="AN101">
            <v>73.2</v>
          </cell>
          <cell r="AO101">
            <v>72.8</v>
          </cell>
          <cell r="AP101">
            <v>75.1</v>
          </cell>
          <cell r="AQ101">
            <v>78</v>
          </cell>
          <cell r="AR101">
            <v>75.8</v>
          </cell>
          <cell r="AS101">
            <v>76.6</v>
          </cell>
          <cell r="AT101">
            <v>82.2</v>
          </cell>
          <cell r="AU101">
            <v>86</v>
          </cell>
          <cell r="AV101">
            <v>85.3</v>
          </cell>
          <cell r="AW101">
            <v>84.6</v>
          </cell>
          <cell r="AX101">
            <v>87.6</v>
          </cell>
          <cell r="AY101">
            <v>90.4</v>
          </cell>
          <cell r="AZ101">
            <v>89.1</v>
          </cell>
          <cell r="BA101">
            <v>88.6</v>
          </cell>
          <cell r="BB101">
            <v>94.1</v>
          </cell>
          <cell r="BC101">
            <v>94</v>
          </cell>
          <cell r="BD101">
            <v>96.4</v>
          </cell>
          <cell r="BE101">
            <v>102.1</v>
          </cell>
          <cell r="BF101">
            <v>104.5</v>
          </cell>
          <cell r="BG101">
            <v>102.5</v>
          </cell>
          <cell r="BH101">
            <v>102.2</v>
          </cell>
          <cell r="BI101">
            <v>96.1</v>
          </cell>
          <cell r="BJ101">
            <v>111.6</v>
          </cell>
          <cell r="BK101">
            <v>114.7</v>
          </cell>
          <cell r="BL101">
            <v>112.5</v>
          </cell>
          <cell r="BM101">
            <v>115.3</v>
          </cell>
          <cell r="BN101">
            <v>114.6</v>
          </cell>
          <cell r="BO101">
            <v>108.8</v>
          </cell>
          <cell r="BP101">
            <v>117.2</v>
          </cell>
          <cell r="BQ101">
            <v>113.1</v>
          </cell>
          <cell r="BR101">
            <v>118.4</v>
          </cell>
          <cell r="BS101">
            <v>119</v>
          </cell>
          <cell r="BT101">
            <v>115.4</v>
          </cell>
          <cell r="BU101">
            <v>118.7</v>
          </cell>
          <cell r="BV101">
            <v>122</v>
          </cell>
          <cell r="BW101">
            <v>124.1</v>
          </cell>
          <cell r="BX101">
            <v>123.9</v>
          </cell>
          <cell r="BY101">
            <v>120.3</v>
          </cell>
          <cell r="BZ101">
            <v>128.2</v>
          </cell>
          <cell r="CA101">
            <v>132.3</v>
          </cell>
          <cell r="CB101">
            <v>127.9</v>
          </cell>
          <cell r="CC101">
            <v>128.5</v>
          </cell>
          <cell r="CD101">
            <v>133.2</v>
          </cell>
          <cell r="CE101">
            <v>134.1</v>
          </cell>
          <cell r="CF101">
            <v>1.4</v>
          </cell>
          <cell r="CI101">
            <v>8.7</v>
          </cell>
        </row>
        <row r="102">
          <cell r="A102">
            <v>1</v>
          </cell>
          <cell r="B102">
            <v>3</v>
          </cell>
          <cell r="C102" t="str">
            <v>5960</v>
          </cell>
          <cell r="D102" t="str">
            <v>Orlando, FL</v>
          </cell>
          <cell r="E102">
            <v>79.1</v>
          </cell>
          <cell r="F102">
            <v>79.8</v>
          </cell>
          <cell r="G102">
            <v>82.8</v>
          </cell>
          <cell r="H102">
            <v>86.3</v>
          </cell>
          <cell r="I102">
            <v>87.6</v>
          </cell>
          <cell r="J102">
            <v>90.1</v>
          </cell>
          <cell r="K102">
            <v>90.7</v>
          </cell>
          <cell r="L102">
            <v>89.2</v>
          </cell>
          <cell r="M102">
            <v>92.4</v>
          </cell>
          <cell r="N102">
            <v>94.5</v>
          </cell>
          <cell r="O102">
            <v>98.8</v>
          </cell>
          <cell r="P102">
            <v>105.3</v>
          </cell>
          <cell r="Q102">
            <v>111.2</v>
          </cell>
          <cell r="R102">
            <v>124.1</v>
          </cell>
          <cell r="S102">
            <v>136.6</v>
          </cell>
          <cell r="T102">
            <v>145.1</v>
          </cell>
          <cell r="Y102">
            <v>79.9</v>
          </cell>
          <cell r="Z102">
            <v>83.3</v>
          </cell>
          <cell r="AA102">
            <v>84.9</v>
          </cell>
          <cell r="AB102">
            <v>81.9</v>
          </cell>
          <cell r="AC102">
            <v>82.8</v>
          </cell>
          <cell r="AD102">
            <v>85.4</v>
          </cell>
          <cell r="AE102">
            <v>90.2</v>
          </cell>
          <cell r="AF102">
            <v>86.4</v>
          </cell>
          <cell r="AG102">
            <v>86.2</v>
          </cell>
          <cell r="AH102">
            <v>88.5</v>
          </cell>
          <cell r="AI102">
            <v>87.4</v>
          </cell>
          <cell r="AJ102">
            <v>87.8</v>
          </cell>
          <cell r="AK102">
            <v>86.9</v>
          </cell>
          <cell r="AL102">
            <v>89.8</v>
          </cell>
          <cell r="AM102">
            <v>92.1</v>
          </cell>
          <cell r="AN102">
            <v>91.5</v>
          </cell>
          <cell r="AO102">
            <v>89.9</v>
          </cell>
          <cell r="AP102">
            <v>91.8</v>
          </cell>
          <cell r="AQ102">
            <v>91.9</v>
          </cell>
          <cell r="AR102">
            <v>89.2</v>
          </cell>
          <cell r="AS102">
            <v>89.1</v>
          </cell>
          <cell r="AT102">
            <v>89.2</v>
          </cell>
          <cell r="AU102">
            <v>89</v>
          </cell>
          <cell r="AV102">
            <v>89.3</v>
          </cell>
          <cell r="AW102">
            <v>89.7</v>
          </cell>
          <cell r="AX102">
            <v>93.7</v>
          </cell>
          <cell r="AY102">
            <v>94.7</v>
          </cell>
          <cell r="AZ102">
            <v>90.5</v>
          </cell>
          <cell r="BA102">
            <v>94.1</v>
          </cell>
          <cell r="BB102">
            <v>93.6</v>
          </cell>
          <cell r="BC102">
            <v>97.5</v>
          </cell>
          <cell r="BD102">
            <v>94</v>
          </cell>
          <cell r="BE102">
            <v>99.3</v>
          </cell>
          <cell r="BF102">
            <v>97</v>
          </cell>
          <cell r="BG102">
            <v>100.7</v>
          </cell>
          <cell r="BH102">
            <v>100.4</v>
          </cell>
          <cell r="BI102">
            <v>104.5</v>
          </cell>
          <cell r="BJ102">
            <v>105.1</v>
          </cell>
          <cell r="BK102">
            <v>107.6</v>
          </cell>
          <cell r="BL102">
            <v>103.2</v>
          </cell>
          <cell r="BM102">
            <v>107.3</v>
          </cell>
          <cell r="BN102">
            <v>110.9</v>
          </cell>
          <cell r="BO102">
            <v>114.6</v>
          </cell>
          <cell r="BP102">
            <v>112.7</v>
          </cell>
          <cell r="BQ102">
            <v>118</v>
          </cell>
          <cell r="BR102">
            <v>125</v>
          </cell>
          <cell r="BS102">
            <v>127.1</v>
          </cell>
          <cell r="BT102">
            <v>124.7</v>
          </cell>
          <cell r="BU102">
            <v>127.5</v>
          </cell>
          <cell r="BV102">
            <v>132.7</v>
          </cell>
          <cell r="BW102">
            <v>138.6</v>
          </cell>
          <cell r="BX102">
            <v>139.6</v>
          </cell>
          <cell r="BY102">
            <v>137.7</v>
          </cell>
          <cell r="BZ102">
            <v>137.7</v>
          </cell>
          <cell r="CA102">
            <v>154</v>
          </cell>
          <cell r="CB102">
            <v>151.5</v>
          </cell>
          <cell r="CC102">
            <v>151.1</v>
          </cell>
          <cell r="CD102">
            <v>170.1</v>
          </cell>
          <cell r="CE102">
            <v>180.5</v>
          </cell>
          <cell r="CF102">
            <v>17.2</v>
          </cell>
          <cell r="CI102">
            <v>9.7</v>
          </cell>
        </row>
        <row r="103">
          <cell r="A103">
            <v>1</v>
          </cell>
          <cell r="B103">
            <v>3</v>
          </cell>
          <cell r="C103" t="str">
            <v>6080</v>
          </cell>
          <cell r="D103" t="str">
            <v>Pensacola, FL</v>
          </cell>
          <cell r="E103" t="str">
            <v>N/A</v>
          </cell>
          <cell r="F103" t="str">
            <v>N/A</v>
          </cell>
          <cell r="G103" t="str">
            <v>N/A</v>
          </cell>
          <cell r="H103">
            <v>64.9</v>
          </cell>
          <cell r="I103">
            <v>67.2</v>
          </cell>
          <cell r="J103">
            <v>71.9</v>
          </cell>
          <cell r="K103">
            <v>76.4</v>
          </cell>
          <cell r="L103">
            <v>79.5</v>
          </cell>
          <cell r="M103">
            <v>84.5</v>
          </cell>
          <cell r="N103">
            <v>88.9</v>
          </cell>
          <cell r="O103">
            <v>93.3</v>
          </cell>
          <cell r="P103">
            <v>98.9</v>
          </cell>
          <cell r="Q103">
            <v>101.1</v>
          </cell>
          <cell r="R103">
            <v>105</v>
          </cell>
          <cell r="S103">
            <v>112.2</v>
          </cell>
          <cell r="T103">
            <v>116.4</v>
          </cell>
          <cell r="Y103" t="str">
            <v>N/A</v>
          </cell>
          <cell r="Z103" t="str">
            <v>N/A</v>
          </cell>
          <cell r="AA103" t="str">
            <v>N/A</v>
          </cell>
          <cell r="AB103" t="str">
            <v>N/A</v>
          </cell>
          <cell r="AC103">
            <v>64.4</v>
          </cell>
          <cell r="AD103">
            <v>62</v>
          </cell>
          <cell r="AE103">
            <v>68.7</v>
          </cell>
          <cell r="AF103">
            <v>62.8</v>
          </cell>
          <cell r="AG103">
            <v>63.4</v>
          </cell>
          <cell r="AH103">
            <v>66.7</v>
          </cell>
          <cell r="AI103">
            <v>69.5</v>
          </cell>
          <cell r="AJ103">
            <v>68.6</v>
          </cell>
          <cell r="AK103">
            <v>67.2</v>
          </cell>
          <cell r="AL103">
            <v>72.6</v>
          </cell>
          <cell r="AM103">
            <v>72</v>
          </cell>
          <cell r="AN103">
            <v>74.8</v>
          </cell>
          <cell r="AO103">
            <v>74.8</v>
          </cell>
          <cell r="AP103">
            <v>78</v>
          </cell>
          <cell r="AQ103">
            <v>78.1</v>
          </cell>
          <cell r="AR103">
            <v>74.6</v>
          </cell>
          <cell r="AS103">
            <v>79.1</v>
          </cell>
          <cell r="AT103">
            <v>77.6</v>
          </cell>
          <cell r="AU103">
            <v>81.3</v>
          </cell>
          <cell r="AV103">
            <v>79.6</v>
          </cell>
          <cell r="AW103">
            <v>83.9</v>
          </cell>
          <cell r="AX103">
            <v>83.6</v>
          </cell>
          <cell r="AY103">
            <v>88.3</v>
          </cell>
          <cell r="AZ103">
            <v>82.9</v>
          </cell>
          <cell r="BA103">
            <v>85.4</v>
          </cell>
          <cell r="BB103">
            <v>87.1</v>
          </cell>
          <cell r="BC103">
            <v>92.5</v>
          </cell>
          <cell r="BD103">
            <v>90.6</v>
          </cell>
          <cell r="BE103">
            <v>90.8</v>
          </cell>
          <cell r="BF103">
            <v>93</v>
          </cell>
          <cell r="BG103">
            <v>94.5</v>
          </cell>
          <cell r="BH103">
            <v>94.8</v>
          </cell>
          <cell r="BI103">
            <v>96.1</v>
          </cell>
          <cell r="BJ103">
            <v>99.1</v>
          </cell>
          <cell r="BK103">
            <v>101.6</v>
          </cell>
          <cell r="BL103">
            <v>98.1</v>
          </cell>
          <cell r="BM103">
            <v>98.6</v>
          </cell>
          <cell r="BN103">
            <v>102.6</v>
          </cell>
          <cell r="BO103">
            <v>104.5</v>
          </cell>
          <cell r="BP103">
            <v>97.8</v>
          </cell>
          <cell r="BQ103">
            <v>98.9</v>
          </cell>
          <cell r="BR103">
            <v>106.4</v>
          </cell>
          <cell r="BS103">
            <v>107.9</v>
          </cell>
          <cell r="BT103">
            <v>105.2</v>
          </cell>
          <cell r="BU103">
            <v>109.5</v>
          </cell>
          <cell r="BV103">
            <v>110.1</v>
          </cell>
          <cell r="BW103">
            <v>115</v>
          </cell>
          <cell r="BX103">
            <v>113.3</v>
          </cell>
          <cell r="BY103">
            <v>112.3</v>
          </cell>
          <cell r="BZ103">
            <v>114.4</v>
          </cell>
          <cell r="CA103">
            <v>121.6</v>
          </cell>
          <cell r="CB103">
            <v>117.1</v>
          </cell>
          <cell r="CC103">
            <v>121.4</v>
          </cell>
          <cell r="CD103">
            <v>132.7</v>
          </cell>
          <cell r="CE103">
            <v>133.8</v>
          </cell>
          <cell r="CF103">
            <v>10</v>
          </cell>
          <cell r="CI103">
            <v>8.1</v>
          </cell>
        </row>
        <row r="104">
          <cell r="A104">
            <v>1</v>
          </cell>
          <cell r="B104">
            <v>2</v>
          </cell>
          <cell r="C104" t="str">
            <v>6120</v>
          </cell>
          <cell r="D104" t="str">
            <v>Peoria, IL</v>
          </cell>
          <cell r="E104">
            <v>45</v>
          </cell>
          <cell r="F104">
            <v>46.8</v>
          </cell>
          <cell r="G104">
            <v>50.4</v>
          </cell>
          <cell r="H104">
            <v>55.8</v>
          </cell>
          <cell r="I104">
            <v>59.1</v>
          </cell>
          <cell r="J104">
            <v>63.2</v>
          </cell>
          <cell r="K104">
            <v>67.9</v>
          </cell>
          <cell r="L104">
            <v>70.1</v>
          </cell>
          <cell r="M104">
            <v>74.5</v>
          </cell>
          <cell r="N104">
            <v>79.7</v>
          </cell>
          <cell r="O104">
            <v>83.3</v>
          </cell>
          <cell r="P104">
            <v>86.2</v>
          </cell>
          <cell r="Q104">
            <v>87.2</v>
          </cell>
          <cell r="R104">
            <v>88.6</v>
          </cell>
          <cell r="S104">
            <v>88</v>
          </cell>
          <cell r="T104">
            <v>93.1</v>
          </cell>
          <cell r="Y104">
            <v>48</v>
          </cell>
          <cell r="Z104">
            <v>52.1</v>
          </cell>
          <cell r="AA104">
            <v>51</v>
          </cell>
          <cell r="AB104">
            <v>50.1</v>
          </cell>
          <cell r="AC104">
            <v>48.9</v>
          </cell>
          <cell r="AD104">
            <v>55.3</v>
          </cell>
          <cell r="AE104">
            <v>58.5</v>
          </cell>
          <cell r="AF104">
            <v>58.1</v>
          </cell>
          <cell r="AG104">
            <v>54.1</v>
          </cell>
          <cell r="AH104">
            <v>60</v>
          </cell>
          <cell r="AI104">
            <v>59.9</v>
          </cell>
          <cell r="AJ104">
            <v>60.5</v>
          </cell>
          <cell r="AK104">
            <v>57.5</v>
          </cell>
          <cell r="AL104">
            <v>65</v>
          </cell>
          <cell r="AM104">
            <v>65.8</v>
          </cell>
          <cell r="AN104">
            <v>63.1</v>
          </cell>
          <cell r="AO104">
            <v>65.9</v>
          </cell>
          <cell r="AP104">
            <v>69.4</v>
          </cell>
          <cell r="AQ104">
            <v>68.7</v>
          </cell>
          <cell r="AR104">
            <v>66.6</v>
          </cell>
          <cell r="AS104">
            <v>61.2</v>
          </cell>
          <cell r="AT104">
            <v>69.2</v>
          </cell>
          <cell r="AU104">
            <v>78.6</v>
          </cell>
          <cell r="AV104">
            <v>70.6</v>
          </cell>
          <cell r="AW104">
            <v>68.4</v>
          </cell>
          <cell r="AX104">
            <v>74</v>
          </cell>
          <cell r="AY104">
            <v>78.8</v>
          </cell>
          <cell r="AZ104">
            <v>74.3</v>
          </cell>
          <cell r="BA104">
            <v>74</v>
          </cell>
          <cell r="BB104">
            <v>79.2</v>
          </cell>
          <cell r="BC104">
            <v>83</v>
          </cell>
          <cell r="BD104">
            <v>82</v>
          </cell>
          <cell r="BE104">
            <v>78.9</v>
          </cell>
          <cell r="BF104">
            <v>82.7</v>
          </cell>
          <cell r="BG104">
            <v>86.9</v>
          </cell>
          <cell r="BH104">
            <v>83.8</v>
          </cell>
          <cell r="BI104">
            <v>82.8</v>
          </cell>
          <cell r="BJ104">
            <v>89.9</v>
          </cell>
          <cell r="BK104">
            <v>86.5</v>
          </cell>
          <cell r="BL104">
            <v>82.6</v>
          </cell>
          <cell r="BM104">
            <v>86.8</v>
          </cell>
          <cell r="BN104">
            <v>88.8</v>
          </cell>
          <cell r="BO104">
            <v>87.9</v>
          </cell>
          <cell r="BP104">
            <v>84.4</v>
          </cell>
          <cell r="BQ104">
            <v>87.5</v>
          </cell>
          <cell r="BR104">
            <v>89</v>
          </cell>
          <cell r="BS104">
            <v>88.8</v>
          </cell>
          <cell r="BT104">
            <v>88.6</v>
          </cell>
          <cell r="BU104">
            <v>81.2</v>
          </cell>
          <cell r="BV104">
            <v>89.6</v>
          </cell>
          <cell r="BW104">
            <v>91.9</v>
          </cell>
          <cell r="BX104">
            <v>87</v>
          </cell>
          <cell r="BY104">
            <v>83.9</v>
          </cell>
          <cell r="BZ104">
            <v>95.7</v>
          </cell>
          <cell r="CA104">
            <v>97.4</v>
          </cell>
          <cell r="CB104">
            <v>92.3</v>
          </cell>
          <cell r="CC104">
            <v>83.9</v>
          </cell>
          <cell r="CD104">
            <v>98.4</v>
          </cell>
          <cell r="CE104">
            <v>113</v>
          </cell>
          <cell r="CF104">
            <v>16</v>
          </cell>
          <cell r="CI104">
            <v>0</v>
          </cell>
        </row>
        <row r="105">
          <cell r="A105">
            <v>1</v>
          </cell>
          <cell r="B105">
            <v>1</v>
          </cell>
          <cell r="C105" t="str">
            <v>6160</v>
          </cell>
          <cell r="D105" t="str">
            <v>Philadelphia, PA-NJ  PMSA</v>
          </cell>
          <cell r="E105">
            <v>102.4</v>
          </cell>
          <cell r="F105">
            <v>103.9</v>
          </cell>
          <cell r="G105">
            <v>108.7</v>
          </cell>
          <cell r="H105">
            <v>118.4</v>
          </cell>
          <cell r="I105">
            <v>117</v>
          </cell>
          <cell r="J105">
            <v>118</v>
          </cell>
          <cell r="K105">
            <v>119.5</v>
          </cell>
          <cell r="L105">
            <v>118.7</v>
          </cell>
          <cell r="M105">
            <v>126.5</v>
          </cell>
          <cell r="N105">
            <v>126.3</v>
          </cell>
          <cell r="O105">
            <v>129.7</v>
          </cell>
          <cell r="P105">
            <v>124.8</v>
          </cell>
          <cell r="Q105">
            <v>125.2</v>
          </cell>
          <cell r="R105">
            <v>134.8</v>
          </cell>
          <cell r="S105">
            <v>146.1</v>
          </cell>
          <cell r="T105">
            <v>168</v>
          </cell>
          <cell r="Y105">
            <v>103.9</v>
          </cell>
          <cell r="Z105">
            <v>110.8</v>
          </cell>
          <cell r="AA105">
            <v>118.7</v>
          </cell>
          <cell r="AB105">
            <v>108.2</v>
          </cell>
          <cell r="AC105">
            <v>109.5</v>
          </cell>
          <cell r="AD105">
            <v>118.1</v>
          </cell>
          <cell r="AE105">
            <v>123</v>
          </cell>
          <cell r="AF105">
            <v>113.3</v>
          </cell>
          <cell r="AG105">
            <v>119.7</v>
          </cell>
          <cell r="AH105">
            <v>120.7</v>
          </cell>
          <cell r="AI105">
            <v>112</v>
          </cell>
          <cell r="AJ105">
            <v>117.1</v>
          </cell>
          <cell r="AK105">
            <v>108.9</v>
          </cell>
          <cell r="AL105">
            <v>118.6</v>
          </cell>
          <cell r="AM105">
            <v>123.3</v>
          </cell>
          <cell r="AN105">
            <v>117.9</v>
          </cell>
          <cell r="AO105">
            <v>116.8</v>
          </cell>
          <cell r="AP105">
            <v>119.5</v>
          </cell>
          <cell r="AQ105">
            <v>124.7</v>
          </cell>
          <cell r="AR105">
            <v>115.4</v>
          </cell>
          <cell r="AS105">
            <v>113.4</v>
          </cell>
          <cell r="AT105">
            <v>117.1</v>
          </cell>
          <cell r="AU105">
            <v>123.3</v>
          </cell>
          <cell r="AV105">
            <v>118.4</v>
          </cell>
          <cell r="AW105" t="str">
            <v>N/A</v>
          </cell>
          <cell r="AX105" t="str">
            <v>N/A</v>
          </cell>
          <cell r="AY105" t="str">
            <v>N/A</v>
          </cell>
          <cell r="AZ105" t="str">
            <v>N/A</v>
          </cell>
          <cell r="BA105" t="str">
            <v>N/A</v>
          </cell>
          <cell r="BB105" t="str">
            <v>N/A</v>
          </cell>
          <cell r="BC105" t="str">
            <v>N/A</v>
          </cell>
          <cell r="BD105" t="str">
            <v>N/A</v>
          </cell>
          <cell r="BE105" t="str">
            <v>N/A</v>
          </cell>
          <cell r="BF105" t="str">
            <v>N/A</v>
          </cell>
          <cell r="BG105">
            <v>135.4</v>
          </cell>
          <cell r="BH105">
            <v>125.6</v>
          </cell>
          <cell r="BI105">
            <v>119.7</v>
          </cell>
          <cell r="BJ105">
            <v>128.7</v>
          </cell>
          <cell r="BK105">
            <v>128.3</v>
          </cell>
          <cell r="BL105">
            <v>121.8</v>
          </cell>
          <cell r="BM105">
            <v>113.3</v>
          </cell>
          <cell r="BN105">
            <v>126</v>
          </cell>
          <cell r="BO105">
            <v>131.4</v>
          </cell>
          <cell r="BP105">
            <v>123.9</v>
          </cell>
          <cell r="BQ105">
            <v>123.4</v>
          </cell>
          <cell r="BR105">
            <v>136.5</v>
          </cell>
          <cell r="BS105">
            <v>140.3</v>
          </cell>
          <cell r="BT105">
            <v>135</v>
          </cell>
          <cell r="BU105">
            <v>122</v>
          </cell>
          <cell r="BV105">
            <v>147.4</v>
          </cell>
          <cell r="BW105">
            <v>157.4</v>
          </cell>
          <cell r="BX105">
            <v>152</v>
          </cell>
          <cell r="BY105">
            <v>153.4</v>
          </cell>
          <cell r="BZ105">
            <v>167.7</v>
          </cell>
          <cell r="CA105">
            <v>181.9</v>
          </cell>
          <cell r="CB105">
            <v>162.6</v>
          </cell>
          <cell r="CC105">
            <v>162.1</v>
          </cell>
          <cell r="CD105">
            <v>189.3</v>
          </cell>
          <cell r="CE105">
            <v>198.1</v>
          </cell>
          <cell r="CF105">
            <v>8.9</v>
          </cell>
          <cell r="CI105">
            <v>5.7</v>
          </cell>
        </row>
        <row r="106">
          <cell r="A106">
            <v>1</v>
          </cell>
          <cell r="B106">
            <v>4</v>
          </cell>
          <cell r="C106" t="str">
            <v>6200</v>
          </cell>
          <cell r="D106" t="str">
            <v>Phoenix, AZ</v>
          </cell>
          <cell r="E106">
            <v>80</v>
          </cell>
          <cell r="F106">
            <v>78.8</v>
          </cell>
          <cell r="G106">
            <v>84</v>
          </cell>
          <cell r="H106">
            <v>85.5</v>
          </cell>
          <cell r="I106">
            <v>86.8</v>
          </cell>
          <cell r="J106">
            <v>89.1</v>
          </cell>
          <cell r="K106">
            <v>91.4</v>
          </cell>
          <cell r="L106">
            <v>96.8</v>
          </cell>
          <cell r="M106">
            <v>105.3</v>
          </cell>
          <cell r="N106">
            <v>113.7</v>
          </cell>
          <cell r="O106">
            <v>120.2</v>
          </cell>
          <cell r="P106">
            <v>126.4</v>
          </cell>
          <cell r="Q106">
            <v>134.4</v>
          </cell>
          <cell r="R106">
            <v>139.4</v>
          </cell>
          <cell r="S106">
            <v>143.8</v>
          </cell>
          <cell r="T106">
            <v>152.5</v>
          </cell>
          <cell r="Y106">
            <v>82.3</v>
          </cell>
          <cell r="Z106">
            <v>84</v>
          </cell>
          <cell r="AA106">
            <v>85.8</v>
          </cell>
          <cell r="AB106">
            <v>83.5</v>
          </cell>
          <cell r="AC106">
            <v>84</v>
          </cell>
          <cell r="AD106">
            <v>85.6</v>
          </cell>
          <cell r="AE106">
            <v>86.5</v>
          </cell>
          <cell r="AF106">
            <v>85.5</v>
          </cell>
          <cell r="AG106">
            <v>84.7</v>
          </cell>
          <cell r="AH106">
            <v>87.2</v>
          </cell>
          <cell r="AI106">
            <v>87.6</v>
          </cell>
          <cell r="AJ106">
            <v>87.1</v>
          </cell>
          <cell r="AK106">
            <v>86.3</v>
          </cell>
          <cell r="AL106">
            <v>88.2</v>
          </cell>
          <cell r="AM106">
            <v>90.2</v>
          </cell>
          <cell r="AN106">
            <v>91</v>
          </cell>
          <cell r="AO106">
            <v>89.2</v>
          </cell>
          <cell r="AP106">
            <v>91.1</v>
          </cell>
          <cell r="AQ106">
            <v>93.2</v>
          </cell>
          <cell r="AR106">
            <v>92</v>
          </cell>
          <cell r="AS106">
            <v>91.6</v>
          </cell>
          <cell r="AT106">
            <v>94.8</v>
          </cell>
          <cell r="AU106">
            <v>99.3</v>
          </cell>
          <cell r="AV106">
            <v>99.1</v>
          </cell>
          <cell r="AW106">
            <v>102.6</v>
          </cell>
          <cell r="AX106">
            <v>103.8</v>
          </cell>
          <cell r="AY106">
            <v>107.9</v>
          </cell>
          <cell r="AZ106">
            <v>106.7</v>
          </cell>
          <cell r="BA106">
            <v>109.5</v>
          </cell>
          <cell r="BB106">
            <v>113.2</v>
          </cell>
          <cell r="BC106">
            <v>115.5</v>
          </cell>
          <cell r="BD106">
            <v>115.6</v>
          </cell>
          <cell r="BE106">
            <v>117.3</v>
          </cell>
          <cell r="BF106">
            <v>120.4</v>
          </cell>
          <cell r="BG106">
            <v>121.9</v>
          </cell>
          <cell r="BH106">
            <v>121.2</v>
          </cell>
          <cell r="BI106">
            <v>123.1</v>
          </cell>
          <cell r="BJ106">
            <v>126.9</v>
          </cell>
          <cell r="BK106">
            <v>128.5</v>
          </cell>
          <cell r="BL106">
            <v>126.5</v>
          </cell>
          <cell r="BM106">
            <v>130.9</v>
          </cell>
          <cell r="BN106">
            <v>134.4</v>
          </cell>
          <cell r="BO106">
            <v>136.7</v>
          </cell>
          <cell r="BP106">
            <v>134.9</v>
          </cell>
          <cell r="BQ106">
            <v>135.5</v>
          </cell>
          <cell r="BR106">
            <v>141.2</v>
          </cell>
          <cell r="BS106">
            <v>142.2</v>
          </cell>
          <cell r="BT106">
            <v>138.8</v>
          </cell>
          <cell r="BU106">
            <v>141.7</v>
          </cell>
          <cell r="BV106">
            <v>143.3</v>
          </cell>
          <cell r="BW106">
            <v>144.3</v>
          </cell>
          <cell r="BX106">
            <v>146.7</v>
          </cell>
          <cell r="BY106">
            <v>147.3</v>
          </cell>
          <cell r="BZ106">
            <v>152.5</v>
          </cell>
          <cell r="CA106">
            <v>156.1</v>
          </cell>
          <cell r="CB106">
            <v>152.8</v>
          </cell>
          <cell r="CC106">
            <v>155.8</v>
          </cell>
          <cell r="CD106">
            <v>165.6</v>
          </cell>
          <cell r="CE106">
            <v>172.7</v>
          </cell>
          <cell r="CF106">
            <v>10.6</v>
          </cell>
          <cell r="CI106">
            <v>5.8</v>
          </cell>
        </row>
        <row r="107">
          <cell r="A107">
            <v>1</v>
          </cell>
          <cell r="B107">
            <v>1</v>
          </cell>
          <cell r="C107" t="str">
            <v>6280</v>
          </cell>
          <cell r="D107" t="str">
            <v>Pittsburgh, PA  PMSA</v>
          </cell>
          <cell r="E107">
            <v>63.2</v>
          </cell>
          <cell r="F107">
            <v>65.8</v>
          </cell>
          <cell r="G107">
            <v>70.1</v>
          </cell>
          <cell r="H107">
            <v>74.2</v>
          </cell>
          <cell r="I107">
            <v>78.6</v>
          </cell>
          <cell r="J107">
            <v>82.2</v>
          </cell>
          <cell r="K107">
            <v>80.7</v>
          </cell>
          <cell r="L107">
            <v>82.1</v>
          </cell>
          <cell r="M107">
            <v>84.8</v>
          </cell>
          <cell r="N107">
            <v>87</v>
          </cell>
          <cell r="O107">
            <v>89</v>
          </cell>
          <cell r="P107">
            <v>89.9</v>
          </cell>
          <cell r="Q107">
            <v>93.6</v>
          </cell>
          <cell r="R107">
            <v>97.8</v>
          </cell>
          <cell r="S107">
            <v>101.5</v>
          </cell>
          <cell r="T107">
            <v>107.2</v>
          </cell>
          <cell r="Y107">
            <v>68.6</v>
          </cell>
          <cell r="Z107">
            <v>69.7</v>
          </cell>
          <cell r="AA107">
            <v>73.1</v>
          </cell>
          <cell r="AB107">
            <v>68.3</v>
          </cell>
          <cell r="AC107">
            <v>69</v>
          </cell>
          <cell r="AD107">
            <v>73.3</v>
          </cell>
          <cell r="AE107">
            <v>77.7</v>
          </cell>
          <cell r="AF107">
            <v>73.4</v>
          </cell>
          <cell r="AG107">
            <v>74.8</v>
          </cell>
          <cell r="AH107">
            <v>80</v>
          </cell>
          <cell r="AI107">
            <v>79.5</v>
          </cell>
          <cell r="AJ107">
            <v>78.3</v>
          </cell>
          <cell r="AK107">
            <v>75.9</v>
          </cell>
          <cell r="AL107">
            <v>82.7</v>
          </cell>
          <cell r="AM107">
            <v>85.2</v>
          </cell>
          <cell r="AN107">
            <v>82.4</v>
          </cell>
          <cell r="AO107">
            <v>80</v>
          </cell>
          <cell r="AP107">
            <v>84.3</v>
          </cell>
          <cell r="AQ107">
            <v>80.8</v>
          </cell>
          <cell r="AR107">
            <v>76.8</v>
          </cell>
          <cell r="AS107">
            <v>77.2</v>
          </cell>
          <cell r="AT107">
            <v>83.7</v>
          </cell>
          <cell r="AU107">
            <v>84.3</v>
          </cell>
          <cell r="AV107">
            <v>81</v>
          </cell>
          <cell r="AW107">
            <v>83.5</v>
          </cell>
          <cell r="AX107">
            <v>86.6</v>
          </cell>
          <cell r="AY107">
            <v>86.6</v>
          </cell>
          <cell r="AZ107">
            <v>81.5</v>
          </cell>
          <cell r="BA107">
            <v>84.5</v>
          </cell>
          <cell r="BB107">
            <v>88.8</v>
          </cell>
          <cell r="BC107">
            <v>88.3</v>
          </cell>
          <cell r="BD107">
            <v>85.2</v>
          </cell>
          <cell r="BE107">
            <v>85.4</v>
          </cell>
          <cell r="BF107">
            <v>91.1</v>
          </cell>
          <cell r="BG107">
            <v>94.5</v>
          </cell>
          <cell r="BH107">
            <v>88.5</v>
          </cell>
          <cell r="BI107">
            <v>88.1</v>
          </cell>
          <cell r="BJ107">
            <v>92.7</v>
          </cell>
          <cell r="BK107">
            <v>90.9</v>
          </cell>
          <cell r="BL107">
            <v>87.4</v>
          </cell>
          <cell r="BM107">
            <v>87.8</v>
          </cell>
          <cell r="BN107">
            <v>95.9</v>
          </cell>
          <cell r="BO107">
            <v>95.8</v>
          </cell>
          <cell r="BP107">
            <v>93.1</v>
          </cell>
          <cell r="BQ107">
            <v>90.6</v>
          </cell>
          <cell r="BR107">
            <v>99.7</v>
          </cell>
          <cell r="BS107">
            <v>100.7</v>
          </cell>
          <cell r="BT107">
            <v>97.8</v>
          </cell>
          <cell r="BU107">
            <v>94.4</v>
          </cell>
          <cell r="BV107">
            <v>102.1</v>
          </cell>
          <cell r="BW107">
            <v>106.3</v>
          </cell>
          <cell r="BX107">
            <v>101.8</v>
          </cell>
          <cell r="BY107">
            <v>99.3</v>
          </cell>
          <cell r="BZ107">
            <v>110.6</v>
          </cell>
          <cell r="CA107">
            <v>112.5</v>
          </cell>
          <cell r="CB107">
            <v>101.4</v>
          </cell>
          <cell r="CC107">
            <v>99.8</v>
          </cell>
          <cell r="CD107">
            <v>116.3</v>
          </cell>
          <cell r="CE107">
            <v>116</v>
          </cell>
          <cell r="CF107">
            <v>3.1</v>
          </cell>
          <cell r="CI107">
            <v>0.5</v>
          </cell>
        </row>
        <row r="108">
          <cell r="A108">
            <v>1</v>
          </cell>
          <cell r="B108">
            <v>1</v>
          </cell>
          <cell r="C108" t="str">
            <v>6400</v>
          </cell>
          <cell r="D108" t="str">
            <v>Portland, ME</v>
          </cell>
          <cell r="E108" t="str">
            <v>N/A</v>
          </cell>
          <cell r="F108" t="str">
            <v>N/A</v>
          </cell>
          <cell r="G108" t="str">
            <v>N/A</v>
          </cell>
          <cell r="H108" t="str">
            <v>N/A</v>
          </cell>
          <cell r="I108" t="str">
            <v>N/A</v>
          </cell>
          <cell r="J108" t="str">
            <v>N/A</v>
          </cell>
          <cell r="K108" t="str">
            <v>N/A</v>
          </cell>
          <cell r="L108" t="str">
            <v>N/A</v>
          </cell>
          <cell r="M108" t="str">
            <v>N/A</v>
          </cell>
          <cell r="N108" t="str">
            <v>N/A</v>
          </cell>
          <cell r="O108" t="str">
            <v>N/A</v>
          </cell>
          <cell r="P108">
            <v>129.5</v>
          </cell>
          <cell r="Q108">
            <v>142</v>
          </cell>
          <cell r="R108">
            <v>158</v>
          </cell>
          <cell r="S108">
            <v>180</v>
          </cell>
          <cell r="T108">
            <v>199.1</v>
          </cell>
          <cell r="Y108" t="str">
            <v>N/A</v>
          </cell>
          <cell r="Z108" t="str">
            <v>N/A</v>
          </cell>
          <cell r="AA108" t="str">
            <v>N/A</v>
          </cell>
          <cell r="AB108" t="str">
            <v>N/A</v>
          </cell>
          <cell r="AC108" t="str">
            <v>N/A</v>
          </cell>
          <cell r="AD108" t="str">
            <v>N/A</v>
          </cell>
          <cell r="AE108" t="str">
            <v>N/A</v>
          </cell>
          <cell r="AF108" t="str">
            <v>N/A</v>
          </cell>
          <cell r="AG108" t="str">
            <v>N/A</v>
          </cell>
          <cell r="AH108" t="str">
            <v>N/A</v>
          </cell>
          <cell r="AI108" t="str">
            <v>N/A</v>
          </cell>
          <cell r="AJ108" t="str">
            <v>N/A</v>
          </cell>
          <cell r="AK108" t="str">
            <v>N/A</v>
          </cell>
          <cell r="AL108" t="str">
            <v>N/A</v>
          </cell>
          <cell r="AM108" t="str">
            <v>N/A</v>
          </cell>
          <cell r="AN108" t="str">
            <v>N/A</v>
          </cell>
          <cell r="AO108" t="str">
            <v>N/A</v>
          </cell>
          <cell r="AP108" t="str">
            <v>N/A</v>
          </cell>
          <cell r="AQ108" t="str">
            <v>N/A</v>
          </cell>
          <cell r="AR108" t="str">
            <v>N/A</v>
          </cell>
          <cell r="AS108" t="str">
            <v>N/A</v>
          </cell>
          <cell r="AT108" t="str">
            <v>N/A</v>
          </cell>
          <cell r="AU108" t="str">
            <v>N/A</v>
          </cell>
          <cell r="AV108" t="str">
            <v>N/A</v>
          </cell>
          <cell r="AW108" t="str">
            <v>N/A</v>
          </cell>
          <cell r="AX108" t="str">
            <v>N/A</v>
          </cell>
          <cell r="AY108" t="str">
            <v>N/A</v>
          </cell>
          <cell r="AZ108" t="str">
            <v>N/A</v>
          </cell>
          <cell r="BA108" t="str">
            <v>N/A</v>
          </cell>
          <cell r="BB108" t="str">
            <v>N/A</v>
          </cell>
          <cell r="BC108" t="str">
            <v>N/A</v>
          </cell>
          <cell r="BD108" t="str">
            <v>N/A</v>
          </cell>
          <cell r="BE108" t="str">
            <v>N/A</v>
          </cell>
          <cell r="BF108" t="str">
            <v>N/A</v>
          </cell>
          <cell r="BG108" t="str">
            <v>N/A</v>
          </cell>
          <cell r="BH108" t="str">
            <v>N/A</v>
          </cell>
          <cell r="BI108" t="str">
            <v>N/A</v>
          </cell>
          <cell r="BJ108" t="str">
            <v>N/A</v>
          </cell>
          <cell r="BK108" t="str">
            <v>N/A</v>
          </cell>
          <cell r="BL108" t="str">
            <v>N/A</v>
          </cell>
          <cell r="BM108">
            <v>132.2</v>
          </cell>
          <cell r="BN108">
            <v>141.6</v>
          </cell>
          <cell r="BO108">
            <v>144.1</v>
          </cell>
          <cell r="BP108">
            <v>144.5</v>
          </cell>
          <cell r="BQ108">
            <v>153.5</v>
          </cell>
          <cell r="BR108">
            <v>155</v>
          </cell>
          <cell r="BS108">
            <v>165</v>
          </cell>
          <cell r="BT108">
            <v>160</v>
          </cell>
          <cell r="BU108">
            <v>158.9</v>
          </cell>
          <cell r="BV108">
            <v>177</v>
          </cell>
          <cell r="BW108">
            <v>184</v>
          </cell>
          <cell r="BX108">
            <v>195</v>
          </cell>
          <cell r="BY108">
            <v>185</v>
          </cell>
          <cell r="BZ108">
            <v>187.3</v>
          </cell>
          <cell r="CA108">
            <v>214</v>
          </cell>
          <cell r="CB108">
            <v>216.4</v>
          </cell>
          <cell r="CC108">
            <v>218.1</v>
          </cell>
          <cell r="CD108">
            <v>231.2</v>
          </cell>
          <cell r="CE108">
            <v>237.4</v>
          </cell>
          <cell r="CF108">
            <v>10.9</v>
          </cell>
          <cell r="CI108">
            <v>17.9</v>
          </cell>
        </row>
        <row r="109">
          <cell r="A109">
            <v>1</v>
          </cell>
          <cell r="B109">
            <v>4</v>
          </cell>
          <cell r="C109" t="str">
            <v>6440</v>
          </cell>
          <cell r="D109" t="str">
            <v>Portland, OR  PMSA</v>
          </cell>
          <cell r="E109">
            <v>64.4</v>
          </cell>
          <cell r="F109">
            <v>70.1</v>
          </cell>
          <cell r="G109">
            <v>79.5</v>
          </cell>
          <cell r="H109">
            <v>88.5</v>
          </cell>
          <cell r="I109">
            <v>97.7</v>
          </cell>
          <cell r="J109">
            <v>106</v>
          </cell>
          <cell r="K109">
            <v>116.9</v>
          </cell>
          <cell r="L109">
            <v>128.4</v>
          </cell>
          <cell r="M109">
            <v>141.5</v>
          </cell>
          <cell r="N109">
            <v>152.4</v>
          </cell>
          <cell r="O109">
            <v>158.1</v>
          </cell>
          <cell r="P109">
            <v>165</v>
          </cell>
          <cell r="Q109">
            <v>170.1</v>
          </cell>
          <cell r="R109">
            <v>172.3</v>
          </cell>
          <cell r="S109">
            <v>180.4</v>
          </cell>
          <cell r="T109">
            <v>192</v>
          </cell>
          <cell r="Y109">
            <v>75.3</v>
          </cell>
          <cell r="Z109">
            <v>79.7</v>
          </cell>
          <cell r="AA109">
            <v>82.3</v>
          </cell>
          <cell r="AB109">
            <v>80.9</v>
          </cell>
          <cell r="AC109">
            <v>84.8</v>
          </cell>
          <cell r="AD109">
            <v>86.5</v>
          </cell>
          <cell r="AE109">
            <v>94.9</v>
          </cell>
          <cell r="AF109">
            <v>90.2</v>
          </cell>
          <cell r="AG109">
            <v>94.9</v>
          </cell>
          <cell r="AH109">
            <v>97.4</v>
          </cell>
          <cell r="AI109">
            <v>96.6</v>
          </cell>
          <cell r="AJ109">
            <v>100.9</v>
          </cell>
          <cell r="AK109">
            <v>99.6</v>
          </cell>
          <cell r="AL109">
            <v>104.8</v>
          </cell>
          <cell r="AM109">
            <v>107.7</v>
          </cell>
          <cell r="AN109">
            <v>109.6</v>
          </cell>
          <cell r="AO109">
            <v>111.2</v>
          </cell>
          <cell r="AP109">
            <v>117.6</v>
          </cell>
          <cell r="AQ109">
            <v>118.7</v>
          </cell>
          <cell r="AR109">
            <v>120</v>
          </cell>
          <cell r="AS109">
            <v>120.6</v>
          </cell>
          <cell r="AT109">
            <v>127.2</v>
          </cell>
          <cell r="AU109">
            <v>131.5</v>
          </cell>
          <cell r="AV109">
            <v>131.2</v>
          </cell>
          <cell r="AW109">
            <v>135.8</v>
          </cell>
          <cell r="AX109">
            <v>139.4</v>
          </cell>
          <cell r="AY109">
            <v>144.5</v>
          </cell>
          <cell r="AZ109">
            <v>145.6</v>
          </cell>
          <cell r="BA109">
            <v>147.5</v>
          </cell>
          <cell r="BB109">
            <v>151.1</v>
          </cell>
          <cell r="BC109">
            <v>155.4</v>
          </cell>
          <cell r="BD109">
            <v>154.3</v>
          </cell>
          <cell r="BE109">
            <v>155.4</v>
          </cell>
          <cell r="BF109">
            <v>158.9</v>
          </cell>
          <cell r="BG109">
            <v>160.6</v>
          </cell>
          <cell r="BH109">
            <v>157.1</v>
          </cell>
          <cell r="BI109">
            <v>165.3</v>
          </cell>
          <cell r="BJ109">
            <v>164.1</v>
          </cell>
          <cell r="BK109">
            <v>165.8</v>
          </cell>
          <cell r="BL109">
            <v>164.8</v>
          </cell>
          <cell r="BM109">
            <v>166.7</v>
          </cell>
          <cell r="BN109">
            <v>173.1</v>
          </cell>
          <cell r="BO109">
            <v>170.8</v>
          </cell>
          <cell r="BP109">
            <v>169.5</v>
          </cell>
          <cell r="BQ109">
            <v>170.3</v>
          </cell>
          <cell r="BR109">
            <v>171.8</v>
          </cell>
          <cell r="BS109">
            <v>174.9</v>
          </cell>
          <cell r="BT109">
            <v>171.5</v>
          </cell>
          <cell r="BU109">
            <v>175.7</v>
          </cell>
          <cell r="BV109">
            <v>181.2</v>
          </cell>
          <cell r="BW109">
            <v>182.7</v>
          </cell>
          <cell r="BX109">
            <v>181.9</v>
          </cell>
          <cell r="BY109">
            <v>184.9</v>
          </cell>
          <cell r="BZ109">
            <v>191.6</v>
          </cell>
          <cell r="CA109">
            <v>196.2</v>
          </cell>
          <cell r="CB109">
            <v>192.3</v>
          </cell>
          <cell r="CC109">
            <v>195.1</v>
          </cell>
          <cell r="CD109">
            <v>206.7</v>
          </cell>
          <cell r="CE109">
            <v>215.1</v>
          </cell>
          <cell r="CF109">
            <v>9.6</v>
          </cell>
          <cell r="CI109">
            <v>5.5</v>
          </cell>
        </row>
        <row r="110">
          <cell r="A110">
            <v>1</v>
          </cell>
          <cell r="B110">
            <v>1</v>
          </cell>
          <cell r="C110" t="str">
            <v>6480</v>
          </cell>
          <cell r="D110" t="str">
            <v>Providence, RI  PMSA</v>
          </cell>
          <cell r="E110">
            <v>130.6</v>
          </cell>
          <cell r="F110">
            <v>130.2</v>
          </cell>
          <cell r="G110">
            <v>127.9</v>
          </cell>
          <cell r="H110">
            <v>124.3</v>
          </cell>
          <cell r="I110">
            <v>118.5</v>
          </cell>
          <cell r="J110">
            <v>116.3</v>
          </cell>
          <cell r="K110">
            <v>116.4</v>
          </cell>
          <cell r="L110">
            <v>115.6</v>
          </cell>
          <cell r="M110">
            <v>118.1</v>
          </cell>
          <cell r="N110">
            <v>119.6</v>
          </cell>
          <cell r="O110">
            <v>124.4</v>
          </cell>
          <cell r="P110">
            <v>128.8</v>
          </cell>
          <cell r="Q110">
            <v>137.8</v>
          </cell>
          <cell r="R110">
            <v>158</v>
          </cell>
          <cell r="S110">
            <v>193.2</v>
          </cell>
          <cell r="T110">
            <v>233.4</v>
          </cell>
          <cell r="Y110">
            <v>130.7</v>
          </cell>
          <cell r="Z110">
            <v>130.5</v>
          </cell>
          <cell r="AA110">
            <v>129.8</v>
          </cell>
          <cell r="AB110">
            <v>119.7</v>
          </cell>
          <cell r="AC110">
            <v>125.2</v>
          </cell>
          <cell r="AD110">
            <v>126.8</v>
          </cell>
          <cell r="AE110">
            <v>125.4</v>
          </cell>
          <cell r="AF110">
            <v>119.5</v>
          </cell>
          <cell r="AG110">
            <v>118.4</v>
          </cell>
          <cell r="AH110">
            <v>119.3</v>
          </cell>
          <cell r="AI110">
            <v>118.6</v>
          </cell>
          <cell r="AJ110">
            <v>117.7</v>
          </cell>
          <cell r="AK110">
            <v>112.5</v>
          </cell>
          <cell r="AL110">
            <v>119</v>
          </cell>
          <cell r="AM110">
            <v>116.8</v>
          </cell>
          <cell r="AN110">
            <v>116.5</v>
          </cell>
          <cell r="AO110">
            <v>115.6</v>
          </cell>
          <cell r="AP110">
            <v>116.6</v>
          </cell>
          <cell r="AQ110">
            <v>117.7</v>
          </cell>
          <cell r="AR110">
            <v>115.2</v>
          </cell>
          <cell r="AS110">
            <v>112.8</v>
          </cell>
          <cell r="AT110">
            <v>115.4</v>
          </cell>
          <cell r="AU110">
            <v>118.4</v>
          </cell>
          <cell r="AV110">
            <v>114.5</v>
          </cell>
          <cell r="AW110">
            <v>114</v>
          </cell>
          <cell r="AX110">
            <v>118.7</v>
          </cell>
          <cell r="AY110">
            <v>120.7</v>
          </cell>
          <cell r="AZ110">
            <v>116.8</v>
          </cell>
          <cell r="BA110">
            <v>116.5</v>
          </cell>
          <cell r="BB110">
            <v>119.5</v>
          </cell>
          <cell r="BC110">
            <v>120.8</v>
          </cell>
          <cell r="BD110">
            <v>120.5</v>
          </cell>
          <cell r="BE110">
            <v>119.5</v>
          </cell>
          <cell r="BF110">
            <v>123.2</v>
          </cell>
          <cell r="BG110">
            <v>127.5</v>
          </cell>
          <cell r="BH110">
            <v>125.3</v>
          </cell>
          <cell r="BI110">
            <v>125.4</v>
          </cell>
          <cell r="BJ110">
            <v>128.6</v>
          </cell>
          <cell r="BK110">
            <v>130.4</v>
          </cell>
          <cell r="BL110">
            <v>129.6</v>
          </cell>
          <cell r="BM110">
            <v>129.4</v>
          </cell>
          <cell r="BN110">
            <v>137.2</v>
          </cell>
          <cell r="BO110">
            <v>138.5</v>
          </cell>
          <cell r="BP110">
            <v>144.1</v>
          </cell>
          <cell r="BQ110">
            <v>142.2</v>
          </cell>
          <cell r="BR110">
            <v>153.9</v>
          </cell>
          <cell r="BS110">
            <v>163.8</v>
          </cell>
          <cell r="BT110">
            <v>165.4</v>
          </cell>
          <cell r="BU110">
            <v>169.6</v>
          </cell>
          <cell r="BV110">
            <v>185.8</v>
          </cell>
          <cell r="BW110">
            <v>203.3</v>
          </cell>
          <cell r="BX110">
            <v>206.1</v>
          </cell>
          <cell r="BY110">
            <v>213.2</v>
          </cell>
          <cell r="BZ110">
            <v>228.9</v>
          </cell>
          <cell r="CA110">
            <v>241.4</v>
          </cell>
          <cell r="CB110">
            <v>240.7</v>
          </cell>
          <cell r="CC110">
            <v>239.9</v>
          </cell>
          <cell r="CD110">
            <v>262</v>
          </cell>
          <cell r="CE110">
            <v>283.9</v>
          </cell>
          <cell r="CF110">
            <v>17.6</v>
          </cell>
          <cell r="CI110">
            <v>12.5</v>
          </cell>
        </row>
        <row r="111">
          <cell r="A111">
            <v>1</v>
          </cell>
          <cell r="B111">
            <v>3</v>
          </cell>
          <cell r="C111" t="str">
            <v>6640</v>
          </cell>
          <cell r="D111" t="str">
            <v>Raleigh-Durham, NC</v>
          </cell>
          <cell r="E111">
            <v>97</v>
          </cell>
          <cell r="F111">
            <v>103.6</v>
          </cell>
          <cell r="G111" t="str">
            <v>N/A</v>
          </cell>
          <cell r="H111">
            <v>100.8</v>
          </cell>
          <cell r="I111">
            <v>105.9</v>
          </cell>
          <cell r="J111">
            <v>109.2</v>
          </cell>
          <cell r="K111">
            <v>115.2</v>
          </cell>
          <cell r="L111">
            <v>127</v>
          </cell>
          <cell r="M111">
            <v>145.4</v>
          </cell>
          <cell r="N111">
            <v>152.8</v>
          </cell>
          <cell r="O111">
            <v>159.8</v>
          </cell>
          <cell r="P111">
            <v>165</v>
          </cell>
          <cell r="Q111">
            <v>158.4</v>
          </cell>
          <cell r="R111">
            <v>168.2</v>
          </cell>
          <cell r="S111">
            <v>172.2</v>
          </cell>
          <cell r="T111">
            <v>174.7</v>
          </cell>
          <cell r="Y111">
            <v>106.7</v>
          </cell>
          <cell r="Z111" t="str">
            <v>N/A</v>
          </cell>
          <cell r="AA111" t="str">
            <v>N/A</v>
          </cell>
          <cell r="AB111" t="str">
            <v>N/A</v>
          </cell>
          <cell r="AC111">
            <v>97.4</v>
          </cell>
          <cell r="AD111">
            <v>99.7</v>
          </cell>
          <cell r="AE111">
            <v>107</v>
          </cell>
          <cell r="AF111">
            <v>100.6</v>
          </cell>
          <cell r="AG111">
            <v>101</v>
          </cell>
          <cell r="AH111">
            <v>105.6</v>
          </cell>
          <cell r="AI111">
            <v>107.9</v>
          </cell>
          <cell r="AJ111">
            <v>107.5</v>
          </cell>
          <cell r="AK111">
            <v>101.3</v>
          </cell>
          <cell r="AL111">
            <v>109.7</v>
          </cell>
          <cell r="AM111">
            <v>112.5</v>
          </cell>
          <cell r="AN111">
            <v>108.5</v>
          </cell>
          <cell r="AO111">
            <v>110.1</v>
          </cell>
          <cell r="AP111">
            <v>112.3</v>
          </cell>
          <cell r="AQ111">
            <v>116</v>
          </cell>
          <cell r="AR111">
            <v>124.5</v>
          </cell>
          <cell r="AS111">
            <v>118.6</v>
          </cell>
          <cell r="AT111">
            <v>126.4</v>
          </cell>
          <cell r="AU111">
            <v>128.5</v>
          </cell>
          <cell r="AV111">
            <v>133.4</v>
          </cell>
          <cell r="AW111">
            <v>141.2</v>
          </cell>
          <cell r="AX111">
            <v>145.1</v>
          </cell>
          <cell r="AY111">
            <v>145</v>
          </cell>
          <cell r="AZ111">
            <v>149.8</v>
          </cell>
          <cell r="BA111">
            <v>148.6</v>
          </cell>
          <cell r="BB111">
            <v>152.7</v>
          </cell>
          <cell r="BC111">
            <v>154.9</v>
          </cell>
          <cell r="BD111">
            <v>154</v>
          </cell>
          <cell r="BE111">
            <v>154.3</v>
          </cell>
          <cell r="BF111">
            <v>158.5</v>
          </cell>
          <cell r="BG111">
            <v>163.6</v>
          </cell>
          <cell r="BH111">
            <v>161.8</v>
          </cell>
          <cell r="BI111">
            <v>163.1</v>
          </cell>
          <cell r="BJ111">
            <v>163</v>
          </cell>
          <cell r="BK111">
            <v>165</v>
          </cell>
          <cell r="BL111">
            <v>171.2</v>
          </cell>
          <cell r="BM111">
            <v>156.3</v>
          </cell>
          <cell r="BN111">
            <v>152.9</v>
          </cell>
          <cell r="BO111">
            <v>160.3</v>
          </cell>
          <cell r="BP111">
            <v>185.6</v>
          </cell>
          <cell r="BQ111">
            <v>163.4</v>
          </cell>
          <cell r="BR111">
            <v>167</v>
          </cell>
          <cell r="BS111">
            <v>169.8</v>
          </cell>
          <cell r="BT111">
            <v>162.6</v>
          </cell>
          <cell r="BU111">
            <v>169.1</v>
          </cell>
          <cell r="BV111">
            <v>172.9</v>
          </cell>
          <cell r="BW111">
            <v>173.3</v>
          </cell>
          <cell r="BX111">
            <v>173.1</v>
          </cell>
          <cell r="BY111">
            <v>166.3</v>
          </cell>
          <cell r="BZ111">
            <v>173.8</v>
          </cell>
          <cell r="CA111">
            <v>180.9</v>
          </cell>
          <cell r="CB111">
            <v>176</v>
          </cell>
          <cell r="CC111">
            <v>174.6</v>
          </cell>
          <cell r="CD111">
            <v>185.9</v>
          </cell>
          <cell r="CE111">
            <v>184.8</v>
          </cell>
          <cell r="CF111">
            <v>2.2</v>
          </cell>
          <cell r="CI111">
            <v>5</v>
          </cell>
        </row>
        <row r="112">
          <cell r="A112">
            <v>1</v>
          </cell>
          <cell r="B112">
            <v>4</v>
          </cell>
          <cell r="C112" t="str">
            <v>6720</v>
          </cell>
          <cell r="D112" t="str">
            <v>Reno, NV</v>
          </cell>
          <cell r="E112">
            <v>96.6</v>
          </cell>
          <cell r="F112">
            <v>102.6</v>
          </cell>
          <cell r="G112">
            <v>109.7</v>
          </cell>
          <cell r="H112">
            <v>115.1</v>
          </cell>
          <cell r="I112">
            <v>117.9</v>
          </cell>
          <cell r="J112">
            <v>126.3</v>
          </cell>
          <cell r="K112">
            <v>133.6</v>
          </cell>
          <cell r="L112">
            <v>137.1</v>
          </cell>
          <cell r="M112">
            <v>140</v>
          </cell>
          <cell r="N112">
            <v>143.4</v>
          </cell>
          <cell r="O112">
            <v>147.2</v>
          </cell>
          <cell r="P112">
            <v>150.6</v>
          </cell>
          <cell r="Q112">
            <v>157.3</v>
          </cell>
          <cell r="R112">
            <v>165.1</v>
          </cell>
          <cell r="S112">
            <v>183.2</v>
          </cell>
          <cell r="T112">
            <v>204.9</v>
          </cell>
          <cell r="Y112">
            <v>106.4</v>
          </cell>
          <cell r="Z112">
            <v>109</v>
          </cell>
          <cell r="AA112">
            <v>110.7</v>
          </cell>
          <cell r="AB112">
            <v>111.2</v>
          </cell>
          <cell r="AC112">
            <v>115.8</v>
          </cell>
          <cell r="AD112">
            <v>112.1</v>
          </cell>
          <cell r="AE112">
            <v>115.2</v>
          </cell>
          <cell r="AF112">
            <v>118</v>
          </cell>
          <cell r="AG112">
            <v>116.3</v>
          </cell>
          <cell r="AH112">
            <v>119.5</v>
          </cell>
          <cell r="AI112">
            <v>118.3</v>
          </cell>
          <cell r="AJ112">
            <v>117.1</v>
          </cell>
          <cell r="AK112">
            <v>119.2</v>
          </cell>
          <cell r="AL112">
            <v>124.4</v>
          </cell>
          <cell r="AM112">
            <v>128.1</v>
          </cell>
          <cell r="AN112">
            <v>131.3</v>
          </cell>
          <cell r="AO112">
            <v>130.7</v>
          </cell>
          <cell r="AP112">
            <v>132.2</v>
          </cell>
          <cell r="AQ112">
            <v>137.6</v>
          </cell>
          <cell r="AR112">
            <v>133.5</v>
          </cell>
          <cell r="AS112">
            <v>132.2</v>
          </cell>
          <cell r="AT112">
            <v>136</v>
          </cell>
          <cell r="AU112">
            <v>140.6</v>
          </cell>
          <cell r="AV112">
            <v>137.6</v>
          </cell>
          <cell r="AW112">
            <v>140.7</v>
          </cell>
          <cell r="AX112">
            <v>139</v>
          </cell>
          <cell r="AY112">
            <v>139</v>
          </cell>
          <cell r="AZ112">
            <v>142.5</v>
          </cell>
          <cell r="BA112">
            <v>138.5</v>
          </cell>
          <cell r="BB112">
            <v>142.9</v>
          </cell>
          <cell r="BC112">
            <v>143.5</v>
          </cell>
          <cell r="BD112">
            <v>147.8</v>
          </cell>
          <cell r="BE112">
            <v>144.9</v>
          </cell>
          <cell r="BF112">
            <v>148.2</v>
          </cell>
          <cell r="BG112">
            <v>149.5</v>
          </cell>
          <cell r="BH112">
            <v>146.3</v>
          </cell>
          <cell r="BI112">
            <v>148.5</v>
          </cell>
          <cell r="BJ112">
            <v>151.4</v>
          </cell>
          <cell r="BK112">
            <v>150.8</v>
          </cell>
          <cell r="BL112">
            <v>151.2</v>
          </cell>
          <cell r="BM112">
            <v>154.4</v>
          </cell>
          <cell r="BN112">
            <v>158.2</v>
          </cell>
          <cell r="BO112">
            <v>158.5</v>
          </cell>
          <cell r="BP112">
            <v>157</v>
          </cell>
          <cell r="BQ112">
            <v>162.4</v>
          </cell>
          <cell r="BR112">
            <v>160.1</v>
          </cell>
          <cell r="BS112">
            <v>171.1</v>
          </cell>
          <cell r="BT112">
            <v>169.5</v>
          </cell>
          <cell r="BU112">
            <v>175.2</v>
          </cell>
          <cell r="BV112">
            <v>181.3</v>
          </cell>
          <cell r="BW112">
            <v>178</v>
          </cell>
          <cell r="BX112">
            <v>194.4</v>
          </cell>
          <cell r="BY112">
            <v>183.5</v>
          </cell>
          <cell r="BZ112" t="str">
            <v>N/A</v>
          </cell>
          <cell r="CA112" t="str">
            <v>N/A</v>
          </cell>
          <cell r="CB112">
            <v>228.1</v>
          </cell>
          <cell r="CC112">
            <v>227.5</v>
          </cell>
          <cell r="CD112">
            <v>270.5</v>
          </cell>
          <cell r="CE112">
            <v>299.2</v>
          </cell>
          <cell r="CF112" t="str">
            <v>N/A</v>
          </cell>
          <cell r="CI112">
            <v>24</v>
          </cell>
        </row>
        <row r="113">
          <cell r="A113">
            <v>1</v>
          </cell>
          <cell r="B113">
            <v>4</v>
          </cell>
          <cell r="C113" t="str">
            <v>6740</v>
          </cell>
          <cell r="D113" t="str">
            <v>Richland/Kennewick/Pasco, WA</v>
          </cell>
          <cell r="E113">
            <v>55.5</v>
          </cell>
          <cell r="F113">
            <v>56</v>
          </cell>
          <cell r="G113">
            <v>61.6</v>
          </cell>
          <cell r="H113">
            <v>70.3</v>
          </cell>
          <cell r="I113">
            <v>84.2</v>
          </cell>
          <cell r="J113">
            <v>101.9</v>
          </cell>
          <cell r="K113">
            <v>111.3</v>
          </cell>
          <cell r="L113">
            <v>100.9</v>
          </cell>
          <cell r="M113">
            <v>101.3</v>
          </cell>
          <cell r="N113">
            <v>102.6</v>
          </cell>
          <cell r="O113" t="str">
            <v>N/A</v>
          </cell>
          <cell r="P113">
            <v>109.1</v>
          </cell>
          <cell r="Q113">
            <v>119.6</v>
          </cell>
          <cell r="R113" t="str">
            <v>N/A</v>
          </cell>
          <cell r="S113">
            <v>140.8</v>
          </cell>
          <cell r="T113">
            <v>145.3</v>
          </cell>
          <cell r="Y113">
            <v>58.8</v>
          </cell>
          <cell r="Z113">
            <v>59.5</v>
          </cell>
          <cell r="AA113">
            <v>66</v>
          </cell>
          <cell r="AB113">
            <v>65.7</v>
          </cell>
          <cell r="AC113">
            <v>66.7</v>
          </cell>
          <cell r="AD113">
            <v>68.6</v>
          </cell>
          <cell r="AE113">
            <v>71.9</v>
          </cell>
          <cell r="AF113">
            <v>75.1</v>
          </cell>
          <cell r="AG113">
            <v>77.4</v>
          </cell>
          <cell r="AH113">
            <v>82.2</v>
          </cell>
          <cell r="AI113">
            <v>85</v>
          </cell>
          <cell r="AJ113">
            <v>92.5</v>
          </cell>
          <cell r="AK113">
            <v>96.4</v>
          </cell>
          <cell r="AL113">
            <v>99.1</v>
          </cell>
          <cell r="AM113">
            <v>102.9</v>
          </cell>
          <cell r="AN113">
            <v>108.8</v>
          </cell>
          <cell r="AO113">
            <v>105.3</v>
          </cell>
          <cell r="AP113">
            <v>113.1</v>
          </cell>
          <cell r="AQ113">
            <v>118.9</v>
          </cell>
          <cell r="AR113">
            <v>108.1</v>
          </cell>
          <cell r="AS113">
            <v>113.5</v>
          </cell>
          <cell r="AT113">
            <v>95.4</v>
          </cell>
          <cell r="AU113">
            <v>101</v>
          </cell>
          <cell r="AV113">
            <v>98.6</v>
          </cell>
          <cell r="AW113">
            <v>98.4</v>
          </cell>
          <cell r="AX113">
            <v>99.3</v>
          </cell>
          <cell r="AY113">
            <v>101.2</v>
          </cell>
          <cell r="AZ113">
            <v>111</v>
          </cell>
          <cell r="BA113">
            <v>102.8</v>
          </cell>
          <cell r="BB113">
            <v>101.3</v>
          </cell>
          <cell r="BC113">
            <v>103.2</v>
          </cell>
          <cell r="BD113">
            <v>103.1</v>
          </cell>
          <cell r="BE113">
            <v>110</v>
          </cell>
          <cell r="BF113">
            <v>105.5</v>
          </cell>
          <cell r="BG113">
            <v>104</v>
          </cell>
          <cell r="BH113" t="str">
            <v>N/A</v>
          </cell>
          <cell r="BI113">
            <v>107.8</v>
          </cell>
          <cell r="BJ113">
            <v>108.2</v>
          </cell>
          <cell r="BK113">
            <v>114.3</v>
          </cell>
          <cell r="BL113" t="str">
            <v>N/A</v>
          </cell>
          <cell r="BM113">
            <v>110.3</v>
          </cell>
          <cell r="BN113">
            <v>116.9</v>
          </cell>
          <cell r="BO113">
            <v>123.3</v>
          </cell>
          <cell r="BP113">
            <v>124.1</v>
          </cell>
          <cell r="BQ113">
            <v>122.2</v>
          </cell>
          <cell r="BR113" t="str">
            <v>N/A</v>
          </cell>
          <cell r="BS113" t="str">
            <v>N/A</v>
          </cell>
          <cell r="BT113" t="str">
            <v>N/A</v>
          </cell>
          <cell r="BU113" t="str">
            <v>N/A</v>
          </cell>
          <cell r="BV113">
            <v>134</v>
          </cell>
          <cell r="BW113">
            <v>144.5</v>
          </cell>
          <cell r="BX113">
            <v>145.7</v>
          </cell>
          <cell r="BY113">
            <v>140.2</v>
          </cell>
          <cell r="BZ113">
            <v>147.2</v>
          </cell>
          <cell r="CA113">
            <v>148.6</v>
          </cell>
          <cell r="CB113">
            <v>142.4</v>
          </cell>
          <cell r="CC113">
            <v>142.5</v>
          </cell>
          <cell r="CD113">
            <v>147.2</v>
          </cell>
          <cell r="CE113">
            <v>150.8</v>
          </cell>
          <cell r="CF113">
            <v>1.5</v>
          </cell>
          <cell r="CI113">
            <v>1.6</v>
          </cell>
        </row>
        <row r="114">
          <cell r="A114">
            <v>1</v>
          </cell>
          <cell r="B114">
            <v>3</v>
          </cell>
          <cell r="C114" t="str">
            <v>6760</v>
          </cell>
          <cell r="D114" t="str">
            <v>Richmond-Petersburg, VA</v>
          </cell>
          <cell r="E114" t="str">
            <v>N/A</v>
          </cell>
          <cell r="F114" t="str">
            <v>N/A</v>
          </cell>
          <cell r="G114">
            <v>87.5</v>
          </cell>
          <cell r="H114">
            <v>92.5</v>
          </cell>
          <cell r="I114">
            <v>93.9</v>
          </cell>
          <cell r="J114">
            <v>94.1</v>
          </cell>
          <cell r="K114">
            <v>95.4</v>
          </cell>
          <cell r="L114">
            <v>103.1</v>
          </cell>
          <cell r="M114">
            <v>108.7</v>
          </cell>
          <cell r="N114">
            <v>114.2</v>
          </cell>
          <cell r="O114">
            <v>122</v>
          </cell>
          <cell r="P114">
            <v>128.5</v>
          </cell>
          <cell r="Q114">
            <v>129.8</v>
          </cell>
          <cell r="R114">
            <v>133.3</v>
          </cell>
          <cell r="S114">
            <v>142.3</v>
          </cell>
          <cell r="T114">
            <v>155.1</v>
          </cell>
          <cell r="Y114">
            <v>87.9</v>
          </cell>
          <cell r="Z114">
            <v>87.5</v>
          </cell>
          <cell r="AA114">
            <v>88.7</v>
          </cell>
          <cell r="AB114">
            <v>85</v>
          </cell>
          <cell r="AC114">
            <v>87.5</v>
          </cell>
          <cell r="AD114">
            <v>92</v>
          </cell>
          <cell r="AE114">
            <v>95.5</v>
          </cell>
          <cell r="AF114">
            <v>92.4</v>
          </cell>
          <cell r="AG114">
            <v>96.7</v>
          </cell>
          <cell r="AH114">
            <v>93.1</v>
          </cell>
          <cell r="AI114">
            <v>97</v>
          </cell>
          <cell r="AJ114">
            <v>90.4</v>
          </cell>
          <cell r="AK114">
            <v>89.4</v>
          </cell>
          <cell r="AL114">
            <v>95</v>
          </cell>
          <cell r="AM114">
            <v>97.9</v>
          </cell>
          <cell r="AN114">
            <v>92.4</v>
          </cell>
          <cell r="AO114">
            <v>94</v>
          </cell>
          <cell r="AP114">
            <v>93.4</v>
          </cell>
          <cell r="AQ114">
            <v>95</v>
          </cell>
          <cell r="AR114">
            <v>99.2</v>
          </cell>
          <cell r="AS114">
            <v>99.9</v>
          </cell>
          <cell r="AT114">
            <v>96.5</v>
          </cell>
          <cell r="AU114">
            <v>108.6</v>
          </cell>
          <cell r="AV114">
            <v>107.2</v>
          </cell>
          <cell r="AW114">
            <v>105.2</v>
          </cell>
          <cell r="AX114">
            <v>110.5</v>
          </cell>
          <cell r="AY114">
            <v>109.3</v>
          </cell>
          <cell r="AZ114">
            <v>108.4</v>
          </cell>
          <cell r="BA114">
            <v>109.6</v>
          </cell>
          <cell r="BB114">
            <v>114.5</v>
          </cell>
          <cell r="BC114">
            <v>114.9</v>
          </cell>
          <cell r="BD114">
            <v>116.9</v>
          </cell>
          <cell r="BE114">
            <v>118.3</v>
          </cell>
          <cell r="BF114">
            <v>121.4</v>
          </cell>
          <cell r="BG114">
            <v>123.8</v>
          </cell>
          <cell r="BH114">
            <v>123.2</v>
          </cell>
          <cell r="BI114">
            <v>124</v>
          </cell>
          <cell r="BJ114">
            <v>130.6</v>
          </cell>
          <cell r="BK114">
            <v>129.4</v>
          </cell>
          <cell r="BL114">
            <v>127.8</v>
          </cell>
          <cell r="BM114">
            <v>122.9</v>
          </cell>
          <cell r="BN114">
            <v>131.5</v>
          </cell>
          <cell r="BO114">
            <v>132</v>
          </cell>
          <cell r="BP114">
            <v>131.6</v>
          </cell>
          <cell r="BQ114">
            <v>127.2</v>
          </cell>
          <cell r="BR114">
            <v>135</v>
          </cell>
          <cell r="BS114">
            <v>136.3</v>
          </cell>
          <cell r="BT114">
            <v>130.5</v>
          </cell>
          <cell r="BU114">
            <v>129.2</v>
          </cell>
          <cell r="BV114">
            <v>143.9</v>
          </cell>
          <cell r="BW114">
            <v>145.5</v>
          </cell>
          <cell r="BX114">
            <v>142.8</v>
          </cell>
          <cell r="BY114">
            <v>142.3</v>
          </cell>
          <cell r="BZ114">
            <v>156.8</v>
          </cell>
          <cell r="CA114">
            <v>159.4</v>
          </cell>
          <cell r="CB114">
            <v>156.7</v>
          </cell>
          <cell r="CC114">
            <v>155.3</v>
          </cell>
          <cell r="CD114">
            <v>173</v>
          </cell>
          <cell r="CE114">
            <v>174.6</v>
          </cell>
          <cell r="CF114">
            <v>9.5</v>
          </cell>
          <cell r="CI114">
            <v>7.5</v>
          </cell>
        </row>
        <row r="115">
          <cell r="A115">
            <v>1</v>
          </cell>
          <cell r="B115">
            <v>4</v>
          </cell>
          <cell r="C115" t="str">
            <v>6780</v>
          </cell>
          <cell r="D115" t="str">
            <v>Riverside-San Bernadino, CA  PMSA</v>
          </cell>
          <cell r="E115">
            <v>106.7</v>
          </cell>
          <cell r="F115">
            <v>124.1</v>
          </cell>
          <cell r="G115">
            <v>132.1</v>
          </cell>
          <cell r="H115">
            <v>135.4</v>
          </cell>
          <cell r="I115">
            <v>136.2</v>
          </cell>
          <cell r="J115">
            <v>134.4</v>
          </cell>
          <cell r="K115">
            <v>129.1</v>
          </cell>
          <cell r="L115">
            <v>120.9</v>
          </cell>
          <cell r="M115">
            <v>115.2</v>
          </cell>
          <cell r="N115">
            <v>114.3</v>
          </cell>
          <cell r="O115">
            <v>121.5</v>
          </cell>
          <cell r="P115">
            <v>128.7</v>
          </cell>
          <cell r="Q115">
            <v>138.6</v>
          </cell>
          <cell r="R115">
            <v>156.7</v>
          </cell>
          <cell r="S115">
            <v>176.5</v>
          </cell>
          <cell r="T115">
            <v>221</v>
          </cell>
          <cell r="Y115">
            <v>130.4</v>
          </cell>
          <cell r="Z115">
            <v>133.2</v>
          </cell>
          <cell r="AA115">
            <v>132.4</v>
          </cell>
          <cell r="AB115">
            <v>131.9</v>
          </cell>
          <cell r="AC115">
            <v>133.3</v>
          </cell>
          <cell r="AD115">
            <v>134.3</v>
          </cell>
          <cell r="AE115">
            <v>137.6</v>
          </cell>
          <cell r="AF115">
            <v>136.2</v>
          </cell>
          <cell r="AG115">
            <v>137.5</v>
          </cell>
          <cell r="AH115">
            <v>136.3</v>
          </cell>
          <cell r="AI115">
            <v>135.9</v>
          </cell>
          <cell r="AJ115">
            <v>135.6</v>
          </cell>
          <cell r="AK115">
            <v>135.3</v>
          </cell>
          <cell r="AL115">
            <v>135</v>
          </cell>
          <cell r="AM115">
            <v>135.5</v>
          </cell>
          <cell r="AN115">
            <v>132</v>
          </cell>
          <cell r="AO115">
            <v>131</v>
          </cell>
          <cell r="AP115">
            <v>129.4</v>
          </cell>
          <cell r="AQ115">
            <v>128.9</v>
          </cell>
          <cell r="AR115">
            <v>127.2</v>
          </cell>
          <cell r="AS115">
            <v>122.6</v>
          </cell>
          <cell r="AT115">
            <v>122.6</v>
          </cell>
          <cell r="AU115">
            <v>120.2</v>
          </cell>
          <cell r="AV115">
            <v>118.9</v>
          </cell>
          <cell r="AW115">
            <v>117.1</v>
          </cell>
          <cell r="AX115">
            <v>117.6</v>
          </cell>
          <cell r="AY115">
            <v>114.3</v>
          </cell>
          <cell r="AZ115">
            <v>111.6</v>
          </cell>
          <cell r="BA115">
            <v>111.8</v>
          </cell>
          <cell r="BB115">
            <v>115.5</v>
          </cell>
          <cell r="BC115">
            <v>115.2</v>
          </cell>
          <cell r="BD115">
            <v>115.8</v>
          </cell>
          <cell r="BE115">
            <v>118.4</v>
          </cell>
          <cell r="BF115">
            <v>120</v>
          </cell>
          <cell r="BG115">
            <v>124</v>
          </cell>
          <cell r="BH115">
            <v>110.4</v>
          </cell>
          <cell r="BI115">
            <v>121</v>
          </cell>
          <cell r="BJ115">
            <v>127.4</v>
          </cell>
          <cell r="BK115">
            <v>134.9</v>
          </cell>
          <cell r="BL115">
            <v>130.1</v>
          </cell>
          <cell r="BM115">
            <v>134.2</v>
          </cell>
          <cell r="BN115">
            <v>136.5</v>
          </cell>
          <cell r="BO115">
            <v>139.3</v>
          </cell>
          <cell r="BP115">
            <v>144.3</v>
          </cell>
          <cell r="BQ115">
            <v>143.8</v>
          </cell>
          <cell r="BR115">
            <v>157.5</v>
          </cell>
          <cell r="BS115">
            <v>159.7</v>
          </cell>
          <cell r="BT115">
            <v>162.1</v>
          </cell>
          <cell r="BU115">
            <v>164.7</v>
          </cell>
          <cell r="BV115">
            <v>172.2</v>
          </cell>
          <cell r="BW115">
            <v>181</v>
          </cell>
          <cell r="BX115">
            <v>185.7</v>
          </cell>
          <cell r="BY115">
            <v>194.8</v>
          </cell>
          <cell r="BZ115">
            <v>212.6</v>
          </cell>
          <cell r="CA115">
            <v>228.9</v>
          </cell>
          <cell r="CB115">
            <v>239.4</v>
          </cell>
          <cell r="CC115">
            <v>258.9</v>
          </cell>
          <cell r="CD115">
            <v>294.5</v>
          </cell>
          <cell r="CE115">
            <v>311.7</v>
          </cell>
          <cell r="CF115">
            <v>36.2</v>
          </cell>
          <cell r="CI115">
            <v>32.9</v>
          </cell>
        </row>
        <row r="116">
          <cell r="A116">
            <v>1</v>
          </cell>
          <cell r="B116">
            <v>1</v>
          </cell>
          <cell r="C116" t="str">
            <v>6840</v>
          </cell>
          <cell r="D116" t="str">
            <v>Rochester, NY</v>
          </cell>
          <cell r="E116">
            <v>75.7</v>
          </cell>
          <cell r="F116">
            <v>78.5</v>
          </cell>
          <cell r="G116">
            <v>79.8</v>
          </cell>
          <cell r="H116">
            <v>81.5</v>
          </cell>
          <cell r="I116">
            <v>84.7</v>
          </cell>
          <cell r="J116">
            <v>84.8</v>
          </cell>
          <cell r="K116">
            <v>85.6</v>
          </cell>
          <cell r="L116">
            <v>85</v>
          </cell>
          <cell r="M116">
            <v>86.2</v>
          </cell>
          <cell r="N116">
            <v>86.8</v>
          </cell>
          <cell r="O116">
            <v>89</v>
          </cell>
          <cell r="P116">
            <v>87.7</v>
          </cell>
          <cell r="Q116">
            <v>87.6</v>
          </cell>
          <cell r="R116">
            <v>92.2</v>
          </cell>
          <cell r="S116">
            <v>93.8</v>
          </cell>
          <cell r="T116">
            <v>99.4</v>
          </cell>
          <cell r="Y116">
            <v>79</v>
          </cell>
          <cell r="Z116">
            <v>79.9</v>
          </cell>
          <cell r="AA116">
            <v>81.2</v>
          </cell>
          <cell r="AB116">
            <v>78.8</v>
          </cell>
          <cell r="AC116">
            <v>77.9</v>
          </cell>
          <cell r="AD116">
            <v>81.5</v>
          </cell>
          <cell r="AE116">
            <v>83.3</v>
          </cell>
          <cell r="AF116">
            <v>81.9</v>
          </cell>
          <cell r="AG116">
            <v>83.8</v>
          </cell>
          <cell r="AH116">
            <v>83.8</v>
          </cell>
          <cell r="AI116">
            <v>86.3</v>
          </cell>
          <cell r="AJ116">
            <v>84.3</v>
          </cell>
          <cell r="AK116">
            <v>83.3</v>
          </cell>
          <cell r="AL116">
            <v>83.8</v>
          </cell>
          <cell r="AM116">
            <v>86.5</v>
          </cell>
          <cell r="AN116">
            <v>84.5</v>
          </cell>
          <cell r="AO116">
            <v>85.3</v>
          </cell>
          <cell r="AP116">
            <v>86.5</v>
          </cell>
          <cell r="AQ116">
            <v>85.7</v>
          </cell>
          <cell r="AR116">
            <v>84.8</v>
          </cell>
          <cell r="AS116">
            <v>82.1</v>
          </cell>
          <cell r="AT116">
            <v>84.1</v>
          </cell>
          <cell r="AU116">
            <v>88.3</v>
          </cell>
          <cell r="AV116">
            <v>84.7</v>
          </cell>
          <cell r="AW116">
            <v>83.5</v>
          </cell>
          <cell r="AX116">
            <v>87.2</v>
          </cell>
          <cell r="AY116">
            <v>87.8</v>
          </cell>
          <cell r="AZ116">
            <v>85.2</v>
          </cell>
          <cell r="BA116">
            <v>85.4</v>
          </cell>
          <cell r="BB116">
            <v>87.4</v>
          </cell>
          <cell r="BC116">
            <v>88.1</v>
          </cell>
          <cell r="BD116">
            <v>85.7</v>
          </cell>
          <cell r="BE116">
            <v>84.9</v>
          </cell>
          <cell r="BF116">
            <v>89.7</v>
          </cell>
          <cell r="BG116">
            <v>93.2</v>
          </cell>
          <cell r="BH116">
            <v>86.9</v>
          </cell>
          <cell r="BI116">
            <v>87.1</v>
          </cell>
          <cell r="BJ116">
            <v>89.2</v>
          </cell>
          <cell r="BK116">
            <v>88.3</v>
          </cell>
          <cell r="BL116">
            <v>85.4</v>
          </cell>
          <cell r="BM116">
            <v>83.4</v>
          </cell>
          <cell r="BN116">
            <v>87.5</v>
          </cell>
          <cell r="BO116">
            <v>88.9</v>
          </cell>
          <cell r="BP116">
            <v>87.8</v>
          </cell>
          <cell r="BQ116">
            <v>85.2</v>
          </cell>
          <cell r="BR116">
            <v>92.9</v>
          </cell>
          <cell r="BS116">
            <v>97.8</v>
          </cell>
          <cell r="BT116">
            <v>89.6</v>
          </cell>
          <cell r="BU116">
            <v>87.2</v>
          </cell>
          <cell r="BV116">
            <v>92</v>
          </cell>
          <cell r="BW116">
            <v>97.9</v>
          </cell>
          <cell r="BX116">
            <v>95.3</v>
          </cell>
          <cell r="BY116">
            <v>90.4</v>
          </cell>
          <cell r="BZ116">
            <v>98.2</v>
          </cell>
          <cell r="CA116">
            <v>106.1</v>
          </cell>
          <cell r="CB116">
            <v>99.4</v>
          </cell>
          <cell r="CC116">
            <v>93.8</v>
          </cell>
          <cell r="CD116">
            <v>105.1</v>
          </cell>
          <cell r="CE116">
            <v>114.9</v>
          </cell>
          <cell r="CF116">
            <v>8.3</v>
          </cell>
          <cell r="CI116">
            <v>3.8</v>
          </cell>
        </row>
        <row r="117">
          <cell r="A117">
            <v>1</v>
          </cell>
          <cell r="B117">
            <v>2</v>
          </cell>
          <cell r="C117" t="str">
            <v>6880</v>
          </cell>
          <cell r="D117" t="str">
            <v>Rockford, IL</v>
          </cell>
          <cell r="E117">
            <v>58.3</v>
          </cell>
          <cell r="F117">
            <v>62.7</v>
          </cell>
          <cell r="G117">
            <v>68.9</v>
          </cell>
          <cell r="H117">
            <v>71.2</v>
          </cell>
          <cell r="I117">
            <v>75.7</v>
          </cell>
          <cell r="J117">
            <v>81.3</v>
          </cell>
          <cell r="K117">
            <v>84.9</v>
          </cell>
          <cell r="L117">
            <v>87.5</v>
          </cell>
          <cell r="M117">
            <v>88.7</v>
          </cell>
          <cell r="N117">
            <v>88.8</v>
          </cell>
          <cell r="O117">
            <v>93</v>
          </cell>
          <cell r="P117">
            <v>94.6</v>
          </cell>
          <cell r="Q117">
            <v>95.9</v>
          </cell>
          <cell r="R117">
            <v>101.5</v>
          </cell>
          <cell r="S117">
            <v>106.9</v>
          </cell>
          <cell r="T117">
            <v>114.4</v>
          </cell>
          <cell r="Y117">
            <v>66.6</v>
          </cell>
          <cell r="Z117">
            <v>68.7</v>
          </cell>
          <cell r="AA117">
            <v>69.7</v>
          </cell>
          <cell r="AB117">
            <v>69.4</v>
          </cell>
          <cell r="AC117">
            <v>67.2</v>
          </cell>
          <cell r="AD117">
            <v>71.8</v>
          </cell>
          <cell r="AE117">
            <v>72</v>
          </cell>
          <cell r="AF117">
            <v>73.9</v>
          </cell>
          <cell r="AG117">
            <v>72.4</v>
          </cell>
          <cell r="AH117">
            <v>77.6</v>
          </cell>
          <cell r="AI117">
            <v>75.5</v>
          </cell>
          <cell r="AJ117">
            <v>78</v>
          </cell>
          <cell r="AK117">
            <v>77.6</v>
          </cell>
          <cell r="AL117">
            <v>78.8</v>
          </cell>
          <cell r="AM117">
            <v>83.3</v>
          </cell>
          <cell r="AN117">
            <v>83.7</v>
          </cell>
          <cell r="AO117">
            <v>82.5</v>
          </cell>
          <cell r="AP117">
            <v>83.9</v>
          </cell>
          <cell r="AQ117">
            <v>87.1</v>
          </cell>
          <cell r="AR117">
            <v>85.8</v>
          </cell>
          <cell r="AS117">
            <v>84.9</v>
          </cell>
          <cell r="AT117">
            <v>85.3</v>
          </cell>
          <cell r="AU117">
            <v>88.9</v>
          </cell>
          <cell r="AV117">
            <v>89.9</v>
          </cell>
          <cell r="AW117">
            <v>88.8</v>
          </cell>
          <cell r="AX117">
            <v>87.3</v>
          </cell>
          <cell r="AY117">
            <v>89.2</v>
          </cell>
          <cell r="AZ117">
            <v>89.4</v>
          </cell>
          <cell r="BA117">
            <v>88.2</v>
          </cell>
          <cell r="BB117">
            <v>88.3</v>
          </cell>
          <cell r="BC117">
            <v>89.4</v>
          </cell>
          <cell r="BD117">
            <v>89</v>
          </cell>
          <cell r="BE117">
            <v>89</v>
          </cell>
          <cell r="BF117">
            <v>94.3</v>
          </cell>
          <cell r="BG117">
            <v>94.3</v>
          </cell>
          <cell r="BH117">
            <v>92.9</v>
          </cell>
          <cell r="BI117">
            <v>91.6</v>
          </cell>
          <cell r="BJ117">
            <v>95.7</v>
          </cell>
          <cell r="BK117">
            <v>97.7</v>
          </cell>
          <cell r="BL117">
            <v>91.9</v>
          </cell>
          <cell r="BM117">
            <v>93.5</v>
          </cell>
          <cell r="BN117">
            <v>94</v>
          </cell>
          <cell r="BO117">
            <v>99.7</v>
          </cell>
          <cell r="BP117">
            <v>95.6</v>
          </cell>
          <cell r="BQ117">
            <v>95.4</v>
          </cell>
          <cell r="BR117">
            <v>102.1</v>
          </cell>
          <cell r="BS117">
            <v>103.7</v>
          </cell>
          <cell r="BT117">
            <v>103</v>
          </cell>
          <cell r="BU117">
            <v>97.9</v>
          </cell>
          <cell r="BV117">
            <v>106.9</v>
          </cell>
          <cell r="BW117">
            <v>109.2</v>
          </cell>
          <cell r="BX117">
            <v>109.9</v>
          </cell>
          <cell r="BY117">
            <v>108.6</v>
          </cell>
          <cell r="BZ117">
            <v>112.1</v>
          </cell>
          <cell r="CA117">
            <v>118.6</v>
          </cell>
          <cell r="CB117">
            <v>116.2</v>
          </cell>
          <cell r="CC117">
            <v>113.4</v>
          </cell>
          <cell r="CD117">
            <v>120.1</v>
          </cell>
          <cell r="CE117">
            <v>125.2</v>
          </cell>
          <cell r="CF117">
            <v>5.6</v>
          </cell>
          <cell r="CI117">
            <v>4.4</v>
          </cell>
        </row>
        <row r="118">
          <cell r="A118">
            <v>1</v>
          </cell>
          <cell r="B118">
            <v>4</v>
          </cell>
          <cell r="C118" t="str">
            <v>6920</v>
          </cell>
          <cell r="D118" t="str">
            <v>Sacramento, CA</v>
          </cell>
          <cell r="E118">
            <v>94.6</v>
          </cell>
          <cell r="F118">
            <v>111.7</v>
          </cell>
          <cell r="G118">
            <v>137.5</v>
          </cell>
          <cell r="H118">
            <v>135.5</v>
          </cell>
          <cell r="I118">
            <v>134</v>
          </cell>
          <cell r="J118">
            <v>129.2</v>
          </cell>
          <cell r="K118">
            <v>124.5</v>
          </cell>
          <cell r="L118">
            <v>119.5</v>
          </cell>
          <cell r="M118">
            <v>115.3</v>
          </cell>
          <cell r="N118">
            <v>116.1</v>
          </cell>
          <cell r="O118">
            <v>125.6</v>
          </cell>
          <cell r="P118">
            <v>131.5</v>
          </cell>
          <cell r="Q118">
            <v>145.2</v>
          </cell>
          <cell r="R118">
            <v>173.2</v>
          </cell>
          <cell r="S118">
            <v>210.2</v>
          </cell>
          <cell r="T118">
            <v>247.6</v>
          </cell>
          <cell r="Y118">
            <v>128</v>
          </cell>
          <cell r="Z118">
            <v>139.5</v>
          </cell>
          <cell r="AA118">
            <v>143.3</v>
          </cell>
          <cell r="AB118">
            <v>134.9</v>
          </cell>
          <cell r="AC118">
            <v>135.3</v>
          </cell>
          <cell r="AD118">
            <v>139.2</v>
          </cell>
          <cell r="AE118">
            <v>138.9</v>
          </cell>
          <cell r="AF118">
            <v>136.2</v>
          </cell>
          <cell r="AG118">
            <v>135</v>
          </cell>
          <cell r="AH118">
            <v>134.5</v>
          </cell>
          <cell r="AI118">
            <v>133.6</v>
          </cell>
          <cell r="AJ118">
            <v>132.6</v>
          </cell>
          <cell r="AK118">
            <v>130.4</v>
          </cell>
          <cell r="AL118">
            <v>129.7</v>
          </cell>
          <cell r="AM118">
            <v>129.5</v>
          </cell>
          <cell r="AN118">
            <v>127.5</v>
          </cell>
          <cell r="AO118">
            <v>127.4</v>
          </cell>
          <cell r="AP118">
            <v>127.6</v>
          </cell>
          <cell r="AQ118">
            <v>121.6</v>
          </cell>
          <cell r="AR118">
            <v>122.2</v>
          </cell>
          <cell r="AS118">
            <v>120.6</v>
          </cell>
          <cell r="AT118">
            <v>117.2</v>
          </cell>
          <cell r="AU118">
            <v>122.3</v>
          </cell>
          <cell r="AV118">
            <v>118.5</v>
          </cell>
          <cell r="AW118">
            <v>113.5</v>
          </cell>
          <cell r="AX118">
            <v>117</v>
          </cell>
          <cell r="AY118">
            <v>116.7</v>
          </cell>
          <cell r="AZ118">
            <v>113.3</v>
          </cell>
          <cell r="BA118">
            <v>113.3</v>
          </cell>
          <cell r="BB118">
            <v>116.2</v>
          </cell>
          <cell r="BC118">
            <v>119.1</v>
          </cell>
          <cell r="BD118">
            <v>115.2</v>
          </cell>
          <cell r="BE118">
            <v>127.1</v>
          </cell>
          <cell r="BF118">
            <v>127.5</v>
          </cell>
          <cell r="BG118">
            <v>126.9</v>
          </cell>
          <cell r="BH118">
            <v>126.4</v>
          </cell>
          <cell r="BI118">
            <v>126.4</v>
          </cell>
          <cell r="BJ118">
            <v>138.3</v>
          </cell>
          <cell r="BK118">
            <v>133.3</v>
          </cell>
          <cell r="BL118">
            <v>132.8</v>
          </cell>
          <cell r="BM118">
            <v>133</v>
          </cell>
          <cell r="BN118">
            <v>142</v>
          </cell>
          <cell r="BO118">
            <v>149.5</v>
          </cell>
          <cell r="BP118">
            <v>151</v>
          </cell>
          <cell r="BQ118">
            <v>161.5</v>
          </cell>
          <cell r="BR118">
            <v>174.6</v>
          </cell>
          <cell r="BS118">
            <v>176.4</v>
          </cell>
          <cell r="BT118">
            <v>177</v>
          </cell>
          <cell r="BU118">
            <v>183.6</v>
          </cell>
          <cell r="BV118">
            <v>202.9</v>
          </cell>
          <cell r="BW118">
            <v>220.4</v>
          </cell>
          <cell r="BX118">
            <v>225</v>
          </cell>
          <cell r="BY118">
            <v>230.3</v>
          </cell>
          <cell r="BZ118">
            <v>243</v>
          </cell>
          <cell r="CA118">
            <v>252.7</v>
          </cell>
          <cell r="CB118">
            <v>261.9</v>
          </cell>
          <cell r="CC118">
            <v>278.1</v>
          </cell>
          <cell r="CD118">
            <v>308.7</v>
          </cell>
          <cell r="CE118">
            <v>329.7</v>
          </cell>
          <cell r="CF118">
            <v>30.5</v>
          </cell>
          <cell r="CI118">
            <v>20.7</v>
          </cell>
        </row>
        <row r="119">
          <cell r="A119">
            <v>1</v>
          </cell>
          <cell r="B119">
            <v>2</v>
          </cell>
          <cell r="C119" t="str">
            <v>6960</v>
          </cell>
          <cell r="D119" t="str">
            <v>Saginaw-Bay City-Midland, MI</v>
          </cell>
          <cell r="E119">
            <v>44.3</v>
          </cell>
          <cell r="F119">
            <v>46.9</v>
          </cell>
          <cell r="G119">
            <v>48.1</v>
          </cell>
          <cell r="H119">
            <v>51.5</v>
          </cell>
          <cell r="I119" t="str">
            <v>N/A</v>
          </cell>
          <cell r="J119">
            <v>58.3</v>
          </cell>
          <cell r="K119">
            <v>58.9</v>
          </cell>
          <cell r="L119">
            <v>61.5</v>
          </cell>
          <cell r="M119">
            <v>66.4</v>
          </cell>
          <cell r="N119">
            <v>71.3</v>
          </cell>
          <cell r="O119">
            <v>78.1</v>
          </cell>
          <cell r="P119">
            <v>81.9</v>
          </cell>
          <cell r="Q119">
            <v>80.2</v>
          </cell>
          <cell r="R119">
            <v>84.7</v>
          </cell>
          <cell r="S119" t="str">
            <v>N/A</v>
          </cell>
          <cell r="T119" t="str">
            <v>N/A</v>
          </cell>
          <cell r="Y119">
            <v>46.8</v>
          </cell>
          <cell r="Z119">
            <v>49.3</v>
          </cell>
          <cell r="AA119">
            <v>49.2</v>
          </cell>
          <cell r="AB119">
            <v>46.9</v>
          </cell>
          <cell r="AC119">
            <v>48.6</v>
          </cell>
          <cell r="AD119">
            <v>51.6</v>
          </cell>
          <cell r="AE119">
            <v>52</v>
          </cell>
          <cell r="AF119">
            <v>53.6</v>
          </cell>
          <cell r="AG119" t="str">
            <v>N/A</v>
          </cell>
          <cell r="AH119">
            <v>61.5</v>
          </cell>
          <cell r="AI119">
            <v>60.2</v>
          </cell>
          <cell r="AJ119">
            <v>56.5</v>
          </cell>
          <cell r="AK119">
            <v>56.4</v>
          </cell>
          <cell r="AL119">
            <v>61.1</v>
          </cell>
          <cell r="AM119">
            <v>58.9</v>
          </cell>
          <cell r="AN119">
            <v>56.8</v>
          </cell>
          <cell r="AO119">
            <v>59.2</v>
          </cell>
          <cell r="AP119">
            <v>58.7</v>
          </cell>
          <cell r="AQ119">
            <v>60.4</v>
          </cell>
          <cell r="AR119">
            <v>57</v>
          </cell>
          <cell r="AS119">
            <v>54.8</v>
          </cell>
          <cell r="AT119">
            <v>59.7</v>
          </cell>
          <cell r="AU119">
            <v>64</v>
          </cell>
          <cell r="AV119">
            <v>65.6</v>
          </cell>
          <cell r="AW119">
            <v>62.8</v>
          </cell>
          <cell r="AX119">
            <v>68.2</v>
          </cell>
          <cell r="AY119">
            <v>66</v>
          </cell>
          <cell r="AZ119">
            <v>67.8</v>
          </cell>
          <cell r="BA119">
            <v>68</v>
          </cell>
          <cell r="BB119">
            <v>72</v>
          </cell>
          <cell r="BC119">
            <v>72.8</v>
          </cell>
          <cell r="BD119">
            <v>70.9</v>
          </cell>
          <cell r="BE119">
            <v>76</v>
          </cell>
          <cell r="BF119">
            <v>79.7</v>
          </cell>
          <cell r="BG119">
            <v>76.9</v>
          </cell>
          <cell r="BH119">
            <v>79.5</v>
          </cell>
          <cell r="BI119">
            <v>78.2</v>
          </cell>
          <cell r="BJ119">
            <v>82.6</v>
          </cell>
          <cell r="BK119">
            <v>84.8</v>
          </cell>
          <cell r="BL119" t="str">
            <v>N/A</v>
          </cell>
          <cell r="BM119" t="str">
            <v>N/A</v>
          </cell>
          <cell r="BN119" t="str">
            <v>N/A</v>
          </cell>
          <cell r="BO119" t="str">
            <v>N/A</v>
          </cell>
          <cell r="BP119">
            <v>80.2</v>
          </cell>
          <cell r="BQ119">
            <v>80.6</v>
          </cell>
          <cell r="BR119">
            <v>85.4</v>
          </cell>
          <cell r="BS119">
            <v>86.7</v>
          </cell>
          <cell r="BT119">
            <v>86.9</v>
          </cell>
          <cell r="BU119">
            <v>83.1</v>
          </cell>
          <cell r="BV119" t="str">
            <v>N/A</v>
          </cell>
          <cell r="BW119" t="str">
            <v>N/A</v>
          </cell>
          <cell r="BX119" t="str">
            <v>N/A</v>
          </cell>
          <cell r="BY119" t="str">
            <v>N/A</v>
          </cell>
          <cell r="BZ119" t="str">
            <v>N/A</v>
          </cell>
          <cell r="CA119" t="str">
            <v>N/A</v>
          </cell>
          <cell r="CB119" t="str">
            <v>N/A</v>
          </cell>
          <cell r="CC119" t="str">
            <v>N/A</v>
          </cell>
          <cell r="CD119" t="str">
            <v>N/A</v>
          </cell>
          <cell r="CE119" t="str">
            <v>N/A</v>
          </cell>
          <cell r="CF119" t="str">
            <v>N/A</v>
          </cell>
          <cell r="CI119" t="str">
            <v>N/A</v>
          </cell>
        </row>
        <row r="120">
          <cell r="A120">
            <v>1</v>
          </cell>
          <cell r="B120">
            <v>2</v>
          </cell>
          <cell r="C120" t="str">
            <v>7040</v>
          </cell>
          <cell r="D120" t="str">
            <v>Saint Louis, MO-IL</v>
          </cell>
          <cell r="E120">
            <v>78.1</v>
          </cell>
          <cell r="F120">
            <v>76.9</v>
          </cell>
          <cell r="G120">
            <v>76.7</v>
          </cell>
          <cell r="H120">
            <v>79.4</v>
          </cell>
          <cell r="I120">
            <v>83.2</v>
          </cell>
          <cell r="J120">
            <v>84.8</v>
          </cell>
          <cell r="K120">
            <v>85</v>
          </cell>
          <cell r="L120">
            <v>87.7</v>
          </cell>
          <cell r="M120">
            <v>91.2</v>
          </cell>
          <cell r="N120">
            <v>96.9</v>
          </cell>
          <cell r="O120">
            <v>101.7</v>
          </cell>
          <cell r="P120">
            <v>102.9</v>
          </cell>
          <cell r="Q120">
            <v>108.4</v>
          </cell>
          <cell r="R120">
            <v>116.2</v>
          </cell>
          <cell r="S120">
            <v>117</v>
          </cell>
          <cell r="T120">
            <v>121.2</v>
          </cell>
          <cell r="Y120">
            <v>77</v>
          </cell>
          <cell r="Z120">
            <v>81.7</v>
          </cell>
          <cell r="AA120">
            <v>82.5</v>
          </cell>
          <cell r="AB120">
            <v>74.3</v>
          </cell>
          <cell r="AC120">
            <v>78.9</v>
          </cell>
          <cell r="AD120">
            <v>78.5</v>
          </cell>
          <cell r="AE120">
            <v>80.7</v>
          </cell>
          <cell r="AF120">
            <v>79.4</v>
          </cell>
          <cell r="AG120">
            <v>83</v>
          </cell>
          <cell r="AH120">
            <v>83.6</v>
          </cell>
          <cell r="AI120">
            <v>84.4</v>
          </cell>
          <cell r="AJ120">
            <v>81.6</v>
          </cell>
          <cell r="AK120">
            <v>82.1</v>
          </cell>
          <cell r="AL120">
            <v>85.5</v>
          </cell>
          <cell r="AM120">
            <v>86.8</v>
          </cell>
          <cell r="AN120">
            <v>83.5</v>
          </cell>
          <cell r="AO120">
            <v>83.2</v>
          </cell>
          <cell r="AP120">
            <v>86.6</v>
          </cell>
          <cell r="AQ120">
            <v>85.9</v>
          </cell>
          <cell r="AR120">
            <v>82.9</v>
          </cell>
          <cell r="AS120">
            <v>83.3</v>
          </cell>
          <cell r="AT120">
            <v>86.4</v>
          </cell>
          <cell r="AU120">
            <v>91.2</v>
          </cell>
          <cell r="AV120">
            <v>87.9</v>
          </cell>
          <cell r="AW120">
            <v>88.1</v>
          </cell>
          <cell r="AX120">
            <v>92.2</v>
          </cell>
          <cell r="AY120">
            <v>92.8</v>
          </cell>
          <cell r="AZ120">
            <v>90.8</v>
          </cell>
          <cell r="BA120">
            <v>91.1</v>
          </cell>
          <cell r="BB120">
            <v>99.2</v>
          </cell>
          <cell r="BC120">
            <v>99.8</v>
          </cell>
          <cell r="BD120">
            <v>96.4</v>
          </cell>
          <cell r="BE120">
            <v>95.8</v>
          </cell>
          <cell r="BF120">
            <v>103.7</v>
          </cell>
          <cell r="BG120">
            <v>104.4</v>
          </cell>
          <cell r="BH120">
            <v>100.1</v>
          </cell>
          <cell r="BI120">
            <v>99.6</v>
          </cell>
          <cell r="BJ120">
            <v>105.4</v>
          </cell>
          <cell r="BK120">
            <v>108.8</v>
          </cell>
          <cell r="BL120">
            <v>99.2</v>
          </cell>
          <cell r="BM120">
            <v>99.9</v>
          </cell>
          <cell r="BN120">
            <v>111.3</v>
          </cell>
          <cell r="BO120">
            <v>112.1</v>
          </cell>
          <cell r="BP120">
            <v>109.4</v>
          </cell>
          <cell r="BQ120">
            <v>98.1</v>
          </cell>
          <cell r="BR120">
            <v>122.9</v>
          </cell>
          <cell r="BS120">
            <v>122.8</v>
          </cell>
          <cell r="BT120">
            <v>105.8</v>
          </cell>
          <cell r="BU120" t="str">
            <v>N/A</v>
          </cell>
          <cell r="BV120">
            <v>116.1</v>
          </cell>
          <cell r="BW120">
            <v>124.8</v>
          </cell>
          <cell r="BX120">
            <v>116.3</v>
          </cell>
          <cell r="BY120">
            <v>104.9</v>
          </cell>
          <cell r="BZ120">
            <v>123.3</v>
          </cell>
          <cell r="CA120">
            <v>130.7</v>
          </cell>
          <cell r="CB120">
            <v>118.1</v>
          </cell>
          <cell r="CC120">
            <v>109.8</v>
          </cell>
          <cell r="CD120">
            <v>128.8</v>
          </cell>
          <cell r="CE120">
            <v>136</v>
          </cell>
          <cell r="CF120">
            <v>4.1</v>
          </cell>
          <cell r="CI120">
            <v>4.7</v>
          </cell>
        </row>
        <row r="121">
          <cell r="A121">
            <v>1</v>
          </cell>
          <cell r="B121">
            <v>4</v>
          </cell>
          <cell r="C121" t="str">
            <v>7160</v>
          </cell>
          <cell r="D121" t="str">
            <v>Salt Lake City-Ogden, UT</v>
          </cell>
          <cell r="E121">
            <v>67.7</v>
          </cell>
          <cell r="F121">
            <v>69.4</v>
          </cell>
          <cell r="G121">
            <v>69.4</v>
          </cell>
          <cell r="H121">
            <v>72.8</v>
          </cell>
          <cell r="I121">
            <v>76.5</v>
          </cell>
          <cell r="J121">
            <v>84.9</v>
          </cell>
          <cell r="K121">
            <v>98</v>
          </cell>
          <cell r="L121">
            <v>113.7</v>
          </cell>
          <cell r="M121">
            <v>122.7</v>
          </cell>
          <cell r="N121">
            <v>128.6</v>
          </cell>
          <cell r="O121">
            <v>133.5</v>
          </cell>
          <cell r="P121">
            <v>137.9</v>
          </cell>
          <cell r="Q121">
            <v>141.5</v>
          </cell>
          <cell r="R121">
            <v>147.6</v>
          </cell>
          <cell r="S121">
            <v>148.8</v>
          </cell>
          <cell r="T121">
            <v>148</v>
          </cell>
          <cell r="Y121">
            <v>69.3</v>
          </cell>
          <cell r="Z121">
            <v>69.2</v>
          </cell>
          <cell r="AA121">
            <v>71</v>
          </cell>
          <cell r="AB121">
            <v>67.9</v>
          </cell>
          <cell r="AC121">
            <v>69.4</v>
          </cell>
          <cell r="AD121">
            <v>74.8</v>
          </cell>
          <cell r="AE121">
            <v>74.1</v>
          </cell>
          <cell r="AF121">
            <v>71.7</v>
          </cell>
          <cell r="AG121">
            <v>73.2</v>
          </cell>
          <cell r="AH121">
            <v>75.1</v>
          </cell>
          <cell r="AI121">
            <v>79.5</v>
          </cell>
          <cell r="AJ121">
            <v>77.9</v>
          </cell>
          <cell r="AK121">
            <v>78</v>
          </cell>
          <cell r="AL121">
            <v>81.9</v>
          </cell>
          <cell r="AM121">
            <v>88.4</v>
          </cell>
          <cell r="AN121">
            <v>89.2</v>
          </cell>
          <cell r="AO121">
            <v>92.8</v>
          </cell>
          <cell r="AP121">
            <v>95.6</v>
          </cell>
          <cell r="AQ121">
            <v>103.2</v>
          </cell>
          <cell r="AR121">
            <v>102.2</v>
          </cell>
          <cell r="AS121">
            <v>103</v>
          </cell>
          <cell r="AT121">
            <v>111.5</v>
          </cell>
          <cell r="AU121">
            <v>116.9</v>
          </cell>
          <cell r="AV121">
            <v>119.2</v>
          </cell>
          <cell r="AW121">
            <v>121.2</v>
          </cell>
          <cell r="AX121">
            <v>124.2</v>
          </cell>
          <cell r="AY121">
            <v>123.1</v>
          </cell>
          <cell r="AZ121">
            <v>121.8</v>
          </cell>
          <cell r="BA121">
            <v>123.4</v>
          </cell>
          <cell r="BB121">
            <v>127.3</v>
          </cell>
          <cell r="BC121">
            <v>131</v>
          </cell>
          <cell r="BD121">
            <v>131.7</v>
          </cell>
          <cell r="BE121">
            <v>132.6</v>
          </cell>
          <cell r="BF121">
            <v>130.9</v>
          </cell>
          <cell r="BG121">
            <v>133.3</v>
          </cell>
          <cell r="BH121">
            <v>135.1</v>
          </cell>
          <cell r="BI121">
            <v>135.5</v>
          </cell>
          <cell r="BJ121">
            <v>137.6</v>
          </cell>
          <cell r="BK121">
            <v>139.2</v>
          </cell>
          <cell r="BL121">
            <v>138.6</v>
          </cell>
          <cell r="BM121">
            <v>137.7</v>
          </cell>
          <cell r="BN121">
            <v>140.9</v>
          </cell>
          <cell r="BO121">
            <v>145.6</v>
          </cell>
          <cell r="BP121">
            <v>140.9</v>
          </cell>
          <cell r="BQ121">
            <v>144</v>
          </cell>
          <cell r="BR121">
            <v>146.5</v>
          </cell>
          <cell r="BS121">
            <v>153</v>
          </cell>
          <cell r="BT121">
            <v>146.8</v>
          </cell>
          <cell r="BU121">
            <v>143</v>
          </cell>
          <cell r="BV121">
            <v>150.4</v>
          </cell>
          <cell r="BW121">
            <v>152.1</v>
          </cell>
          <cell r="BX121">
            <v>148.5</v>
          </cell>
          <cell r="BY121">
            <v>148.1</v>
          </cell>
          <cell r="BZ121">
            <v>152.7</v>
          </cell>
          <cell r="CA121" t="str">
            <v>N/A</v>
          </cell>
          <cell r="CB121">
            <v>149.9</v>
          </cell>
          <cell r="CC121">
            <v>148</v>
          </cell>
          <cell r="CD121">
            <v>161.5</v>
          </cell>
          <cell r="CE121">
            <v>161.3</v>
          </cell>
          <cell r="CF121" t="str">
            <v>N/A</v>
          </cell>
          <cell r="CI121">
            <v>-0.1</v>
          </cell>
        </row>
        <row r="122">
          <cell r="A122">
            <v>1</v>
          </cell>
          <cell r="B122">
            <v>3</v>
          </cell>
          <cell r="C122" t="str">
            <v>7240</v>
          </cell>
          <cell r="D122" t="str">
            <v>San Antonio, TX</v>
          </cell>
          <cell r="E122">
            <v>65</v>
          </cell>
          <cell r="F122">
            <v>64.2</v>
          </cell>
          <cell r="G122">
            <v>63.6</v>
          </cell>
          <cell r="H122">
            <v>64.9</v>
          </cell>
          <cell r="I122">
            <v>70.4</v>
          </cell>
          <cell r="J122">
            <v>77</v>
          </cell>
          <cell r="K122">
            <v>78.2</v>
          </cell>
          <cell r="L122">
            <v>80.8</v>
          </cell>
          <cell r="M122">
            <v>84.9</v>
          </cell>
          <cell r="N122">
            <v>86.8</v>
          </cell>
          <cell r="O122">
            <v>88.7</v>
          </cell>
          <cell r="P122">
            <v>91.1</v>
          </cell>
          <cell r="Q122">
            <v>96</v>
          </cell>
          <cell r="R122">
            <v>103.8</v>
          </cell>
          <cell r="S122">
            <v>110.4</v>
          </cell>
          <cell r="T122">
            <v>118.1</v>
          </cell>
          <cell r="Y122">
            <v>62.6</v>
          </cell>
          <cell r="Z122">
            <v>62.8</v>
          </cell>
          <cell r="AA122">
            <v>65.5</v>
          </cell>
          <cell r="AB122">
            <v>63</v>
          </cell>
          <cell r="AC122">
            <v>59.5</v>
          </cell>
          <cell r="AD122">
            <v>63.8</v>
          </cell>
          <cell r="AE122">
            <v>69.4</v>
          </cell>
          <cell r="AF122">
            <v>65.3</v>
          </cell>
          <cell r="AG122">
            <v>68</v>
          </cell>
          <cell r="AH122">
            <v>69.6</v>
          </cell>
          <cell r="AI122">
            <v>73</v>
          </cell>
          <cell r="AJ122">
            <v>70</v>
          </cell>
          <cell r="AK122">
            <v>72.6</v>
          </cell>
          <cell r="AL122">
            <v>78.6</v>
          </cell>
          <cell r="AM122">
            <v>79.4</v>
          </cell>
          <cell r="AN122">
            <v>75.8</v>
          </cell>
          <cell r="AO122">
            <v>76.8</v>
          </cell>
          <cell r="AP122">
            <v>78.7</v>
          </cell>
          <cell r="AQ122">
            <v>79.3</v>
          </cell>
          <cell r="AR122">
            <v>77.4</v>
          </cell>
          <cell r="AS122">
            <v>76</v>
          </cell>
          <cell r="AT122">
            <v>80</v>
          </cell>
          <cell r="AU122">
            <v>84.1</v>
          </cell>
          <cell r="AV122">
            <v>81.4</v>
          </cell>
          <cell r="AW122">
            <v>83.6</v>
          </cell>
          <cell r="AX122">
            <v>84.6</v>
          </cell>
          <cell r="AY122">
            <v>85.6</v>
          </cell>
          <cell r="AZ122">
            <v>85.3</v>
          </cell>
          <cell r="BA122">
            <v>84.4</v>
          </cell>
          <cell r="BB122">
            <v>86.6</v>
          </cell>
          <cell r="BC122">
            <v>87.3</v>
          </cell>
          <cell r="BD122">
            <v>88.6</v>
          </cell>
          <cell r="BE122">
            <v>84.1</v>
          </cell>
          <cell r="BF122">
            <v>89.7</v>
          </cell>
          <cell r="BG122">
            <v>92.2</v>
          </cell>
          <cell r="BH122">
            <v>87.6</v>
          </cell>
          <cell r="BI122">
            <v>88.5</v>
          </cell>
          <cell r="BJ122">
            <v>92.3</v>
          </cell>
          <cell r="BK122">
            <v>93.2</v>
          </cell>
          <cell r="BL122">
            <v>89.2</v>
          </cell>
          <cell r="BM122">
            <v>89.9</v>
          </cell>
          <cell r="BN122">
            <v>96.5</v>
          </cell>
          <cell r="BO122">
            <v>99.7</v>
          </cell>
          <cell r="BP122">
            <v>95.6</v>
          </cell>
          <cell r="BQ122">
            <v>98</v>
          </cell>
          <cell r="BR122">
            <v>104.8</v>
          </cell>
          <cell r="BS122">
            <v>106.1</v>
          </cell>
          <cell r="BT122">
            <v>105</v>
          </cell>
          <cell r="BU122">
            <v>104</v>
          </cell>
          <cell r="BV122">
            <v>111.9</v>
          </cell>
          <cell r="BW122">
            <v>112.5</v>
          </cell>
          <cell r="BX122">
            <v>110.7</v>
          </cell>
          <cell r="BY122">
            <v>108.7</v>
          </cell>
          <cell r="BZ122">
            <v>122.3</v>
          </cell>
          <cell r="CA122">
            <v>121.8</v>
          </cell>
          <cell r="CB122">
            <v>115.6</v>
          </cell>
          <cell r="CC122">
            <v>113.8</v>
          </cell>
          <cell r="CD122">
            <v>124.7</v>
          </cell>
          <cell r="CE122">
            <v>126.5</v>
          </cell>
          <cell r="CF122">
            <v>3.9</v>
          </cell>
          <cell r="CI122">
            <v>4.7</v>
          </cell>
        </row>
        <row r="123">
          <cell r="A123">
            <v>1</v>
          </cell>
          <cell r="B123">
            <v>4</v>
          </cell>
          <cell r="C123" t="str">
            <v>7320</v>
          </cell>
          <cell r="D123" t="str">
            <v>San Diego, CA</v>
          </cell>
          <cell r="E123">
            <v>153.4</v>
          </cell>
          <cell r="F123">
            <v>181.9</v>
          </cell>
          <cell r="G123">
            <v>183.2</v>
          </cell>
          <cell r="H123">
            <v>187.5</v>
          </cell>
          <cell r="I123">
            <v>183.1</v>
          </cell>
          <cell r="J123">
            <v>176.9</v>
          </cell>
          <cell r="K123">
            <v>176</v>
          </cell>
          <cell r="L123">
            <v>171.6</v>
          </cell>
          <cell r="M123">
            <v>174.5</v>
          </cell>
          <cell r="N123">
            <v>185.2</v>
          </cell>
          <cell r="O123">
            <v>207.1</v>
          </cell>
          <cell r="P123">
            <v>231.6</v>
          </cell>
          <cell r="Q123">
            <v>269.4</v>
          </cell>
          <cell r="R123">
            <v>298.6</v>
          </cell>
          <cell r="S123">
            <v>364.2</v>
          </cell>
          <cell r="T123">
            <v>424.9</v>
          </cell>
          <cell r="Y123">
            <v>182.3</v>
          </cell>
          <cell r="Z123">
            <v>183.7</v>
          </cell>
          <cell r="AA123">
            <v>186.6</v>
          </cell>
          <cell r="AB123">
            <v>179.2</v>
          </cell>
          <cell r="AC123">
            <v>181.9</v>
          </cell>
          <cell r="AD123">
            <v>188.6</v>
          </cell>
          <cell r="AE123">
            <v>191.8</v>
          </cell>
          <cell r="AF123">
            <v>185</v>
          </cell>
          <cell r="AG123">
            <v>182.5</v>
          </cell>
          <cell r="AH123">
            <v>184.2</v>
          </cell>
          <cell r="AI123">
            <v>184.5</v>
          </cell>
          <cell r="AJ123">
            <v>181.1</v>
          </cell>
          <cell r="AK123">
            <v>175.1</v>
          </cell>
          <cell r="AL123">
            <v>179.1</v>
          </cell>
          <cell r="AM123">
            <v>176.4</v>
          </cell>
          <cell r="AN123">
            <v>176.8</v>
          </cell>
          <cell r="AO123">
            <v>176.9</v>
          </cell>
          <cell r="AP123">
            <v>178.6</v>
          </cell>
          <cell r="AQ123">
            <v>175.9</v>
          </cell>
          <cell r="AR123">
            <v>170.7</v>
          </cell>
          <cell r="AS123">
            <v>172.1</v>
          </cell>
          <cell r="AT123">
            <v>170</v>
          </cell>
          <cell r="AU123">
            <v>173.9</v>
          </cell>
          <cell r="AV123">
            <v>170.2</v>
          </cell>
          <cell r="AW123">
            <v>173.8</v>
          </cell>
          <cell r="AX123">
            <v>173.6</v>
          </cell>
          <cell r="AY123">
            <v>176</v>
          </cell>
          <cell r="AZ123">
            <v>174.3</v>
          </cell>
          <cell r="BA123">
            <v>176.4</v>
          </cell>
          <cell r="BB123">
            <v>183.4</v>
          </cell>
          <cell r="BC123">
            <v>190.5</v>
          </cell>
          <cell r="BD123">
            <v>189</v>
          </cell>
          <cell r="BE123">
            <v>192.3</v>
          </cell>
          <cell r="BF123">
            <v>210.2</v>
          </cell>
          <cell r="BG123">
            <v>215.4</v>
          </cell>
          <cell r="BH123">
            <v>206.1</v>
          </cell>
          <cell r="BI123">
            <v>216.6</v>
          </cell>
          <cell r="BJ123">
            <v>231.2</v>
          </cell>
          <cell r="BK123">
            <v>238.5</v>
          </cell>
          <cell r="BL123">
            <v>236.8</v>
          </cell>
          <cell r="BM123">
            <v>251.4</v>
          </cell>
          <cell r="BN123">
            <v>269.9</v>
          </cell>
          <cell r="BO123">
            <v>272.5</v>
          </cell>
          <cell r="BP123">
            <v>279.5</v>
          </cell>
          <cell r="BQ123">
            <v>284.7</v>
          </cell>
          <cell r="BR123">
            <v>298.3</v>
          </cell>
          <cell r="BS123">
            <v>312.2</v>
          </cell>
          <cell r="BT123">
            <v>299.5</v>
          </cell>
          <cell r="BU123">
            <v>325.5</v>
          </cell>
          <cell r="BV123">
            <v>361.8</v>
          </cell>
          <cell r="BW123">
            <v>379.2</v>
          </cell>
          <cell r="BX123">
            <v>379.3</v>
          </cell>
          <cell r="BY123">
            <v>389.1</v>
          </cell>
          <cell r="BZ123">
            <v>407</v>
          </cell>
          <cell r="CA123">
            <v>436.5</v>
          </cell>
          <cell r="CB123">
            <v>456.7</v>
          </cell>
          <cell r="CC123">
            <v>483</v>
          </cell>
          <cell r="CD123">
            <v>559.7</v>
          </cell>
          <cell r="CE123">
            <v>578.3</v>
          </cell>
          <cell r="CF123">
            <v>32.5</v>
          </cell>
          <cell r="CI123">
            <v>24.1</v>
          </cell>
        </row>
        <row r="124">
          <cell r="A124">
            <v>1</v>
          </cell>
          <cell r="B124">
            <v>4</v>
          </cell>
          <cell r="C124" t="str">
            <v>7360</v>
          </cell>
          <cell r="D124" t="str">
            <v>San Francisco, CA Area </v>
          </cell>
          <cell r="E124">
            <v>212.9</v>
          </cell>
          <cell r="F124">
            <v>260.7</v>
          </cell>
          <cell r="G124">
            <v>259.3</v>
          </cell>
          <cell r="H124">
            <v>258.5</v>
          </cell>
          <cell r="I124">
            <v>259.3</v>
          </cell>
          <cell r="J124">
            <v>254.4</v>
          </cell>
          <cell r="K124">
            <v>255.6</v>
          </cell>
          <cell r="L124">
            <v>254.4</v>
          </cell>
          <cell r="M124">
            <v>266.7</v>
          </cell>
          <cell r="N124">
            <v>286.2</v>
          </cell>
          <cell r="O124">
            <v>321.7</v>
          </cell>
          <cell r="P124">
            <v>340.8</v>
          </cell>
          <cell r="Q124">
            <v>454.6</v>
          </cell>
          <cell r="R124">
            <v>475.9</v>
          </cell>
          <cell r="S124">
            <v>517.1</v>
          </cell>
          <cell r="T124">
            <v>558.1</v>
          </cell>
          <cell r="Y124">
            <v>262.2</v>
          </cell>
          <cell r="Z124">
            <v>263.6</v>
          </cell>
          <cell r="AA124">
            <v>261.6</v>
          </cell>
          <cell r="AB124">
            <v>247.8</v>
          </cell>
          <cell r="AC124">
            <v>248.3</v>
          </cell>
          <cell r="AD124">
            <v>270.4</v>
          </cell>
          <cell r="AE124">
            <v>263.6</v>
          </cell>
          <cell r="AF124">
            <v>254</v>
          </cell>
          <cell r="AG124">
            <v>247.3</v>
          </cell>
          <cell r="AH124">
            <v>261.4</v>
          </cell>
          <cell r="AI124">
            <v>258.7</v>
          </cell>
          <cell r="AJ124">
            <v>251.8</v>
          </cell>
          <cell r="AK124">
            <v>246.6</v>
          </cell>
          <cell r="AL124">
            <v>252.7</v>
          </cell>
          <cell r="AM124">
            <v>254.1</v>
          </cell>
          <cell r="AN124">
            <v>248.2</v>
          </cell>
          <cell r="AO124">
            <v>251.4</v>
          </cell>
          <cell r="AP124">
            <v>260.9</v>
          </cell>
          <cell r="AQ124">
            <v>258.4</v>
          </cell>
          <cell r="AR124">
            <v>248.9</v>
          </cell>
          <cell r="AS124">
            <v>244.6</v>
          </cell>
          <cell r="AT124">
            <v>256.4</v>
          </cell>
          <cell r="AU124">
            <v>263.3</v>
          </cell>
          <cell r="AV124">
            <v>250.9</v>
          </cell>
          <cell r="AW124">
            <v>252.2</v>
          </cell>
          <cell r="AX124">
            <v>269.9</v>
          </cell>
          <cell r="AY124">
            <v>273</v>
          </cell>
          <cell r="AZ124">
            <v>267</v>
          </cell>
          <cell r="BA124">
            <v>271.1</v>
          </cell>
          <cell r="BB124">
            <v>282.5</v>
          </cell>
          <cell r="BC124">
            <v>291.2</v>
          </cell>
          <cell r="BD124">
            <v>304.6</v>
          </cell>
          <cell r="BE124">
            <v>292.6</v>
          </cell>
          <cell r="BF124">
            <v>329.4</v>
          </cell>
          <cell r="BG124">
            <v>330.7</v>
          </cell>
          <cell r="BH124">
            <v>327.4</v>
          </cell>
          <cell r="BI124">
            <v>334.6</v>
          </cell>
          <cell r="BJ124">
            <v>359.4</v>
          </cell>
          <cell r="BK124">
            <v>371.6</v>
          </cell>
          <cell r="BL124">
            <v>368.9</v>
          </cell>
          <cell r="BM124">
            <v>418.6</v>
          </cell>
          <cell r="BN124">
            <v>465.4</v>
          </cell>
          <cell r="BO124">
            <v>452.3</v>
          </cell>
          <cell r="BP124">
            <v>470.2</v>
          </cell>
          <cell r="BQ124">
            <v>484.3</v>
          </cell>
          <cell r="BR124">
            <v>483.3</v>
          </cell>
          <cell r="BS124">
            <v>474.1</v>
          </cell>
          <cell r="BT124">
            <v>463.9</v>
          </cell>
          <cell r="BU124">
            <v>482.3</v>
          </cell>
          <cell r="BV124">
            <v>540.5</v>
          </cell>
          <cell r="BW124">
            <v>530.9</v>
          </cell>
          <cell r="BX124">
            <v>516.4</v>
          </cell>
          <cell r="BY124">
            <v>509</v>
          </cell>
          <cell r="BZ124">
            <v>560.2</v>
          </cell>
          <cell r="CA124">
            <v>567</v>
          </cell>
          <cell r="CB124">
            <v>574.3</v>
          </cell>
          <cell r="CC124">
            <v>600.5</v>
          </cell>
          <cell r="CD124">
            <v>647.3</v>
          </cell>
          <cell r="CE124">
            <v>646.3</v>
          </cell>
          <cell r="CF124">
            <v>14</v>
          </cell>
          <cell r="CI124">
            <v>17.3</v>
          </cell>
        </row>
        <row r="125">
          <cell r="A125">
            <v>1</v>
          </cell>
          <cell r="B125">
            <v>3</v>
          </cell>
          <cell r="C125" t="str">
            <v>7510</v>
          </cell>
          <cell r="D125" t="str">
            <v>Sarasota, FL</v>
          </cell>
          <cell r="E125">
            <v>78.9</v>
          </cell>
          <cell r="F125">
            <v>85</v>
          </cell>
          <cell r="G125">
            <v>89.8</v>
          </cell>
          <cell r="H125">
            <v>89</v>
          </cell>
          <cell r="I125">
            <v>93.2</v>
          </cell>
          <cell r="J125">
            <v>94.1</v>
          </cell>
          <cell r="K125">
            <v>97</v>
          </cell>
          <cell r="L125">
            <v>104.5</v>
          </cell>
          <cell r="M125">
            <v>107.7</v>
          </cell>
          <cell r="N125">
            <v>114.1</v>
          </cell>
          <cell r="O125">
            <v>123.1</v>
          </cell>
          <cell r="P125">
            <v>134.8</v>
          </cell>
          <cell r="Q125">
            <v>132</v>
          </cell>
          <cell r="R125" t="str">
            <v>N/A</v>
          </cell>
          <cell r="S125">
            <v>176.2</v>
          </cell>
          <cell r="T125">
            <v>207.9</v>
          </cell>
          <cell r="Y125">
            <v>90.1</v>
          </cell>
          <cell r="Z125">
            <v>89.6</v>
          </cell>
          <cell r="AA125">
            <v>89.8</v>
          </cell>
          <cell r="AB125">
            <v>89.9</v>
          </cell>
          <cell r="AC125">
            <v>84.7</v>
          </cell>
          <cell r="AD125">
            <v>86.8</v>
          </cell>
          <cell r="AE125">
            <v>97</v>
          </cell>
          <cell r="AF125">
            <v>92.3</v>
          </cell>
          <cell r="AG125">
            <v>93.5</v>
          </cell>
          <cell r="AH125">
            <v>90.8</v>
          </cell>
          <cell r="AI125">
            <v>93.5</v>
          </cell>
          <cell r="AJ125">
            <v>94.5</v>
          </cell>
          <cell r="AK125">
            <v>88.9</v>
          </cell>
          <cell r="AL125">
            <v>94.6</v>
          </cell>
          <cell r="AM125">
            <v>93.8</v>
          </cell>
          <cell r="AN125">
            <v>96.8</v>
          </cell>
          <cell r="AO125">
            <v>97.1</v>
          </cell>
          <cell r="AP125">
            <v>95.1</v>
          </cell>
          <cell r="AQ125">
            <v>98.9</v>
          </cell>
          <cell r="AR125">
            <v>97.9</v>
          </cell>
          <cell r="AS125">
            <v>100.8</v>
          </cell>
          <cell r="AT125">
            <v>100.8</v>
          </cell>
          <cell r="AU125">
            <v>107.5</v>
          </cell>
          <cell r="AV125">
            <v>108.8</v>
          </cell>
          <cell r="AW125">
            <v>103.5</v>
          </cell>
          <cell r="AX125">
            <v>107.7</v>
          </cell>
          <cell r="AY125">
            <v>112.1</v>
          </cell>
          <cell r="AZ125">
            <v>105.3</v>
          </cell>
          <cell r="BA125">
            <v>108.5</v>
          </cell>
          <cell r="BB125">
            <v>113.3</v>
          </cell>
          <cell r="BC125">
            <v>119.7</v>
          </cell>
          <cell r="BD125">
            <v>117.7</v>
          </cell>
          <cell r="BE125">
            <v>120.7</v>
          </cell>
          <cell r="BF125">
            <v>127.5</v>
          </cell>
          <cell r="BG125">
            <v>122.4</v>
          </cell>
          <cell r="BH125">
            <v>120.8</v>
          </cell>
          <cell r="BI125">
            <v>133.6</v>
          </cell>
          <cell r="BJ125">
            <v>130.5</v>
          </cell>
          <cell r="BK125">
            <v>130.9</v>
          </cell>
          <cell r="BL125">
            <v>135.5</v>
          </cell>
          <cell r="BM125">
            <v>142</v>
          </cell>
          <cell r="BN125">
            <v>147.4</v>
          </cell>
          <cell r="BO125">
            <v>133.9</v>
          </cell>
          <cell r="BP125" t="str">
            <v>N/A</v>
          </cell>
          <cell r="BQ125" t="str">
            <v>N/A</v>
          </cell>
          <cell r="BR125" t="str">
            <v>N/A</v>
          </cell>
          <cell r="BS125">
            <v>159.8</v>
          </cell>
          <cell r="BT125" t="str">
            <v>N/A</v>
          </cell>
          <cell r="BU125">
            <v>167.6</v>
          </cell>
          <cell r="BV125">
            <v>180</v>
          </cell>
          <cell r="BW125">
            <v>178.5</v>
          </cell>
          <cell r="BX125">
            <v>176.1</v>
          </cell>
          <cell r="BY125">
            <v>192.7</v>
          </cell>
          <cell r="BZ125">
            <v>203.9</v>
          </cell>
          <cell r="CA125" t="str">
            <v>N/A</v>
          </cell>
          <cell r="CB125">
            <v>222.1</v>
          </cell>
          <cell r="CC125">
            <v>239.9</v>
          </cell>
          <cell r="CD125">
            <v>264.8</v>
          </cell>
          <cell r="CE125">
            <v>270.4</v>
          </cell>
          <cell r="CF125" t="str">
            <v>N/A</v>
          </cell>
          <cell r="CI125">
            <v>24.5</v>
          </cell>
        </row>
        <row r="126">
          <cell r="A126">
            <v>1</v>
          </cell>
          <cell r="B126">
            <v>4</v>
          </cell>
          <cell r="C126" t="str">
            <v>7600</v>
          </cell>
          <cell r="D126" t="str">
            <v>Seattle, WA</v>
          </cell>
          <cell r="E126">
            <v>94</v>
          </cell>
          <cell r="F126">
            <v>115</v>
          </cell>
          <cell r="G126">
            <v>142</v>
          </cell>
          <cell r="H126">
            <v>143.1</v>
          </cell>
          <cell r="I126">
            <v>145.7</v>
          </cell>
          <cell r="J126">
            <v>150.2</v>
          </cell>
          <cell r="K126">
            <v>155.9</v>
          </cell>
          <cell r="L126">
            <v>159</v>
          </cell>
          <cell r="M126">
            <v>164.6</v>
          </cell>
          <cell r="N126">
            <v>171.3</v>
          </cell>
          <cell r="O126">
            <v>175.3</v>
          </cell>
          <cell r="P126" t="str">
            <v>N/A</v>
          </cell>
          <cell r="Q126">
            <v>230.1</v>
          </cell>
          <cell r="R126">
            <v>245.4</v>
          </cell>
          <cell r="S126">
            <v>254</v>
          </cell>
          <cell r="T126">
            <v>268.8</v>
          </cell>
          <cell r="Y126">
            <v>136.1</v>
          </cell>
          <cell r="Z126">
            <v>147.6</v>
          </cell>
          <cell r="AA126">
            <v>144.8</v>
          </cell>
          <cell r="AB126">
            <v>139.5</v>
          </cell>
          <cell r="AC126">
            <v>139.1</v>
          </cell>
          <cell r="AD126">
            <v>143.8</v>
          </cell>
          <cell r="AE126">
            <v>145.3</v>
          </cell>
          <cell r="AF126">
            <v>142.7</v>
          </cell>
          <cell r="AG126">
            <v>141.3</v>
          </cell>
          <cell r="AH126">
            <v>145.9</v>
          </cell>
          <cell r="AI126">
            <v>147.5</v>
          </cell>
          <cell r="AJ126">
            <v>147.2</v>
          </cell>
          <cell r="AK126">
            <v>145</v>
          </cell>
          <cell r="AL126">
            <v>150.5</v>
          </cell>
          <cell r="AM126">
            <v>151.3</v>
          </cell>
          <cell r="AN126">
            <v>152.1</v>
          </cell>
          <cell r="AO126">
            <v>152.9</v>
          </cell>
          <cell r="AP126">
            <v>155.7</v>
          </cell>
          <cell r="AQ126">
            <v>158.4</v>
          </cell>
          <cell r="AR126">
            <v>156.4</v>
          </cell>
          <cell r="AS126">
            <v>155.1</v>
          </cell>
          <cell r="AT126">
            <v>158.8</v>
          </cell>
          <cell r="AU126">
            <v>161.1</v>
          </cell>
          <cell r="AV126">
            <v>159.9</v>
          </cell>
          <cell r="AW126">
            <v>160.7</v>
          </cell>
          <cell r="AX126">
            <v>163.8</v>
          </cell>
          <cell r="AY126">
            <v>168.8</v>
          </cell>
          <cell r="AZ126">
            <v>164</v>
          </cell>
          <cell r="BA126">
            <v>167.6</v>
          </cell>
          <cell r="BB126">
            <v>172.9</v>
          </cell>
          <cell r="BC126">
            <v>175.3</v>
          </cell>
          <cell r="BD126" t="str">
            <v>N/A</v>
          </cell>
          <cell r="BE126">
            <v>191.6</v>
          </cell>
          <cell r="BF126">
            <v>185.3</v>
          </cell>
          <cell r="BG126">
            <v>200.6</v>
          </cell>
          <cell r="BH126">
            <v>200.1</v>
          </cell>
          <cell r="BI126">
            <v>208.7</v>
          </cell>
          <cell r="BJ126">
            <v>214.4</v>
          </cell>
          <cell r="BK126">
            <v>221.4</v>
          </cell>
          <cell r="BL126">
            <v>222</v>
          </cell>
          <cell r="BM126">
            <v>226.1</v>
          </cell>
          <cell r="BN126">
            <v>233.9</v>
          </cell>
          <cell r="BO126">
            <v>228.6</v>
          </cell>
          <cell r="BP126">
            <v>234.7</v>
          </cell>
          <cell r="BQ126">
            <v>235.7</v>
          </cell>
          <cell r="BR126">
            <v>244.2</v>
          </cell>
          <cell r="BS126">
            <v>247.9</v>
          </cell>
          <cell r="BT126">
            <v>243.7</v>
          </cell>
          <cell r="BU126">
            <v>247.6</v>
          </cell>
          <cell r="BV126">
            <v>260.5</v>
          </cell>
          <cell r="BW126">
            <v>261.5</v>
          </cell>
          <cell r="BX126">
            <v>258.3</v>
          </cell>
          <cell r="BY126">
            <v>250</v>
          </cell>
          <cell r="BZ126">
            <v>273.8</v>
          </cell>
          <cell r="CA126">
            <v>276.1</v>
          </cell>
          <cell r="CB126">
            <v>276.5</v>
          </cell>
          <cell r="CC126">
            <v>282.5</v>
          </cell>
          <cell r="CD126">
            <v>293.2</v>
          </cell>
          <cell r="CE126">
            <v>303.9</v>
          </cell>
          <cell r="CF126">
            <v>10.1</v>
          </cell>
          <cell r="CI126">
            <v>13</v>
          </cell>
        </row>
        <row r="127">
          <cell r="A127">
            <v>1</v>
          </cell>
          <cell r="B127">
            <v>3</v>
          </cell>
          <cell r="C127" t="str">
            <v>7680</v>
          </cell>
          <cell r="D127" t="str">
            <v>Shreveport, LA</v>
          </cell>
          <cell r="E127" t="str">
            <v>N/A</v>
          </cell>
          <cell r="F127">
            <v>61.6</v>
          </cell>
          <cell r="G127">
            <v>61.4</v>
          </cell>
          <cell r="H127">
            <v>64</v>
          </cell>
          <cell r="I127">
            <v>66.3</v>
          </cell>
          <cell r="J127">
            <v>69</v>
          </cell>
          <cell r="K127">
            <v>70.2</v>
          </cell>
          <cell r="L127">
            <v>72.5</v>
          </cell>
          <cell r="M127">
            <v>77.6</v>
          </cell>
          <cell r="N127">
            <v>78.2</v>
          </cell>
          <cell r="O127">
            <v>84</v>
          </cell>
          <cell r="P127">
            <v>83.2</v>
          </cell>
          <cell r="Q127">
            <v>83.8</v>
          </cell>
          <cell r="R127">
            <v>88</v>
          </cell>
          <cell r="S127">
            <v>90.3</v>
          </cell>
          <cell r="T127">
            <v>100.7</v>
          </cell>
          <cell r="Y127">
            <v>62.1</v>
          </cell>
          <cell r="Z127">
            <v>61</v>
          </cell>
          <cell r="AA127">
            <v>64.2</v>
          </cell>
          <cell r="AB127">
            <v>57.9</v>
          </cell>
          <cell r="AC127">
            <v>61.7</v>
          </cell>
          <cell r="AD127">
            <v>64.4</v>
          </cell>
          <cell r="AE127">
            <v>65.1</v>
          </cell>
          <cell r="AF127">
            <v>64.1</v>
          </cell>
          <cell r="AG127">
            <v>64.5</v>
          </cell>
          <cell r="AH127">
            <v>67.4</v>
          </cell>
          <cell r="AI127">
            <v>68.6</v>
          </cell>
          <cell r="AJ127">
            <v>63.8</v>
          </cell>
          <cell r="AK127">
            <v>66.1</v>
          </cell>
          <cell r="AL127">
            <v>71</v>
          </cell>
          <cell r="AM127">
            <v>71.6</v>
          </cell>
          <cell r="AN127">
            <v>66.3</v>
          </cell>
          <cell r="AO127">
            <v>68.8</v>
          </cell>
          <cell r="AP127">
            <v>70.5</v>
          </cell>
          <cell r="AQ127">
            <v>70.7</v>
          </cell>
          <cell r="AR127">
            <v>70.9</v>
          </cell>
          <cell r="AS127">
            <v>66.2</v>
          </cell>
          <cell r="AT127">
            <v>68.4</v>
          </cell>
          <cell r="AU127">
            <v>76.7</v>
          </cell>
          <cell r="AV127">
            <v>75.2</v>
          </cell>
          <cell r="AW127">
            <v>75.7</v>
          </cell>
          <cell r="AX127">
            <v>78.7</v>
          </cell>
          <cell r="AY127">
            <v>78</v>
          </cell>
          <cell r="AZ127">
            <v>78.1</v>
          </cell>
          <cell r="BA127">
            <v>75.1</v>
          </cell>
          <cell r="BB127">
            <v>75.2</v>
          </cell>
          <cell r="BC127">
            <v>82.7</v>
          </cell>
          <cell r="BD127">
            <v>79.8</v>
          </cell>
          <cell r="BE127">
            <v>81.9</v>
          </cell>
          <cell r="BF127">
            <v>83.9</v>
          </cell>
          <cell r="BG127">
            <v>85.8</v>
          </cell>
          <cell r="BH127">
            <v>83.9</v>
          </cell>
          <cell r="BI127">
            <v>84.7</v>
          </cell>
          <cell r="BJ127">
            <v>84</v>
          </cell>
          <cell r="BK127">
            <v>82.1</v>
          </cell>
          <cell r="BL127">
            <v>82</v>
          </cell>
          <cell r="BM127">
            <v>75.6</v>
          </cell>
          <cell r="BN127">
            <v>84.6</v>
          </cell>
          <cell r="BO127">
            <v>89.7</v>
          </cell>
          <cell r="BP127">
            <v>85</v>
          </cell>
          <cell r="BQ127">
            <v>85</v>
          </cell>
          <cell r="BR127">
            <v>87.1</v>
          </cell>
          <cell r="BS127">
            <v>93.1</v>
          </cell>
          <cell r="BT127">
            <v>88</v>
          </cell>
          <cell r="BU127">
            <v>87.5</v>
          </cell>
          <cell r="BV127">
            <v>92</v>
          </cell>
          <cell r="BW127">
            <v>92.4</v>
          </cell>
          <cell r="BX127">
            <v>89</v>
          </cell>
          <cell r="BY127">
            <v>96</v>
          </cell>
          <cell r="BZ127">
            <v>102.6</v>
          </cell>
          <cell r="CA127">
            <v>102.9</v>
          </cell>
          <cell r="CB127" t="str">
            <v>N/A</v>
          </cell>
          <cell r="CC127">
            <v>101.5</v>
          </cell>
          <cell r="CD127">
            <v>111.4</v>
          </cell>
          <cell r="CE127">
            <v>111.6</v>
          </cell>
          <cell r="CF127">
            <v>8.5</v>
          </cell>
          <cell r="CI127">
            <v>5.7</v>
          </cell>
        </row>
        <row r="128">
          <cell r="A128">
            <v>1</v>
          </cell>
          <cell r="B128">
            <v>2</v>
          </cell>
          <cell r="C128" t="str">
            <v>7760</v>
          </cell>
          <cell r="D128" t="str">
            <v>Sioux Falls, SD</v>
          </cell>
          <cell r="E128">
            <v>55.1</v>
          </cell>
          <cell r="F128">
            <v>56.7</v>
          </cell>
          <cell r="G128">
            <v>57.8</v>
          </cell>
          <cell r="H128">
            <v>63.6</v>
          </cell>
          <cell r="I128">
            <v>69</v>
          </cell>
          <cell r="J128">
            <v>74.8</v>
          </cell>
          <cell r="K128">
            <v>80.1</v>
          </cell>
          <cell r="L128">
            <v>84.2</v>
          </cell>
          <cell r="M128">
            <v>87.4</v>
          </cell>
          <cell r="N128">
            <v>90.2</v>
          </cell>
          <cell r="O128" t="str">
            <v>N/A</v>
          </cell>
          <cell r="P128" t="str">
            <v>N/A</v>
          </cell>
          <cell r="Q128">
            <v>106.5</v>
          </cell>
          <cell r="R128">
            <v>113.9</v>
          </cell>
          <cell r="S128">
            <v>116.7</v>
          </cell>
          <cell r="T128">
            <v>123.2</v>
          </cell>
          <cell r="Y128">
            <v>55.8</v>
          </cell>
          <cell r="Z128">
            <v>58.6</v>
          </cell>
          <cell r="AA128">
            <v>59.7</v>
          </cell>
          <cell r="AB128">
            <v>56</v>
          </cell>
          <cell r="AC128">
            <v>64.1</v>
          </cell>
          <cell r="AD128">
            <v>60.9</v>
          </cell>
          <cell r="AE128">
            <v>66.8</v>
          </cell>
          <cell r="AF128">
            <v>64.7</v>
          </cell>
          <cell r="AG128">
            <v>66.6</v>
          </cell>
          <cell r="AH128">
            <v>69</v>
          </cell>
          <cell r="AI128">
            <v>72.2</v>
          </cell>
          <cell r="AJ128">
            <v>70.4</v>
          </cell>
          <cell r="AK128">
            <v>70.7</v>
          </cell>
          <cell r="AL128">
            <v>75.1</v>
          </cell>
          <cell r="AM128">
            <v>76.4</v>
          </cell>
          <cell r="AN128">
            <v>75.8</v>
          </cell>
          <cell r="AO128">
            <v>77.8</v>
          </cell>
          <cell r="AP128">
            <v>80.3</v>
          </cell>
          <cell r="AQ128">
            <v>81.2</v>
          </cell>
          <cell r="AR128">
            <v>80.1</v>
          </cell>
          <cell r="AS128">
            <v>83.7</v>
          </cell>
          <cell r="AT128">
            <v>86</v>
          </cell>
          <cell r="AU128">
            <v>85.5</v>
          </cell>
          <cell r="AV128">
            <v>79.4</v>
          </cell>
          <cell r="AW128">
            <v>85.6</v>
          </cell>
          <cell r="AX128">
            <v>86</v>
          </cell>
          <cell r="AY128">
            <v>87.7</v>
          </cell>
          <cell r="AZ128">
            <v>90.3</v>
          </cell>
          <cell r="BA128">
            <v>88.2</v>
          </cell>
          <cell r="BB128">
            <v>90.2</v>
          </cell>
          <cell r="BC128">
            <v>91.9</v>
          </cell>
          <cell r="BD128">
            <v>90</v>
          </cell>
          <cell r="BE128" t="str">
            <v>N/A</v>
          </cell>
          <cell r="BF128" t="str">
            <v>N/A</v>
          </cell>
          <cell r="BG128" t="str">
            <v>N/A</v>
          </cell>
          <cell r="BH128" t="str">
            <v>N/A</v>
          </cell>
          <cell r="BI128" t="str">
            <v>N/A</v>
          </cell>
          <cell r="BJ128" t="str">
            <v>N/A</v>
          </cell>
          <cell r="BK128" t="str">
            <v>N/A</v>
          </cell>
          <cell r="BL128" t="str">
            <v>N/A</v>
          </cell>
          <cell r="BM128" t="str">
            <v>N/A</v>
          </cell>
          <cell r="BN128">
            <v>102.8</v>
          </cell>
          <cell r="BO128">
            <v>111.4</v>
          </cell>
          <cell r="BP128">
            <v>108.7</v>
          </cell>
          <cell r="BQ128">
            <v>111.9</v>
          </cell>
          <cell r="BR128">
            <v>116.8</v>
          </cell>
          <cell r="BS128">
            <v>112</v>
          </cell>
          <cell r="BT128">
            <v>114.5</v>
          </cell>
          <cell r="BU128">
            <v>112.8</v>
          </cell>
          <cell r="BV128">
            <v>114.5</v>
          </cell>
          <cell r="BW128">
            <v>119</v>
          </cell>
          <cell r="BX128">
            <v>119.2</v>
          </cell>
          <cell r="BY128">
            <v>122</v>
          </cell>
          <cell r="BZ128">
            <v>126.8</v>
          </cell>
          <cell r="CA128">
            <v>123.3</v>
          </cell>
          <cell r="CB128">
            <v>121.3</v>
          </cell>
          <cell r="CC128">
            <v>130.3</v>
          </cell>
          <cell r="CD128">
            <v>129.7</v>
          </cell>
          <cell r="CE128">
            <v>129.6</v>
          </cell>
          <cell r="CF128">
            <v>5.1</v>
          </cell>
          <cell r="CI128">
            <v>6.8</v>
          </cell>
        </row>
        <row r="129">
          <cell r="A129">
            <v>1</v>
          </cell>
          <cell r="B129">
            <v>2</v>
          </cell>
          <cell r="C129" t="str">
            <v>7800</v>
          </cell>
          <cell r="D129" t="str">
            <v>South Bend-Mishawaka, IN</v>
          </cell>
          <cell r="E129">
            <v>49.1</v>
          </cell>
          <cell r="F129">
            <v>52.2</v>
          </cell>
          <cell r="G129">
            <v>56.5</v>
          </cell>
          <cell r="H129">
            <v>59.1</v>
          </cell>
          <cell r="I129">
            <v>62.9</v>
          </cell>
          <cell r="J129">
            <v>63.6</v>
          </cell>
          <cell r="K129">
            <v>64.7</v>
          </cell>
          <cell r="L129">
            <v>69.3</v>
          </cell>
          <cell r="M129">
            <v>76.7</v>
          </cell>
          <cell r="N129">
            <v>78.1</v>
          </cell>
          <cell r="O129">
            <v>82.6</v>
          </cell>
          <cell r="P129">
            <v>86.7</v>
          </cell>
          <cell r="Q129">
            <v>82.2</v>
          </cell>
          <cell r="R129">
            <v>92.8</v>
          </cell>
          <cell r="S129">
            <v>91</v>
          </cell>
          <cell r="T129">
            <v>91.1</v>
          </cell>
          <cell r="Y129">
            <v>56.3</v>
          </cell>
          <cell r="Z129">
            <v>56</v>
          </cell>
          <cell r="AA129">
            <v>59.2</v>
          </cell>
          <cell r="AB129">
            <v>53.5</v>
          </cell>
          <cell r="AC129">
            <v>58.1</v>
          </cell>
          <cell r="AD129">
            <v>58.3</v>
          </cell>
          <cell r="AE129">
            <v>60.4</v>
          </cell>
          <cell r="AF129">
            <v>60.3</v>
          </cell>
          <cell r="AG129">
            <v>62.5</v>
          </cell>
          <cell r="AH129">
            <v>63.5</v>
          </cell>
          <cell r="AI129">
            <v>62</v>
          </cell>
          <cell r="AJ129">
            <v>64.1</v>
          </cell>
          <cell r="AK129">
            <v>63</v>
          </cell>
          <cell r="AL129">
            <v>65.4</v>
          </cell>
          <cell r="AM129">
            <v>62</v>
          </cell>
          <cell r="AN129">
            <v>63.5</v>
          </cell>
          <cell r="AO129">
            <v>65.6</v>
          </cell>
          <cell r="AP129">
            <v>69.1</v>
          </cell>
          <cell r="AQ129">
            <v>60.9</v>
          </cell>
          <cell r="AR129">
            <v>61.6</v>
          </cell>
          <cell r="AS129">
            <v>62.2</v>
          </cell>
          <cell r="AT129">
            <v>69.2</v>
          </cell>
          <cell r="AU129">
            <v>71.1</v>
          </cell>
          <cell r="AV129">
            <v>72.9</v>
          </cell>
          <cell r="AW129">
            <v>74.5</v>
          </cell>
          <cell r="AX129">
            <v>78.1</v>
          </cell>
          <cell r="AY129">
            <v>79.5</v>
          </cell>
          <cell r="AZ129">
            <v>73.5</v>
          </cell>
          <cell r="BA129">
            <v>71.1</v>
          </cell>
          <cell r="BB129">
            <v>74.1</v>
          </cell>
          <cell r="BC129">
            <v>83.6</v>
          </cell>
          <cell r="BD129">
            <v>81.4</v>
          </cell>
          <cell r="BE129">
            <v>77.1</v>
          </cell>
          <cell r="BF129">
            <v>84.6</v>
          </cell>
          <cell r="BG129">
            <v>84.7</v>
          </cell>
          <cell r="BH129">
            <v>80.9</v>
          </cell>
          <cell r="BI129">
            <v>85.2</v>
          </cell>
          <cell r="BJ129">
            <v>88.9</v>
          </cell>
          <cell r="BK129">
            <v>86.1</v>
          </cell>
          <cell r="BL129">
            <v>85.1</v>
          </cell>
          <cell r="BM129">
            <v>76.4</v>
          </cell>
          <cell r="BN129">
            <v>86.7</v>
          </cell>
          <cell r="BO129">
            <v>84.6</v>
          </cell>
          <cell r="BP129">
            <v>79.8</v>
          </cell>
          <cell r="BQ129">
            <v>85.1</v>
          </cell>
          <cell r="BR129">
            <v>97.7</v>
          </cell>
          <cell r="BS129">
            <v>93</v>
          </cell>
          <cell r="BT129">
            <v>92.5</v>
          </cell>
          <cell r="BU129">
            <v>84.3</v>
          </cell>
          <cell r="BV129">
            <v>90.2</v>
          </cell>
          <cell r="BW129">
            <v>94.6</v>
          </cell>
          <cell r="BX129">
            <v>92.5</v>
          </cell>
          <cell r="BY129">
            <v>83.8</v>
          </cell>
          <cell r="BZ129">
            <v>91</v>
          </cell>
          <cell r="CA129">
            <v>95.7</v>
          </cell>
          <cell r="CB129">
            <v>94.7</v>
          </cell>
          <cell r="CC129">
            <v>82.3</v>
          </cell>
          <cell r="CD129">
            <v>93.8</v>
          </cell>
          <cell r="CE129">
            <v>98.5</v>
          </cell>
          <cell r="CF129">
            <v>2.9</v>
          </cell>
          <cell r="CI129">
            <v>-1.8</v>
          </cell>
        </row>
        <row r="130">
          <cell r="A130">
            <v>1</v>
          </cell>
          <cell r="B130">
            <v>4</v>
          </cell>
          <cell r="C130" t="str">
            <v>7840</v>
          </cell>
          <cell r="D130" t="str">
            <v>Spokane, WA</v>
          </cell>
          <cell r="E130">
            <v>51.1</v>
          </cell>
          <cell r="F130">
            <v>52.4</v>
          </cell>
          <cell r="G130">
            <v>55.5</v>
          </cell>
          <cell r="H130">
            <v>64.5</v>
          </cell>
          <cell r="I130">
            <v>76.3</v>
          </cell>
          <cell r="J130">
            <v>85.5</v>
          </cell>
          <cell r="K130">
            <v>94.6</v>
          </cell>
          <cell r="L130">
            <v>98.4</v>
          </cell>
          <cell r="M130">
            <v>101.2</v>
          </cell>
          <cell r="N130">
            <v>102.7</v>
          </cell>
          <cell r="O130">
            <v>102.6</v>
          </cell>
          <cell r="P130">
            <v>106.8</v>
          </cell>
          <cell r="Q130">
            <v>104.2</v>
          </cell>
          <cell r="R130">
            <v>108</v>
          </cell>
          <cell r="S130">
            <v>108.7</v>
          </cell>
          <cell r="T130">
            <v>120.3</v>
          </cell>
          <cell r="Y130">
            <v>52</v>
          </cell>
          <cell r="Z130">
            <v>55.3</v>
          </cell>
          <cell r="AA130">
            <v>56.8</v>
          </cell>
          <cell r="AB130">
            <v>56.7</v>
          </cell>
          <cell r="AC130">
            <v>56.6</v>
          </cell>
          <cell r="AD130">
            <v>63.3</v>
          </cell>
          <cell r="AE130">
            <v>66.9</v>
          </cell>
          <cell r="AF130">
            <v>68.1</v>
          </cell>
          <cell r="AG130">
            <v>71.3</v>
          </cell>
          <cell r="AH130">
            <v>75.8</v>
          </cell>
          <cell r="AI130">
            <v>75.3</v>
          </cell>
          <cell r="AJ130">
            <v>80.4</v>
          </cell>
          <cell r="AK130">
            <v>79.1</v>
          </cell>
          <cell r="AL130">
            <v>84.3</v>
          </cell>
          <cell r="AM130">
            <v>86.8</v>
          </cell>
          <cell r="AN130">
            <v>88.6</v>
          </cell>
          <cell r="AO130">
            <v>90.7</v>
          </cell>
          <cell r="AP130">
            <v>94.1</v>
          </cell>
          <cell r="AQ130">
            <v>95</v>
          </cell>
          <cell r="AR130">
            <v>97.3</v>
          </cell>
          <cell r="AS130">
            <v>92.6</v>
          </cell>
          <cell r="AT130">
            <v>98.1</v>
          </cell>
          <cell r="AU130">
            <v>100.7</v>
          </cell>
          <cell r="AV130">
            <v>99.1</v>
          </cell>
          <cell r="AW130">
            <v>98.6</v>
          </cell>
          <cell r="AX130">
            <v>101</v>
          </cell>
          <cell r="AY130">
            <v>103.6</v>
          </cell>
          <cell r="AZ130">
            <v>100.3</v>
          </cell>
          <cell r="BA130">
            <v>99.7</v>
          </cell>
          <cell r="BB130">
            <v>103.3</v>
          </cell>
          <cell r="BC130">
            <v>105.6</v>
          </cell>
          <cell r="BD130">
            <v>100.9</v>
          </cell>
          <cell r="BE130">
            <v>96.3</v>
          </cell>
          <cell r="BF130">
            <v>103.6</v>
          </cell>
          <cell r="BG130">
            <v>106.4</v>
          </cell>
          <cell r="BH130">
            <v>101.6</v>
          </cell>
          <cell r="BI130">
            <v>102.7</v>
          </cell>
          <cell r="BJ130">
            <v>106.4</v>
          </cell>
          <cell r="BK130">
            <v>109.5</v>
          </cell>
          <cell r="BL130">
            <v>107.9</v>
          </cell>
          <cell r="BM130">
            <v>99.4</v>
          </cell>
          <cell r="BN130">
            <v>103.7</v>
          </cell>
          <cell r="BO130">
            <v>107.4</v>
          </cell>
          <cell r="BP130">
            <v>108.6</v>
          </cell>
          <cell r="BQ130">
            <v>100.2</v>
          </cell>
          <cell r="BR130">
            <v>106.8</v>
          </cell>
          <cell r="BS130">
            <v>113.1</v>
          </cell>
          <cell r="BT130">
            <v>106.6</v>
          </cell>
          <cell r="BU130">
            <v>104.6</v>
          </cell>
          <cell r="BV130">
            <v>106.9</v>
          </cell>
          <cell r="BW130">
            <v>114.2</v>
          </cell>
          <cell r="BX130">
            <v>108.5</v>
          </cell>
          <cell r="BY130">
            <v>113.3</v>
          </cell>
          <cell r="BZ130">
            <v>117.4</v>
          </cell>
          <cell r="CA130">
            <v>121.8</v>
          </cell>
          <cell r="CB130">
            <v>122.7</v>
          </cell>
          <cell r="CC130">
            <v>117.4</v>
          </cell>
          <cell r="CD130">
            <v>127.3</v>
          </cell>
          <cell r="CE130">
            <v>132.4</v>
          </cell>
          <cell r="CF130">
            <v>8.7</v>
          </cell>
          <cell r="CI130">
            <v>3.6</v>
          </cell>
        </row>
        <row r="131">
          <cell r="A131">
            <v>1</v>
          </cell>
          <cell r="B131">
            <v>2</v>
          </cell>
          <cell r="C131" t="str">
            <v>7880</v>
          </cell>
          <cell r="D131" t="str">
            <v>Springfield, IL</v>
          </cell>
          <cell r="E131" t="str">
            <v>N/A</v>
          </cell>
          <cell r="F131" t="str">
            <v>N/A</v>
          </cell>
          <cell r="G131">
            <v>61.1</v>
          </cell>
          <cell r="H131">
            <v>66.6</v>
          </cell>
          <cell r="I131">
            <v>67.7</v>
          </cell>
          <cell r="J131">
            <v>72.6</v>
          </cell>
          <cell r="K131">
            <v>75.8</v>
          </cell>
          <cell r="L131">
            <v>79.1</v>
          </cell>
          <cell r="M131">
            <v>82.1</v>
          </cell>
          <cell r="N131">
            <v>83.8</v>
          </cell>
          <cell r="O131">
            <v>86.1</v>
          </cell>
          <cell r="P131">
            <v>86.1</v>
          </cell>
          <cell r="Q131">
            <v>85</v>
          </cell>
          <cell r="R131">
            <v>87.3</v>
          </cell>
          <cell r="S131">
            <v>90.6</v>
          </cell>
          <cell r="T131">
            <v>93.7</v>
          </cell>
          <cell r="Y131">
            <v>61.2</v>
          </cell>
          <cell r="Z131">
            <v>62.8</v>
          </cell>
          <cell r="AA131">
            <v>61.2</v>
          </cell>
          <cell r="AB131">
            <v>62.8</v>
          </cell>
          <cell r="AC131">
            <v>63.5</v>
          </cell>
          <cell r="AD131">
            <v>68.2</v>
          </cell>
          <cell r="AE131">
            <v>66.7</v>
          </cell>
          <cell r="AF131">
            <v>66.4</v>
          </cell>
          <cell r="AG131">
            <v>69.3</v>
          </cell>
          <cell r="AH131">
            <v>67.9</v>
          </cell>
          <cell r="AI131">
            <v>66.2</v>
          </cell>
          <cell r="AJ131">
            <v>67.7</v>
          </cell>
          <cell r="AK131">
            <v>67.6</v>
          </cell>
          <cell r="AL131">
            <v>75.3</v>
          </cell>
          <cell r="AM131">
            <v>72.2</v>
          </cell>
          <cell r="AN131">
            <v>73</v>
          </cell>
          <cell r="AO131">
            <v>71.5</v>
          </cell>
          <cell r="AP131">
            <v>77.9</v>
          </cell>
          <cell r="AQ131">
            <v>76.5</v>
          </cell>
          <cell r="AR131">
            <v>74.4</v>
          </cell>
          <cell r="AS131">
            <v>74.1</v>
          </cell>
          <cell r="AT131">
            <v>82.9</v>
          </cell>
          <cell r="AU131">
            <v>80.2</v>
          </cell>
          <cell r="AV131">
            <v>77.2</v>
          </cell>
          <cell r="AW131">
            <v>81.6</v>
          </cell>
          <cell r="AX131">
            <v>84.6</v>
          </cell>
          <cell r="AY131">
            <v>82</v>
          </cell>
          <cell r="AZ131">
            <v>79.3</v>
          </cell>
          <cell r="BA131">
            <v>78.7</v>
          </cell>
          <cell r="BB131">
            <v>89.2</v>
          </cell>
          <cell r="BC131">
            <v>83.4</v>
          </cell>
          <cell r="BD131">
            <v>81.7</v>
          </cell>
          <cell r="BE131">
            <v>85.9</v>
          </cell>
          <cell r="BF131">
            <v>87.7</v>
          </cell>
          <cell r="BG131">
            <v>86.7</v>
          </cell>
          <cell r="BH131">
            <v>83.7</v>
          </cell>
          <cell r="BI131">
            <v>86.6</v>
          </cell>
          <cell r="BJ131">
            <v>88</v>
          </cell>
          <cell r="BK131">
            <v>87.2</v>
          </cell>
          <cell r="BL131">
            <v>83.2</v>
          </cell>
          <cell r="BM131">
            <v>82.4</v>
          </cell>
          <cell r="BN131">
            <v>84.9</v>
          </cell>
          <cell r="BO131">
            <v>87.1</v>
          </cell>
          <cell r="BP131">
            <v>83.7</v>
          </cell>
          <cell r="BQ131">
            <v>80.3</v>
          </cell>
          <cell r="BR131">
            <v>87.7</v>
          </cell>
          <cell r="BS131">
            <v>96.7</v>
          </cell>
          <cell r="BT131">
            <v>83.4</v>
          </cell>
          <cell r="BU131">
            <v>83.9</v>
          </cell>
          <cell r="BV131">
            <v>93.9</v>
          </cell>
          <cell r="BW131">
            <v>93.4</v>
          </cell>
          <cell r="BX131">
            <v>91.1</v>
          </cell>
          <cell r="BY131">
            <v>93.5</v>
          </cell>
          <cell r="BZ131">
            <v>97.1</v>
          </cell>
          <cell r="CA131">
            <v>94.3</v>
          </cell>
          <cell r="CB131">
            <v>89</v>
          </cell>
          <cell r="CC131">
            <v>84</v>
          </cell>
          <cell r="CD131">
            <v>98.3</v>
          </cell>
          <cell r="CE131">
            <v>98.3</v>
          </cell>
          <cell r="CF131">
            <v>4.2</v>
          </cell>
          <cell r="CI131">
            <v>-10.2</v>
          </cell>
        </row>
        <row r="132">
          <cell r="A132">
            <v>1</v>
          </cell>
          <cell r="B132">
            <v>1</v>
          </cell>
          <cell r="C132" t="str">
            <v>8000</v>
          </cell>
          <cell r="D132" t="str">
            <v>Springfield, MA</v>
          </cell>
          <cell r="E132">
            <v>122</v>
          </cell>
          <cell r="F132">
            <v>125</v>
          </cell>
          <cell r="G132">
            <v>120</v>
          </cell>
          <cell r="H132">
            <v>117.1</v>
          </cell>
          <cell r="I132">
            <v>115.1</v>
          </cell>
          <cell r="J132">
            <v>112.4</v>
          </cell>
          <cell r="K132">
            <v>107.7</v>
          </cell>
          <cell r="L132">
            <v>106.1</v>
          </cell>
          <cell r="M132">
            <v>106</v>
          </cell>
          <cell r="N132">
            <v>106.5</v>
          </cell>
          <cell r="O132">
            <v>110.9</v>
          </cell>
          <cell r="P132">
            <v>114.6</v>
          </cell>
          <cell r="Q132">
            <v>120.4</v>
          </cell>
          <cell r="R132">
            <v>127.4</v>
          </cell>
          <cell r="S132">
            <v>139.8</v>
          </cell>
          <cell r="T132">
            <v>153.4</v>
          </cell>
          <cell r="Y132">
            <v>123.5</v>
          </cell>
          <cell r="Z132">
            <v>123.5</v>
          </cell>
          <cell r="AA132">
            <v>121.2</v>
          </cell>
          <cell r="AB132">
            <v>117</v>
          </cell>
          <cell r="AC132">
            <v>116.7</v>
          </cell>
          <cell r="AD132">
            <v>118.2</v>
          </cell>
          <cell r="AE132">
            <v>117.4</v>
          </cell>
          <cell r="AF132">
            <v>115</v>
          </cell>
          <cell r="AG132">
            <v>116.9</v>
          </cell>
          <cell r="AH132">
            <v>115.6</v>
          </cell>
          <cell r="AI132">
            <v>116.8</v>
          </cell>
          <cell r="AJ132">
            <v>111.3</v>
          </cell>
          <cell r="AK132">
            <v>106.3</v>
          </cell>
          <cell r="AL132">
            <v>113.8</v>
          </cell>
          <cell r="AM132">
            <v>115.6</v>
          </cell>
          <cell r="AN132">
            <v>110.9</v>
          </cell>
          <cell r="AO132">
            <v>108.4</v>
          </cell>
          <cell r="AP132">
            <v>110.1</v>
          </cell>
          <cell r="AQ132">
            <v>108.9</v>
          </cell>
          <cell r="AR132">
            <v>100.8</v>
          </cell>
          <cell r="AS132">
            <v>109.4</v>
          </cell>
          <cell r="AT132">
            <v>106.7</v>
          </cell>
          <cell r="AU132">
            <v>105.4</v>
          </cell>
          <cell r="AV132">
            <v>104.2</v>
          </cell>
          <cell r="AW132">
            <v>105</v>
          </cell>
          <cell r="AX132">
            <v>107.5</v>
          </cell>
          <cell r="AY132">
            <v>107</v>
          </cell>
          <cell r="AZ132">
            <v>104</v>
          </cell>
          <cell r="BA132">
            <v>103</v>
          </cell>
          <cell r="BB132">
            <v>106</v>
          </cell>
          <cell r="BC132">
            <v>111.7</v>
          </cell>
          <cell r="BD132">
            <v>102.7</v>
          </cell>
          <cell r="BE132">
            <v>103.9</v>
          </cell>
          <cell r="BF132">
            <v>112</v>
          </cell>
          <cell r="BG132">
            <v>115.7</v>
          </cell>
          <cell r="BH132">
            <v>108.6</v>
          </cell>
          <cell r="BI132">
            <v>110.8</v>
          </cell>
          <cell r="BJ132">
            <v>112</v>
          </cell>
          <cell r="BK132">
            <v>118</v>
          </cell>
          <cell r="BL132">
            <v>115.3</v>
          </cell>
          <cell r="BM132">
            <v>108.9</v>
          </cell>
          <cell r="BN132">
            <v>121.5</v>
          </cell>
          <cell r="BO132">
            <v>125</v>
          </cell>
          <cell r="BP132">
            <v>121.5</v>
          </cell>
          <cell r="BQ132">
            <v>119.4</v>
          </cell>
          <cell r="BR132">
            <v>127.4</v>
          </cell>
          <cell r="BS132">
            <v>129.4</v>
          </cell>
          <cell r="BT132">
            <v>129.1</v>
          </cell>
          <cell r="BU132">
            <v>129.7</v>
          </cell>
          <cell r="BV132">
            <v>140.2</v>
          </cell>
          <cell r="BW132">
            <v>139.7</v>
          </cell>
          <cell r="BX132">
            <v>148.2</v>
          </cell>
          <cell r="BY132">
            <v>140.5</v>
          </cell>
          <cell r="BZ132">
            <v>148.7</v>
          </cell>
          <cell r="CA132">
            <v>156.4</v>
          </cell>
          <cell r="CB132">
            <v>154.7</v>
          </cell>
          <cell r="CC132">
            <v>152.6</v>
          </cell>
          <cell r="CD132">
            <v>157.5</v>
          </cell>
          <cell r="CE132">
            <v>170.1</v>
          </cell>
          <cell r="CF132">
            <v>8.8</v>
          </cell>
          <cell r="CI132" t="str">
            <v>N/A</v>
          </cell>
        </row>
        <row r="133">
          <cell r="A133">
            <v>1</v>
          </cell>
          <cell r="B133">
            <v>2</v>
          </cell>
          <cell r="C133" t="str">
            <v>7920</v>
          </cell>
          <cell r="D133" t="str">
            <v>Springfield, MO</v>
          </cell>
          <cell r="E133" t="str">
            <v>N/A</v>
          </cell>
          <cell r="F133" t="str">
            <v>N/A</v>
          </cell>
          <cell r="G133" t="str">
            <v>N/A</v>
          </cell>
          <cell r="H133" t="str">
            <v>N/A</v>
          </cell>
          <cell r="I133">
            <v>62.8</v>
          </cell>
          <cell r="J133">
            <v>68.1</v>
          </cell>
          <cell r="K133">
            <v>73</v>
          </cell>
          <cell r="L133">
            <v>78.3</v>
          </cell>
          <cell r="M133">
            <v>79.2</v>
          </cell>
          <cell r="N133">
            <v>82.2</v>
          </cell>
          <cell r="O133">
            <v>84.6</v>
          </cell>
          <cell r="P133">
            <v>85.8</v>
          </cell>
          <cell r="Q133">
            <v>86</v>
          </cell>
          <cell r="R133">
            <v>92.3</v>
          </cell>
          <cell r="S133" t="str">
            <v>N/A</v>
          </cell>
          <cell r="T133" t="str">
            <v>N/A</v>
          </cell>
          <cell r="Y133" t="str">
            <v>N/A</v>
          </cell>
          <cell r="Z133" t="str">
            <v>N/A</v>
          </cell>
          <cell r="AA133" t="str">
            <v>N/A</v>
          </cell>
          <cell r="AB133" t="str">
            <v>N/A</v>
          </cell>
          <cell r="AC133" t="str">
            <v>N/A</v>
          </cell>
          <cell r="AD133" t="str">
            <v>N/A</v>
          </cell>
          <cell r="AE133" t="str">
            <v>N/A</v>
          </cell>
          <cell r="AF133" t="str">
            <v>N/A</v>
          </cell>
          <cell r="AG133">
            <v>59.6</v>
          </cell>
          <cell r="AH133">
            <v>63.1</v>
          </cell>
          <cell r="AI133">
            <v>63.7</v>
          </cell>
          <cell r="AJ133">
            <v>63.9</v>
          </cell>
          <cell r="AK133">
            <v>64.3</v>
          </cell>
          <cell r="AL133">
            <v>66.9</v>
          </cell>
          <cell r="AM133">
            <v>69.4</v>
          </cell>
          <cell r="AN133">
            <v>70</v>
          </cell>
          <cell r="AO133">
            <v>69.3</v>
          </cell>
          <cell r="AP133">
            <v>73.2</v>
          </cell>
          <cell r="AQ133">
            <v>73.4</v>
          </cell>
          <cell r="AR133">
            <v>75.5</v>
          </cell>
          <cell r="AS133">
            <v>75.4</v>
          </cell>
          <cell r="AT133">
            <v>76.9</v>
          </cell>
          <cell r="AU133">
            <v>80.1</v>
          </cell>
          <cell r="AV133">
            <v>79.7</v>
          </cell>
          <cell r="AW133">
            <v>78.5</v>
          </cell>
          <cell r="AX133">
            <v>78.5</v>
          </cell>
          <cell r="AY133">
            <v>80.7</v>
          </cell>
          <cell r="AZ133">
            <v>79</v>
          </cell>
          <cell r="BA133">
            <v>80.9</v>
          </cell>
          <cell r="BB133">
            <v>83.6</v>
          </cell>
          <cell r="BC133">
            <v>82.4</v>
          </cell>
          <cell r="BD133">
            <v>81.2</v>
          </cell>
          <cell r="BE133">
            <v>85.3</v>
          </cell>
          <cell r="BF133">
            <v>83.2</v>
          </cell>
          <cell r="BG133">
            <v>84.4</v>
          </cell>
          <cell r="BH133">
            <v>85.9</v>
          </cell>
          <cell r="BI133">
            <v>83.7</v>
          </cell>
          <cell r="BJ133">
            <v>87.8</v>
          </cell>
          <cell r="BK133">
            <v>86.2</v>
          </cell>
          <cell r="BL133">
            <v>83.8</v>
          </cell>
          <cell r="BM133">
            <v>84.1</v>
          </cell>
          <cell r="BN133">
            <v>87.3</v>
          </cell>
          <cell r="BO133" t="str">
            <v>N/A</v>
          </cell>
          <cell r="BP133" t="str">
            <v>N/A</v>
          </cell>
          <cell r="BQ133">
            <v>95.8</v>
          </cell>
          <cell r="BR133" t="str">
            <v>N/A</v>
          </cell>
          <cell r="BS133">
            <v>91.3</v>
          </cell>
          <cell r="BT133">
            <v>90.6</v>
          </cell>
          <cell r="BU133">
            <v>89.8</v>
          </cell>
          <cell r="BV133">
            <v>92.3</v>
          </cell>
          <cell r="BW133" t="str">
            <v>N/A</v>
          </cell>
          <cell r="BX133" t="str">
            <v>N/A</v>
          </cell>
          <cell r="BY133" t="str">
            <v>N/A</v>
          </cell>
          <cell r="BZ133" t="str">
            <v>N/A</v>
          </cell>
          <cell r="CA133">
            <v>97.9</v>
          </cell>
          <cell r="CB133">
            <v>97.1</v>
          </cell>
          <cell r="CC133" t="str">
            <v>N/A</v>
          </cell>
          <cell r="CD133" t="str">
            <v>N/A</v>
          </cell>
          <cell r="CE133">
            <v>110.2</v>
          </cell>
          <cell r="CF133">
            <v>12.6</v>
          </cell>
          <cell r="CI133" t="str">
            <v>N/A</v>
          </cell>
        </row>
        <row r="134">
          <cell r="A134">
            <v>1</v>
          </cell>
          <cell r="B134">
            <v>1</v>
          </cell>
          <cell r="C134" t="str">
            <v>8160</v>
          </cell>
          <cell r="D134" t="str">
            <v>Syracuse, NY</v>
          </cell>
          <cell r="E134">
            <v>74.6</v>
          </cell>
          <cell r="F134">
            <v>79.3</v>
          </cell>
          <cell r="G134">
            <v>80.7</v>
          </cell>
          <cell r="H134">
            <v>77.7</v>
          </cell>
          <cell r="I134">
            <v>80.4</v>
          </cell>
          <cell r="J134">
            <v>84.7</v>
          </cell>
          <cell r="K134">
            <v>83.1</v>
          </cell>
          <cell r="L134">
            <v>81.2</v>
          </cell>
          <cell r="M134">
            <v>79.1</v>
          </cell>
          <cell r="N134">
            <v>79</v>
          </cell>
          <cell r="O134">
            <v>79.6</v>
          </cell>
          <cell r="P134">
            <v>82.1</v>
          </cell>
          <cell r="Q134">
            <v>81</v>
          </cell>
          <cell r="R134">
            <v>86.1</v>
          </cell>
          <cell r="S134">
            <v>86.4</v>
          </cell>
          <cell r="T134">
            <v>95</v>
          </cell>
          <cell r="Y134">
            <v>78.1</v>
          </cell>
          <cell r="Z134">
            <v>80.5</v>
          </cell>
          <cell r="AA134">
            <v>82</v>
          </cell>
          <cell r="AB134">
            <v>81.6</v>
          </cell>
          <cell r="AC134">
            <v>73.5</v>
          </cell>
          <cell r="AD134">
            <v>76.1</v>
          </cell>
          <cell r="AE134">
            <v>82.9</v>
          </cell>
          <cell r="AF134">
            <v>79.2</v>
          </cell>
          <cell r="AG134">
            <v>77.4</v>
          </cell>
          <cell r="AH134">
            <v>79.4</v>
          </cell>
          <cell r="AI134">
            <v>82.4</v>
          </cell>
          <cell r="AJ134">
            <v>80.7</v>
          </cell>
          <cell r="AK134">
            <v>85.6</v>
          </cell>
          <cell r="AL134">
            <v>84</v>
          </cell>
          <cell r="AM134">
            <v>85.3</v>
          </cell>
          <cell r="AN134">
            <v>83.7</v>
          </cell>
          <cell r="AO134">
            <v>82.1</v>
          </cell>
          <cell r="AP134">
            <v>83.5</v>
          </cell>
          <cell r="AQ134">
            <v>84.8</v>
          </cell>
          <cell r="AR134">
            <v>81.4</v>
          </cell>
          <cell r="AS134">
            <v>83.2</v>
          </cell>
          <cell r="AT134">
            <v>79.7</v>
          </cell>
          <cell r="AU134">
            <v>83.9</v>
          </cell>
          <cell r="AV134">
            <v>79.1</v>
          </cell>
          <cell r="AW134">
            <v>75.5</v>
          </cell>
          <cell r="AX134">
            <v>81.9</v>
          </cell>
          <cell r="AY134">
            <v>79.2</v>
          </cell>
          <cell r="AZ134">
            <v>79.1</v>
          </cell>
          <cell r="BA134">
            <v>77.3</v>
          </cell>
          <cell r="BB134">
            <v>79</v>
          </cell>
          <cell r="BC134">
            <v>82.6</v>
          </cell>
          <cell r="BD134">
            <v>77.3</v>
          </cell>
          <cell r="BE134">
            <v>78.7</v>
          </cell>
          <cell r="BF134">
            <v>80.4</v>
          </cell>
          <cell r="BG134">
            <v>83.6</v>
          </cell>
          <cell r="BH134">
            <v>75.4</v>
          </cell>
          <cell r="BI134">
            <v>78.6</v>
          </cell>
          <cell r="BJ134">
            <v>82.9</v>
          </cell>
          <cell r="BK134">
            <v>84.2</v>
          </cell>
          <cell r="BL134">
            <v>81.4</v>
          </cell>
          <cell r="BM134">
            <v>74.5</v>
          </cell>
          <cell r="BN134">
            <v>79.9</v>
          </cell>
          <cell r="BO134">
            <v>85.4</v>
          </cell>
          <cell r="BP134">
            <v>80.7</v>
          </cell>
          <cell r="BQ134">
            <v>79.4</v>
          </cell>
          <cell r="BR134">
            <v>85.1</v>
          </cell>
          <cell r="BS134">
            <v>89.9</v>
          </cell>
          <cell r="BT134">
            <v>85.7</v>
          </cell>
          <cell r="BU134">
            <v>80.3</v>
          </cell>
          <cell r="BV134">
            <v>84.7</v>
          </cell>
          <cell r="BW134">
            <v>90.6</v>
          </cell>
          <cell r="BX134">
            <v>86.2</v>
          </cell>
          <cell r="BY134">
            <v>85.1</v>
          </cell>
          <cell r="BZ134">
            <v>92.8</v>
          </cell>
          <cell r="CA134">
            <v>104.7</v>
          </cell>
          <cell r="CB134">
            <v>92.5</v>
          </cell>
          <cell r="CC134">
            <v>95.1</v>
          </cell>
          <cell r="CD134">
            <v>94.7</v>
          </cell>
          <cell r="CE134">
            <v>102.7</v>
          </cell>
          <cell r="CF134">
            <v>-1.9</v>
          </cell>
          <cell r="CI134">
            <v>11.8</v>
          </cell>
        </row>
        <row r="135">
          <cell r="A135">
            <v>1</v>
          </cell>
          <cell r="B135">
            <v>4</v>
          </cell>
          <cell r="C135" t="str">
            <v>8200</v>
          </cell>
          <cell r="D135" t="str">
            <v>Tacoma, WA</v>
          </cell>
          <cell r="E135">
            <v>70.1</v>
          </cell>
          <cell r="F135">
            <v>75.3</v>
          </cell>
          <cell r="G135">
            <v>85.9</v>
          </cell>
          <cell r="H135">
            <v>98.2</v>
          </cell>
          <cell r="I135">
            <v>107.8</v>
          </cell>
          <cell r="J135">
            <v>113.5</v>
          </cell>
          <cell r="K135">
            <v>118.9</v>
          </cell>
          <cell r="L135">
            <v>121.4</v>
          </cell>
          <cell r="M135">
            <v>125.4</v>
          </cell>
          <cell r="N135" t="str">
            <v>N/A</v>
          </cell>
          <cell r="O135" t="str">
            <v>N/A</v>
          </cell>
          <cell r="P135" t="str">
            <v>N/A</v>
          </cell>
          <cell r="Q135">
            <v>151.1</v>
          </cell>
          <cell r="R135">
            <v>159.5</v>
          </cell>
          <cell r="S135">
            <v>170.4</v>
          </cell>
          <cell r="T135">
            <v>178.1</v>
          </cell>
          <cell r="Y135">
            <v>80.8</v>
          </cell>
          <cell r="Z135">
            <v>84</v>
          </cell>
          <cell r="AA135">
            <v>89.8</v>
          </cell>
          <cell r="AB135">
            <v>88.8</v>
          </cell>
          <cell r="AC135">
            <v>92.5</v>
          </cell>
          <cell r="AD135">
            <v>94.8</v>
          </cell>
          <cell r="AE135">
            <v>101.2</v>
          </cell>
          <cell r="AF135">
            <v>102.1</v>
          </cell>
          <cell r="AG135">
            <v>100.8</v>
          </cell>
          <cell r="AH135">
            <v>108.8</v>
          </cell>
          <cell r="AI135">
            <v>107.8</v>
          </cell>
          <cell r="AJ135">
            <v>111</v>
          </cell>
          <cell r="AK135">
            <v>109.1</v>
          </cell>
          <cell r="AL135">
            <v>113.3</v>
          </cell>
          <cell r="AM135">
            <v>116.7</v>
          </cell>
          <cell r="AN135">
            <v>114.1</v>
          </cell>
          <cell r="AO135">
            <v>115</v>
          </cell>
          <cell r="AP135">
            <v>119.1</v>
          </cell>
          <cell r="AQ135">
            <v>121.4</v>
          </cell>
          <cell r="AR135">
            <v>119.4</v>
          </cell>
          <cell r="AS135">
            <v>118.6</v>
          </cell>
          <cell r="AT135">
            <v>121.1</v>
          </cell>
          <cell r="AU135">
            <v>123</v>
          </cell>
          <cell r="AV135">
            <v>121.7</v>
          </cell>
          <cell r="AW135">
            <v>124.6</v>
          </cell>
          <cell r="AX135">
            <v>126.3</v>
          </cell>
          <cell r="AY135">
            <v>124.7</v>
          </cell>
          <cell r="AZ135">
            <v>125.7</v>
          </cell>
          <cell r="BA135">
            <v>127.3</v>
          </cell>
          <cell r="BB135">
            <v>130.2</v>
          </cell>
          <cell r="BC135">
            <v>134.2</v>
          </cell>
          <cell r="BD135" t="str">
            <v>N/A</v>
          </cell>
          <cell r="BE135">
            <v>138</v>
          </cell>
          <cell r="BF135">
            <v>137</v>
          </cell>
          <cell r="BG135">
            <v>140.9</v>
          </cell>
          <cell r="BH135">
            <v>139.9</v>
          </cell>
          <cell r="BI135">
            <v>141.9</v>
          </cell>
          <cell r="BJ135">
            <v>143.6</v>
          </cell>
          <cell r="BK135">
            <v>145.9</v>
          </cell>
          <cell r="BL135" t="str">
            <v>N/A</v>
          </cell>
          <cell r="BM135">
            <v>145.6</v>
          </cell>
          <cell r="BN135">
            <v>154.4</v>
          </cell>
          <cell r="BO135">
            <v>152.4</v>
          </cell>
          <cell r="BP135">
            <v>151.8</v>
          </cell>
          <cell r="BQ135">
            <v>152.4</v>
          </cell>
          <cell r="BR135">
            <v>158.3</v>
          </cell>
          <cell r="BS135">
            <v>159.8</v>
          </cell>
          <cell r="BT135">
            <v>160.9</v>
          </cell>
          <cell r="BU135">
            <v>166.8</v>
          </cell>
          <cell r="BV135">
            <v>170</v>
          </cell>
          <cell r="BW135">
            <v>173.6</v>
          </cell>
          <cell r="BX135">
            <v>173.3</v>
          </cell>
          <cell r="BY135">
            <v>171.1</v>
          </cell>
          <cell r="BZ135">
            <v>176</v>
          </cell>
          <cell r="CA135">
            <v>182.5</v>
          </cell>
          <cell r="CB135">
            <v>182.6</v>
          </cell>
          <cell r="CC135">
            <v>185.9</v>
          </cell>
          <cell r="CD135">
            <v>195.5</v>
          </cell>
          <cell r="CE135">
            <v>204.6</v>
          </cell>
          <cell r="CF135">
            <v>12.1</v>
          </cell>
          <cell r="CI135">
            <v>8.6</v>
          </cell>
        </row>
        <row r="136">
          <cell r="A136">
            <v>1</v>
          </cell>
          <cell r="B136">
            <v>3</v>
          </cell>
          <cell r="C136" t="str">
            <v>8240</v>
          </cell>
          <cell r="D136" t="str">
            <v>Tallahassee, FL</v>
          </cell>
          <cell r="E136" t="str">
            <v>N/A</v>
          </cell>
          <cell r="F136" t="str">
            <v>N/A</v>
          </cell>
          <cell r="G136" t="str">
            <v>N/A</v>
          </cell>
          <cell r="H136">
            <v>84.3</v>
          </cell>
          <cell r="I136">
            <v>87.3</v>
          </cell>
          <cell r="J136">
            <v>92.5</v>
          </cell>
          <cell r="K136">
            <v>97.8</v>
          </cell>
          <cell r="L136">
            <v>99.8</v>
          </cell>
          <cell r="M136">
            <v>109.8</v>
          </cell>
          <cell r="N136">
            <v>111.7</v>
          </cell>
          <cell r="O136">
            <v>114.6</v>
          </cell>
          <cell r="P136">
            <v>117.8</v>
          </cell>
          <cell r="Q136">
            <v>122.5</v>
          </cell>
          <cell r="R136">
            <v>129.7</v>
          </cell>
          <cell r="S136">
            <v>136.9</v>
          </cell>
          <cell r="T136">
            <v>137.1</v>
          </cell>
          <cell r="Y136" t="str">
            <v>N/A</v>
          </cell>
          <cell r="Z136" t="str">
            <v>N/A</v>
          </cell>
          <cell r="AA136" t="str">
            <v>N/A</v>
          </cell>
          <cell r="AB136" t="str">
            <v>N/A</v>
          </cell>
          <cell r="AC136">
            <v>80.6</v>
          </cell>
          <cell r="AD136">
            <v>81.8</v>
          </cell>
          <cell r="AE136">
            <v>89</v>
          </cell>
          <cell r="AF136">
            <v>88.6</v>
          </cell>
          <cell r="AG136">
            <v>83</v>
          </cell>
          <cell r="AH136">
            <v>85.5</v>
          </cell>
          <cell r="AI136">
            <v>89.9</v>
          </cell>
          <cell r="AJ136">
            <v>89.3</v>
          </cell>
          <cell r="AK136">
            <v>86.5</v>
          </cell>
          <cell r="AL136">
            <v>93</v>
          </cell>
          <cell r="AM136">
            <v>92.6</v>
          </cell>
          <cell r="AN136">
            <v>96.8</v>
          </cell>
          <cell r="AO136">
            <v>95.7</v>
          </cell>
          <cell r="AP136">
            <v>98.7</v>
          </cell>
          <cell r="AQ136">
            <v>98</v>
          </cell>
          <cell r="AR136">
            <v>98.7</v>
          </cell>
          <cell r="AS136">
            <v>98.9</v>
          </cell>
          <cell r="AT136">
            <v>96</v>
          </cell>
          <cell r="AU136">
            <v>100.1</v>
          </cell>
          <cell r="AV136">
            <v>103.7</v>
          </cell>
          <cell r="AW136">
            <v>105.4</v>
          </cell>
          <cell r="AX136">
            <v>113.7</v>
          </cell>
          <cell r="AY136">
            <v>106</v>
          </cell>
          <cell r="AZ136">
            <v>112.7</v>
          </cell>
          <cell r="BA136">
            <v>105.4</v>
          </cell>
          <cell r="BB136">
            <v>110</v>
          </cell>
          <cell r="BC136">
            <v>115.3</v>
          </cell>
          <cell r="BD136">
            <v>113.5</v>
          </cell>
          <cell r="BE136">
            <v>115.6</v>
          </cell>
          <cell r="BF136">
            <v>112.6</v>
          </cell>
          <cell r="BG136">
            <v>116.5</v>
          </cell>
          <cell r="BH136">
            <v>113.9</v>
          </cell>
          <cell r="BI136">
            <v>118.1</v>
          </cell>
          <cell r="BJ136">
            <v>119.1</v>
          </cell>
          <cell r="BK136">
            <v>118.2</v>
          </cell>
          <cell r="BL136">
            <v>115.4</v>
          </cell>
          <cell r="BM136">
            <v>119.5</v>
          </cell>
          <cell r="BN136">
            <v>122.6</v>
          </cell>
          <cell r="BO136">
            <v>119.8</v>
          </cell>
          <cell r="BP136">
            <v>128.9</v>
          </cell>
          <cell r="BQ136">
            <v>128.7</v>
          </cell>
          <cell r="BR136">
            <v>127.2</v>
          </cell>
          <cell r="BS136">
            <v>132.3</v>
          </cell>
          <cell r="BT136">
            <v>130.6</v>
          </cell>
          <cell r="BU136">
            <v>133.1</v>
          </cell>
          <cell r="BV136">
            <v>134.5</v>
          </cell>
          <cell r="BW136">
            <v>138.9</v>
          </cell>
          <cell r="BX136">
            <v>140</v>
          </cell>
          <cell r="BY136">
            <v>131</v>
          </cell>
          <cell r="BZ136">
            <v>135.1</v>
          </cell>
          <cell r="CA136">
            <v>141.8</v>
          </cell>
          <cell r="CB136">
            <v>139.5</v>
          </cell>
          <cell r="CC136">
            <v>147</v>
          </cell>
          <cell r="CD136">
            <v>148.8</v>
          </cell>
          <cell r="CE136">
            <v>155.6</v>
          </cell>
          <cell r="CF136">
            <v>9.7</v>
          </cell>
          <cell r="CI136">
            <v>12.2</v>
          </cell>
        </row>
        <row r="137">
          <cell r="A137">
            <v>1</v>
          </cell>
          <cell r="B137">
            <v>3</v>
          </cell>
          <cell r="C137" t="str">
            <v>8280</v>
          </cell>
          <cell r="D137" t="str">
            <v>Tampa-St.Petersburg-Clearwater, FL</v>
          </cell>
          <cell r="E137">
            <v>65.6</v>
          </cell>
          <cell r="F137">
            <v>71.9</v>
          </cell>
          <cell r="G137">
            <v>71.4</v>
          </cell>
          <cell r="H137">
            <v>71.3</v>
          </cell>
          <cell r="I137">
            <v>72.6</v>
          </cell>
          <cell r="J137">
            <v>75</v>
          </cell>
          <cell r="K137">
            <v>76.2</v>
          </cell>
          <cell r="L137">
            <v>78.3</v>
          </cell>
          <cell r="M137">
            <v>81.3</v>
          </cell>
          <cell r="N137">
            <v>83.9</v>
          </cell>
          <cell r="O137">
            <v>89.3</v>
          </cell>
          <cell r="P137">
            <v>94</v>
          </cell>
          <cell r="Q137">
            <v>110.8</v>
          </cell>
          <cell r="R137">
            <v>123.6</v>
          </cell>
          <cell r="S137">
            <v>133.5</v>
          </cell>
          <cell r="T137">
            <v>138.1</v>
          </cell>
          <cell r="Y137">
            <v>72.9</v>
          </cell>
          <cell r="Z137">
            <v>70.4</v>
          </cell>
          <cell r="AA137">
            <v>72.4</v>
          </cell>
          <cell r="AB137">
            <v>70.9</v>
          </cell>
          <cell r="AC137">
            <v>68.1</v>
          </cell>
          <cell r="AD137">
            <v>71.3</v>
          </cell>
          <cell r="AE137">
            <v>74.3</v>
          </cell>
          <cell r="AF137">
            <v>71</v>
          </cell>
          <cell r="AG137">
            <v>70.1</v>
          </cell>
          <cell r="AH137">
            <v>72.5</v>
          </cell>
          <cell r="AI137">
            <v>74.2</v>
          </cell>
          <cell r="AJ137">
            <v>73.3</v>
          </cell>
          <cell r="AK137">
            <v>69.9</v>
          </cell>
          <cell r="AL137">
            <v>75.1</v>
          </cell>
          <cell r="AM137">
            <v>76.9</v>
          </cell>
          <cell r="AN137">
            <v>76.7</v>
          </cell>
          <cell r="AO137">
            <v>74.3</v>
          </cell>
          <cell r="AP137">
            <v>75.3</v>
          </cell>
          <cell r="AQ137">
            <v>77</v>
          </cell>
          <cell r="AR137">
            <v>78.2</v>
          </cell>
          <cell r="AS137">
            <v>72.2</v>
          </cell>
          <cell r="AT137">
            <v>77.3</v>
          </cell>
          <cell r="AU137">
            <v>81.1</v>
          </cell>
          <cell r="AV137">
            <v>80.4</v>
          </cell>
          <cell r="AW137">
            <v>79.1</v>
          </cell>
          <cell r="AX137">
            <v>79.3</v>
          </cell>
          <cell r="AY137">
            <v>84.1</v>
          </cell>
          <cell r="AZ137">
            <v>82.8</v>
          </cell>
          <cell r="BA137">
            <v>81</v>
          </cell>
          <cell r="BB137">
            <v>83.5</v>
          </cell>
          <cell r="BC137">
            <v>86.6</v>
          </cell>
          <cell r="BD137">
            <v>83.8</v>
          </cell>
          <cell r="BE137">
            <v>84.8</v>
          </cell>
          <cell r="BF137">
            <v>90.1</v>
          </cell>
          <cell r="BG137">
            <v>91.2</v>
          </cell>
          <cell r="BH137">
            <v>90.9</v>
          </cell>
          <cell r="BI137">
            <v>89.8</v>
          </cell>
          <cell r="BJ137">
            <v>92.3</v>
          </cell>
          <cell r="BK137">
            <v>98.2</v>
          </cell>
          <cell r="BL137">
            <v>101.3</v>
          </cell>
          <cell r="BM137">
            <v>103.8</v>
          </cell>
          <cell r="BN137">
            <v>112.3</v>
          </cell>
          <cell r="BO137">
            <v>116.8</v>
          </cell>
          <cell r="BP137">
            <v>114.1</v>
          </cell>
          <cell r="BQ137">
            <v>118.5</v>
          </cell>
          <cell r="BR137">
            <v>121.2</v>
          </cell>
          <cell r="BS137">
            <v>132.8</v>
          </cell>
          <cell r="BT137">
            <v>123.1</v>
          </cell>
          <cell r="BU137">
            <v>129.2</v>
          </cell>
          <cell r="BV137">
            <v>135</v>
          </cell>
          <cell r="BW137">
            <v>137.8</v>
          </cell>
          <cell r="BX137">
            <v>136.9</v>
          </cell>
          <cell r="BY137">
            <v>137.8</v>
          </cell>
          <cell r="BZ137">
            <v>138.6</v>
          </cell>
          <cell r="CA137">
            <v>150.2</v>
          </cell>
          <cell r="CB137">
            <v>147</v>
          </cell>
          <cell r="CC137">
            <v>149.3</v>
          </cell>
          <cell r="CD137">
            <v>158.2</v>
          </cell>
          <cell r="CE137">
            <v>167</v>
          </cell>
          <cell r="CF137">
            <v>11.2</v>
          </cell>
          <cell r="CI137">
            <v>8.3</v>
          </cell>
        </row>
        <row r="138">
          <cell r="A138">
            <v>1</v>
          </cell>
          <cell r="B138">
            <v>2</v>
          </cell>
          <cell r="C138" t="str">
            <v>8400</v>
          </cell>
          <cell r="D138" t="str">
            <v>Toledo, OH</v>
          </cell>
          <cell r="E138">
            <v>58.4</v>
          </cell>
          <cell r="F138">
            <v>60.8</v>
          </cell>
          <cell r="G138">
            <v>62.8</v>
          </cell>
          <cell r="H138">
            <v>68.8</v>
          </cell>
          <cell r="I138">
            <v>71.5</v>
          </cell>
          <cell r="J138">
            <v>72.3</v>
          </cell>
          <cell r="K138">
            <v>73.8</v>
          </cell>
          <cell r="L138">
            <v>77.6</v>
          </cell>
          <cell r="M138">
            <v>84.2</v>
          </cell>
          <cell r="N138">
            <v>87.3</v>
          </cell>
          <cell r="O138">
            <v>94.5</v>
          </cell>
          <cell r="P138">
            <v>98.1</v>
          </cell>
          <cell r="Q138">
            <v>104</v>
          </cell>
          <cell r="R138">
            <v>110.6</v>
          </cell>
          <cell r="S138">
            <v>109.6</v>
          </cell>
          <cell r="T138">
            <v>111.4</v>
          </cell>
          <cell r="Y138">
            <v>61.3</v>
          </cell>
          <cell r="Z138">
            <v>65.8</v>
          </cell>
          <cell r="AA138">
            <v>63.1</v>
          </cell>
          <cell r="AB138">
            <v>59.9</v>
          </cell>
          <cell r="AC138">
            <v>67.1</v>
          </cell>
          <cell r="AD138">
            <v>69.1</v>
          </cell>
          <cell r="AE138">
            <v>68.8</v>
          </cell>
          <cell r="AF138">
            <v>69.6</v>
          </cell>
          <cell r="AG138">
            <v>74</v>
          </cell>
          <cell r="AH138">
            <v>71.2</v>
          </cell>
          <cell r="AI138">
            <v>70.1</v>
          </cell>
          <cell r="AJ138">
            <v>71</v>
          </cell>
          <cell r="AK138">
            <v>65.8</v>
          </cell>
          <cell r="AL138">
            <v>72.7</v>
          </cell>
          <cell r="AM138">
            <v>73.9</v>
          </cell>
          <cell r="AN138">
            <v>74.6</v>
          </cell>
          <cell r="AO138">
            <v>72.8</v>
          </cell>
          <cell r="AP138">
            <v>75.7</v>
          </cell>
          <cell r="AQ138">
            <v>75.6</v>
          </cell>
          <cell r="AR138">
            <v>69.4</v>
          </cell>
          <cell r="AS138">
            <v>72.5</v>
          </cell>
          <cell r="AT138">
            <v>79</v>
          </cell>
          <cell r="AU138">
            <v>79.9</v>
          </cell>
          <cell r="AV138">
            <v>76.1</v>
          </cell>
          <cell r="AW138">
            <v>85.1</v>
          </cell>
          <cell r="AX138">
            <v>85.3</v>
          </cell>
          <cell r="AY138">
            <v>84</v>
          </cell>
          <cell r="AZ138">
            <v>82.3</v>
          </cell>
          <cell r="BA138">
            <v>82.9</v>
          </cell>
          <cell r="BB138">
            <v>87.8</v>
          </cell>
          <cell r="BC138">
            <v>89.2</v>
          </cell>
          <cell r="BD138">
            <v>86.8</v>
          </cell>
          <cell r="BE138">
            <v>89.6</v>
          </cell>
          <cell r="BF138">
            <v>97.6</v>
          </cell>
          <cell r="BG138">
            <v>93.1</v>
          </cell>
          <cell r="BH138">
            <v>95.9</v>
          </cell>
          <cell r="BI138">
            <v>89.8</v>
          </cell>
          <cell r="BJ138">
            <v>100.1</v>
          </cell>
          <cell r="BK138">
            <v>106.7</v>
          </cell>
          <cell r="BL138">
            <v>97.6</v>
          </cell>
          <cell r="BM138">
            <v>98.9</v>
          </cell>
          <cell r="BN138">
            <v>107.2</v>
          </cell>
          <cell r="BO138">
            <v>104.8</v>
          </cell>
          <cell r="BP138">
            <v>102.8</v>
          </cell>
          <cell r="BQ138" t="str">
            <v>N/A</v>
          </cell>
          <cell r="BR138">
            <v>113.5</v>
          </cell>
          <cell r="BS138">
            <v>111.8</v>
          </cell>
          <cell r="BT138">
            <v>108.9</v>
          </cell>
          <cell r="BU138">
            <v>101.8</v>
          </cell>
          <cell r="BV138">
            <v>105.8</v>
          </cell>
          <cell r="BW138">
            <v>118.2</v>
          </cell>
          <cell r="BX138">
            <v>108.4</v>
          </cell>
          <cell r="BY138">
            <v>107.8</v>
          </cell>
          <cell r="BZ138">
            <v>114.1</v>
          </cell>
          <cell r="CA138">
            <v>117.6</v>
          </cell>
          <cell r="CB138">
            <v>103.3</v>
          </cell>
          <cell r="CC138">
            <v>108.7</v>
          </cell>
          <cell r="CD138">
            <v>116.7</v>
          </cell>
          <cell r="CE138">
            <v>114.1</v>
          </cell>
          <cell r="CF138">
            <v>-3</v>
          </cell>
          <cell r="CI138">
            <v>0.8</v>
          </cell>
        </row>
        <row r="139">
          <cell r="A139">
            <v>1</v>
          </cell>
          <cell r="B139">
            <v>2</v>
          </cell>
          <cell r="C139" t="str">
            <v>8440</v>
          </cell>
          <cell r="D139" t="str">
            <v>Topeka, KS</v>
          </cell>
          <cell r="E139">
            <v>53.2</v>
          </cell>
          <cell r="F139">
            <v>56.1</v>
          </cell>
          <cell r="G139">
            <v>57.6</v>
          </cell>
          <cell r="H139">
            <v>58.2</v>
          </cell>
          <cell r="I139">
            <v>64.7</v>
          </cell>
          <cell r="J139">
            <v>67.5</v>
          </cell>
          <cell r="K139">
            <v>63.3</v>
          </cell>
          <cell r="L139">
            <v>68.2</v>
          </cell>
          <cell r="M139">
            <v>73.9</v>
          </cell>
          <cell r="N139">
            <v>77</v>
          </cell>
          <cell r="O139">
            <v>78.3</v>
          </cell>
          <cell r="P139">
            <v>80.2</v>
          </cell>
          <cell r="Q139">
            <v>80.6</v>
          </cell>
          <cell r="R139">
            <v>88.7</v>
          </cell>
          <cell r="S139">
            <v>89</v>
          </cell>
          <cell r="T139">
            <v>97.3</v>
          </cell>
          <cell r="Y139">
            <v>55.6</v>
          </cell>
          <cell r="Z139">
            <v>59</v>
          </cell>
          <cell r="AA139">
            <v>59.5</v>
          </cell>
          <cell r="AB139">
            <v>56.2</v>
          </cell>
          <cell r="AC139">
            <v>56.5</v>
          </cell>
          <cell r="AD139">
            <v>58.2</v>
          </cell>
          <cell r="AE139">
            <v>58.7</v>
          </cell>
          <cell r="AF139">
            <v>59.2</v>
          </cell>
          <cell r="AG139">
            <v>61.8</v>
          </cell>
          <cell r="AH139">
            <v>68.7</v>
          </cell>
          <cell r="AI139">
            <v>63.7</v>
          </cell>
          <cell r="AJ139">
            <v>62.9</v>
          </cell>
          <cell r="AK139">
            <v>62.9</v>
          </cell>
          <cell r="AL139">
            <v>69.1</v>
          </cell>
          <cell r="AM139">
            <v>69.7</v>
          </cell>
          <cell r="AN139">
            <v>66.8</v>
          </cell>
          <cell r="AO139">
            <v>66.4</v>
          </cell>
          <cell r="AP139">
            <v>64</v>
          </cell>
          <cell r="AQ139">
            <v>62.3</v>
          </cell>
          <cell r="AR139">
            <v>61.4</v>
          </cell>
          <cell r="AS139">
            <v>59.3</v>
          </cell>
          <cell r="AT139">
            <v>64.8</v>
          </cell>
          <cell r="AU139">
            <v>75.4</v>
          </cell>
          <cell r="AV139">
            <v>70</v>
          </cell>
          <cell r="AW139">
            <v>69.9</v>
          </cell>
          <cell r="AX139">
            <v>74.2</v>
          </cell>
          <cell r="AY139">
            <v>77.2</v>
          </cell>
          <cell r="AZ139">
            <v>73.4</v>
          </cell>
          <cell r="BA139">
            <v>74.4</v>
          </cell>
          <cell r="BB139">
            <v>77.1</v>
          </cell>
          <cell r="BC139">
            <v>78.6</v>
          </cell>
          <cell r="BD139">
            <v>76.8</v>
          </cell>
          <cell r="BE139">
            <v>78.4</v>
          </cell>
          <cell r="BF139">
            <v>79.2</v>
          </cell>
          <cell r="BG139">
            <v>78.9</v>
          </cell>
          <cell r="BH139">
            <v>76.4</v>
          </cell>
          <cell r="BI139">
            <v>79.1</v>
          </cell>
          <cell r="BJ139">
            <v>81.3</v>
          </cell>
          <cell r="BK139">
            <v>81.6</v>
          </cell>
          <cell r="BL139">
            <v>78.1</v>
          </cell>
          <cell r="BM139">
            <v>75.2</v>
          </cell>
          <cell r="BN139">
            <v>82.3</v>
          </cell>
          <cell r="BO139">
            <v>83.2</v>
          </cell>
          <cell r="BP139">
            <v>81.4</v>
          </cell>
          <cell r="BQ139">
            <v>76.8</v>
          </cell>
          <cell r="BR139">
            <v>91</v>
          </cell>
          <cell r="BS139">
            <v>90</v>
          </cell>
          <cell r="BT139">
            <v>90</v>
          </cell>
          <cell r="BU139">
            <v>89.1</v>
          </cell>
          <cell r="BV139">
            <v>83.8</v>
          </cell>
          <cell r="BW139">
            <v>93.9</v>
          </cell>
          <cell r="BX139">
            <v>90.2</v>
          </cell>
          <cell r="BY139">
            <v>90.5</v>
          </cell>
          <cell r="BZ139">
            <v>100.7</v>
          </cell>
          <cell r="CA139">
            <v>102.1</v>
          </cell>
          <cell r="CB139">
            <v>90.7</v>
          </cell>
          <cell r="CC139">
            <v>87.8</v>
          </cell>
          <cell r="CD139">
            <v>103.7</v>
          </cell>
          <cell r="CE139">
            <v>109.7</v>
          </cell>
          <cell r="CF139">
            <v>7.4</v>
          </cell>
          <cell r="CI139">
            <v>-3</v>
          </cell>
        </row>
        <row r="140">
          <cell r="A140">
            <v>1</v>
          </cell>
          <cell r="B140">
            <v>1</v>
          </cell>
          <cell r="C140" t="str">
            <v>8480</v>
          </cell>
          <cell r="D140" t="str">
            <v>Trenton, NJ</v>
          </cell>
          <cell r="E140" t="str">
            <v>N/A</v>
          </cell>
          <cell r="F140" t="str">
            <v>N/A</v>
          </cell>
          <cell r="G140">
            <v>145.1</v>
          </cell>
          <cell r="H140">
            <v>147.5</v>
          </cell>
          <cell r="I140">
            <v>138.1</v>
          </cell>
          <cell r="J140">
            <v>133.4</v>
          </cell>
          <cell r="K140">
            <v>131.3</v>
          </cell>
          <cell r="L140">
            <v>129</v>
          </cell>
          <cell r="M140">
            <v>136.4</v>
          </cell>
          <cell r="N140">
            <v>137.7</v>
          </cell>
          <cell r="O140">
            <v>139.5</v>
          </cell>
          <cell r="P140">
            <v>144.2</v>
          </cell>
          <cell r="Q140">
            <v>150.9</v>
          </cell>
          <cell r="R140">
            <v>165.3</v>
          </cell>
          <cell r="S140">
            <v>179.5</v>
          </cell>
          <cell r="T140">
            <v>212.4</v>
          </cell>
          <cell r="Y140">
            <v>145.7</v>
          </cell>
          <cell r="Z140">
            <v>139.1</v>
          </cell>
          <cell r="AA140">
            <v>156.4</v>
          </cell>
          <cell r="AB140">
            <v>138.6</v>
          </cell>
          <cell r="AC140">
            <v>144.2</v>
          </cell>
          <cell r="AD140">
            <v>150.5</v>
          </cell>
          <cell r="AE140">
            <v>154.7</v>
          </cell>
          <cell r="AF140">
            <v>137.6</v>
          </cell>
          <cell r="AG140">
            <v>128.4</v>
          </cell>
          <cell r="AH140">
            <v>137.5</v>
          </cell>
          <cell r="AI140">
            <v>141.7</v>
          </cell>
          <cell r="AJ140">
            <v>145.9</v>
          </cell>
          <cell r="AK140">
            <v>132.9</v>
          </cell>
          <cell r="AL140">
            <v>140.7</v>
          </cell>
          <cell r="AM140">
            <v>137.3</v>
          </cell>
          <cell r="AN140">
            <v>124.5</v>
          </cell>
          <cell r="AO140">
            <v>128.9</v>
          </cell>
          <cell r="AP140">
            <v>129.8</v>
          </cell>
          <cell r="AQ140">
            <v>139.5</v>
          </cell>
          <cell r="AR140">
            <v>126.3</v>
          </cell>
          <cell r="AS140">
            <v>122.6</v>
          </cell>
          <cell r="AT140">
            <v>128.3</v>
          </cell>
          <cell r="AU140">
            <v>136.9</v>
          </cell>
          <cell r="AV140">
            <v>125</v>
          </cell>
          <cell r="AW140">
            <v>124.9</v>
          </cell>
          <cell r="AX140">
            <v>136.5</v>
          </cell>
          <cell r="AY140">
            <v>143.3</v>
          </cell>
          <cell r="AZ140">
            <v>135.8</v>
          </cell>
          <cell r="BA140">
            <v>127.6</v>
          </cell>
          <cell r="BB140">
            <v>143.1</v>
          </cell>
          <cell r="BC140">
            <v>146.4</v>
          </cell>
          <cell r="BD140">
            <v>130.5</v>
          </cell>
          <cell r="BE140">
            <v>127.2</v>
          </cell>
          <cell r="BF140">
            <v>135.4</v>
          </cell>
          <cell r="BG140">
            <v>154.8</v>
          </cell>
          <cell r="BH140">
            <v>139.5</v>
          </cell>
          <cell r="BI140">
            <v>131.2</v>
          </cell>
          <cell r="BJ140">
            <v>137.5</v>
          </cell>
          <cell r="BK140">
            <v>155</v>
          </cell>
          <cell r="BL140">
            <v>138.2</v>
          </cell>
          <cell r="BM140">
            <v>151</v>
          </cell>
          <cell r="BN140">
            <v>147.5</v>
          </cell>
          <cell r="BO140">
            <v>164.9</v>
          </cell>
          <cell r="BP140">
            <v>139</v>
          </cell>
          <cell r="BQ140">
            <v>161.6</v>
          </cell>
          <cell r="BR140">
            <v>164.2</v>
          </cell>
          <cell r="BS140">
            <v>182.5</v>
          </cell>
          <cell r="BT140">
            <v>157.8</v>
          </cell>
          <cell r="BU140">
            <v>154.6</v>
          </cell>
          <cell r="BV140">
            <v>184.2</v>
          </cell>
          <cell r="BW140">
            <v>191.7</v>
          </cell>
          <cell r="BX140">
            <v>181.4</v>
          </cell>
          <cell r="BY140">
            <v>191.7</v>
          </cell>
          <cell r="BZ140">
            <v>212.3</v>
          </cell>
          <cell r="CA140">
            <v>234.3</v>
          </cell>
          <cell r="CB140">
            <v>204.6</v>
          </cell>
          <cell r="CC140">
            <v>208.8</v>
          </cell>
          <cell r="CD140">
            <v>235.9</v>
          </cell>
          <cell r="CE140">
            <v>250.4</v>
          </cell>
          <cell r="CF140">
            <v>6.9</v>
          </cell>
          <cell r="CI140">
            <v>8.9</v>
          </cell>
        </row>
        <row r="141">
          <cell r="A141">
            <v>1</v>
          </cell>
          <cell r="B141">
            <v>4</v>
          </cell>
          <cell r="C141" t="str">
            <v>8520</v>
          </cell>
          <cell r="D141" t="str">
            <v>Tucson, AZ</v>
          </cell>
          <cell r="E141" t="str">
            <v>N/A</v>
          </cell>
          <cell r="F141" t="str">
            <v>N/A</v>
          </cell>
          <cell r="G141" t="str">
            <v>N/A</v>
          </cell>
          <cell r="H141" t="str">
            <v>N/A</v>
          </cell>
          <cell r="I141" t="str">
            <v>N/A</v>
          </cell>
          <cell r="J141">
            <v>88.2</v>
          </cell>
          <cell r="K141">
            <v>95.4</v>
          </cell>
          <cell r="L141">
            <v>100.5</v>
          </cell>
          <cell r="M141">
            <v>105.5</v>
          </cell>
          <cell r="N141">
            <v>106.8</v>
          </cell>
          <cell r="O141">
            <v>112.6</v>
          </cell>
          <cell r="P141">
            <v>117.7</v>
          </cell>
          <cell r="Q141">
            <v>120.5</v>
          </cell>
          <cell r="R141">
            <v>128.8</v>
          </cell>
          <cell r="S141">
            <v>146.4</v>
          </cell>
          <cell r="T141">
            <v>156.3</v>
          </cell>
          <cell r="Y141" t="str">
            <v>N/A</v>
          </cell>
          <cell r="Z141" t="str">
            <v>N/A</v>
          </cell>
          <cell r="AA141" t="str">
            <v>N/A</v>
          </cell>
          <cell r="AB141" t="str">
            <v>N/A</v>
          </cell>
          <cell r="AC141" t="str">
            <v>N/A</v>
          </cell>
          <cell r="AD141" t="str">
            <v>N/A</v>
          </cell>
          <cell r="AE141" t="str">
            <v>N/A</v>
          </cell>
          <cell r="AF141" t="str">
            <v>N/A</v>
          </cell>
          <cell r="AG141" t="str">
            <v>N/A</v>
          </cell>
          <cell r="AH141" t="str">
            <v>N/A</v>
          </cell>
          <cell r="AI141">
            <v>81.9</v>
          </cell>
          <cell r="AJ141">
            <v>82.5</v>
          </cell>
          <cell r="AK141">
            <v>80.3</v>
          </cell>
          <cell r="AL141">
            <v>87.5</v>
          </cell>
          <cell r="AM141">
            <v>93.4</v>
          </cell>
          <cell r="AN141">
            <v>91.7</v>
          </cell>
          <cell r="AO141">
            <v>92.8</v>
          </cell>
          <cell r="AP141">
            <v>94.8</v>
          </cell>
          <cell r="AQ141">
            <v>96.1</v>
          </cell>
          <cell r="AR141">
            <v>98.5</v>
          </cell>
          <cell r="AS141">
            <v>97.9</v>
          </cell>
          <cell r="AT141">
            <v>98.9</v>
          </cell>
          <cell r="AU141">
            <v>102.2</v>
          </cell>
          <cell r="AV141">
            <v>103.3</v>
          </cell>
          <cell r="AW141">
            <v>105.4</v>
          </cell>
          <cell r="AX141">
            <v>108.6</v>
          </cell>
          <cell r="AY141">
            <v>104.5</v>
          </cell>
          <cell r="AZ141">
            <v>102.4</v>
          </cell>
          <cell r="BA141">
            <v>103.6</v>
          </cell>
          <cell r="BB141">
            <v>105.6</v>
          </cell>
          <cell r="BC141">
            <v>107.6</v>
          </cell>
          <cell r="BD141">
            <v>111</v>
          </cell>
          <cell r="BE141">
            <v>108.8</v>
          </cell>
          <cell r="BF141">
            <v>114.1</v>
          </cell>
          <cell r="BG141">
            <v>115.1</v>
          </cell>
          <cell r="BH141">
            <v>111.1</v>
          </cell>
          <cell r="BI141">
            <v>116.1</v>
          </cell>
          <cell r="BJ141">
            <v>120.6</v>
          </cell>
          <cell r="BK141">
            <v>117.4</v>
          </cell>
          <cell r="BL141">
            <v>114.4</v>
          </cell>
          <cell r="BM141">
            <v>114.1</v>
          </cell>
          <cell r="BN141">
            <v>121.8</v>
          </cell>
          <cell r="BO141">
            <v>122.6</v>
          </cell>
          <cell r="BP141">
            <v>124.8</v>
          </cell>
          <cell r="BQ141">
            <v>117.2</v>
          </cell>
          <cell r="BR141">
            <v>129.8</v>
          </cell>
          <cell r="BS141">
            <v>130.7</v>
          </cell>
          <cell r="BT141">
            <v>131.4</v>
          </cell>
          <cell r="BU141">
            <v>137.6</v>
          </cell>
          <cell r="BV141">
            <v>149.1</v>
          </cell>
          <cell r="BW141">
            <v>147.6</v>
          </cell>
          <cell r="BX141">
            <v>149.4</v>
          </cell>
          <cell r="BY141">
            <v>150.1</v>
          </cell>
          <cell r="BZ141">
            <v>159.2</v>
          </cell>
          <cell r="CA141">
            <v>159.7</v>
          </cell>
          <cell r="CB141">
            <v>156.4</v>
          </cell>
          <cell r="CC141">
            <v>166.1</v>
          </cell>
          <cell r="CD141">
            <v>175.8</v>
          </cell>
          <cell r="CE141">
            <v>179.9</v>
          </cell>
          <cell r="CF141">
            <v>12.6</v>
          </cell>
          <cell r="CI141">
            <v>9.5</v>
          </cell>
        </row>
        <row r="142">
          <cell r="A142">
            <v>1</v>
          </cell>
          <cell r="B142">
            <v>3</v>
          </cell>
          <cell r="C142" t="str">
            <v>8560</v>
          </cell>
          <cell r="D142" t="str">
            <v>Tulsa, OK </v>
          </cell>
          <cell r="E142">
            <v>65</v>
          </cell>
          <cell r="F142">
            <v>62.6</v>
          </cell>
          <cell r="G142">
            <v>63.9</v>
          </cell>
          <cell r="H142">
            <v>65.4</v>
          </cell>
          <cell r="I142">
            <v>68.3</v>
          </cell>
          <cell r="J142">
            <v>71.3</v>
          </cell>
          <cell r="K142">
            <v>74.1</v>
          </cell>
          <cell r="L142">
            <v>78.5</v>
          </cell>
          <cell r="M142">
            <v>82.2</v>
          </cell>
          <cell r="N142">
            <v>84.6</v>
          </cell>
          <cell r="O142">
            <v>89.3</v>
          </cell>
          <cell r="P142">
            <v>92.8</v>
          </cell>
          <cell r="Q142">
            <v>100</v>
          </cell>
          <cell r="R142">
            <v>110</v>
          </cell>
          <cell r="S142">
            <v>106.7</v>
          </cell>
          <cell r="T142">
            <v>110.4</v>
          </cell>
          <cell r="Y142">
            <v>62</v>
          </cell>
          <cell r="Z142">
            <v>64.4</v>
          </cell>
          <cell r="AA142">
            <v>64.6</v>
          </cell>
          <cell r="AB142">
            <v>64</v>
          </cell>
          <cell r="AC142">
            <v>65.5</v>
          </cell>
          <cell r="AD142">
            <v>65.5</v>
          </cell>
          <cell r="AE142">
            <v>66.1</v>
          </cell>
          <cell r="AF142">
            <v>64.3</v>
          </cell>
          <cell r="AG142">
            <v>68.5</v>
          </cell>
          <cell r="AH142">
            <v>67.8</v>
          </cell>
          <cell r="AI142">
            <v>68.6</v>
          </cell>
          <cell r="AJ142">
            <v>68.2</v>
          </cell>
          <cell r="AK142">
            <v>68.2</v>
          </cell>
          <cell r="AL142">
            <v>70.9</v>
          </cell>
          <cell r="AM142">
            <v>73.5</v>
          </cell>
          <cell r="AN142">
            <v>72</v>
          </cell>
          <cell r="AO142">
            <v>73.5</v>
          </cell>
          <cell r="AP142">
            <v>73.1</v>
          </cell>
          <cell r="AQ142">
            <v>76.3</v>
          </cell>
          <cell r="AR142">
            <v>73.3</v>
          </cell>
          <cell r="AS142">
            <v>72.9</v>
          </cell>
          <cell r="AT142">
            <v>75.6</v>
          </cell>
          <cell r="AU142">
            <v>81.3</v>
          </cell>
          <cell r="AV142">
            <v>81.9</v>
          </cell>
          <cell r="AW142">
            <v>79.2</v>
          </cell>
          <cell r="AX142">
            <v>84.8</v>
          </cell>
          <cell r="AY142">
            <v>82.8</v>
          </cell>
          <cell r="AZ142">
            <v>80.6</v>
          </cell>
          <cell r="BA142">
            <v>82.5</v>
          </cell>
          <cell r="BB142">
            <v>84.2</v>
          </cell>
          <cell r="BC142">
            <v>87.1</v>
          </cell>
          <cell r="BD142">
            <v>83.7</v>
          </cell>
          <cell r="BE142">
            <v>85.7</v>
          </cell>
          <cell r="BF142">
            <v>91.1</v>
          </cell>
          <cell r="BG142">
            <v>90.2</v>
          </cell>
          <cell r="BH142">
            <v>89.1</v>
          </cell>
          <cell r="BI142">
            <v>88.3</v>
          </cell>
          <cell r="BJ142">
            <v>94.7</v>
          </cell>
          <cell r="BK142">
            <v>94.2</v>
          </cell>
          <cell r="BL142">
            <v>93.3</v>
          </cell>
          <cell r="BM142">
            <v>93.6</v>
          </cell>
          <cell r="BN142">
            <v>100.8</v>
          </cell>
          <cell r="BO142">
            <v>101.2</v>
          </cell>
          <cell r="BP142">
            <v>100.1</v>
          </cell>
          <cell r="BQ142">
            <v>99.5</v>
          </cell>
          <cell r="BR142">
            <v>107.4</v>
          </cell>
          <cell r="BS142">
            <v>106.3</v>
          </cell>
          <cell r="BT142">
            <v>105</v>
          </cell>
          <cell r="BU142">
            <v>104.1</v>
          </cell>
          <cell r="BV142">
            <v>105.6</v>
          </cell>
          <cell r="BW142">
            <v>106.5</v>
          </cell>
          <cell r="BX142">
            <v>111.3</v>
          </cell>
          <cell r="BY142">
            <v>107.9</v>
          </cell>
          <cell r="BZ142">
            <v>111.5</v>
          </cell>
          <cell r="CA142">
            <v>113.2</v>
          </cell>
          <cell r="CB142">
            <v>110.3</v>
          </cell>
          <cell r="CC142">
            <v>105.3</v>
          </cell>
          <cell r="CD142">
            <v>113.3</v>
          </cell>
          <cell r="CE142">
            <v>115.8</v>
          </cell>
          <cell r="CF142">
            <v>2.3</v>
          </cell>
          <cell r="CI142">
            <v>-2.4</v>
          </cell>
        </row>
        <row r="143">
          <cell r="A143">
            <v>1</v>
          </cell>
          <cell r="B143">
            <v>3</v>
          </cell>
          <cell r="C143" t="str">
            <v>8840</v>
          </cell>
          <cell r="D143" t="str">
            <v>Washington, DC-MD-VA</v>
          </cell>
          <cell r="E143">
            <v>132.5</v>
          </cell>
          <cell r="F143">
            <v>144.4</v>
          </cell>
          <cell r="G143">
            <v>150.5</v>
          </cell>
          <cell r="H143">
            <v>156.7</v>
          </cell>
          <cell r="I143">
            <v>157.8</v>
          </cell>
          <cell r="J143">
            <v>158.3</v>
          </cell>
          <cell r="K143">
            <v>157.9</v>
          </cell>
          <cell r="L143">
            <v>156.5</v>
          </cell>
          <cell r="M143">
            <v>160.7</v>
          </cell>
          <cell r="N143">
            <v>166.3</v>
          </cell>
          <cell r="O143">
            <v>172.1</v>
          </cell>
          <cell r="P143">
            <v>176.5</v>
          </cell>
          <cell r="Q143">
            <v>182.6</v>
          </cell>
          <cell r="R143">
            <v>213.9</v>
          </cell>
          <cell r="S143">
            <v>250.2</v>
          </cell>
          <cell r="T143">
            <v>286.2</v>
          </cell>
          <cell r="Y143">
            <v>144.9</v>
          </cell>
          <cell r="Z143">
            <v>153.9</v>
          </cell>
          <cell r="AA143">
            <v>153.2</v>
          </cell>
          <cell r="AB143">
            <v>146.8</v>
          </cell>
          <cell r="AC143">
            <v>145.5</v>
          </cell>
          <cell r="AD143">
            <v>159.2</v>
          </cell>
          <cell r="AE143">
            <v>161.2</v>
          </cell>
          <cell r="AF143">
            <v>157</v>
          </cell>
          <cell r="AG143">
            <v>152.5</v>
          </cell>
          <cell r="AH143">
            <v>159.9</v>
          </cell>
          <cell r="AI143">
            <v>160</v>
          </cell>
          <cell r="AJ143">
            <v>157.2</v>
          </cell>
          <cell r="AK143">
            <v>153.5</v>
          </cell>
          <cell r="AL143">
            <v>159.1</v>
          </cell>
          <cell r="AM143">
            <v>161.2</v>
          </cell>
          <cell r="AN143">
            <v>157.5</v>
          </cell>
          <cell r="AO143">
            <v>154.9</v>
          </cell>
          <cell r="AP143">
            <v>159.1</v>
          </cell>
          <cell r="AQ143">
            <v>160.3</v>
          </cell>
          <cell r="AR143">
            <v>155.8</v>
          </cell>
          <cell r="AS143">
            <v>150.1</v>
          </cell>
          <cell r="AT143">
            <v>156.2</v>
          </cell>
          <cell r="AU143">
            <v>162</v>
          </cell>
          <cell r="AV143">
            <v>155.2</v>
          </cell>
          <cell r="AW143">
            <v>152</v>
          </cell>
          <cell r="AX143">
            <v>164.1</v>
          </cell>
          <cell r="AY143">
            <v>165.5</v>
          </cell>
          <cell r="AZ143">
            <v>159</v>
          </cell>
          <cell r="BA143">
            <v>158.8</v>
          </cell>
          <cell r="BB143">
            <v>172.3</v>
          </cell>
          <cell r="BC143">
            <v>169.5</v>
          </cell>
          <cell r="BD143">
            <v>164.5</v>
          </cell>
          <cell r="BE143">
            <v>163</v>
          </cell>
          <cell r="BF143">
            <v>175.7</v>
          </cell>
          <cell r="BG143">
            <v>176.7</v>
          </cell>
          <cell r="BH143">
            <v>168.8</v>
          </cell>
          <cell r="BI143">
            <v>168.1</v>
          </cell>
          <cell r="BJ143">
            <v>178.5</v>
          </cell>
          <cell r="BK143">
            <v>179.9</v>
          </cell>
          <cell r="BL143">
            <v>176.3</v>
          </cell>
          <cell r="BM143">
            <v>177.5</v>
          </cell>
          <cell r="BN143">
            <v>174.3</v>
          </cell>
          <cell r="BO143">
            <v>188.8</v>
          </cell>
          <cell r="BP143">
            <v>186.7</v>
          </cell>
          <cell r="BQ143">
            <v>191.2</v>
          </cell>
          <cell r="BR143">
            <v>206.7</v>
          </cell>
          <cell r="BS143">
            <v>221.6</v>
          </cell>
          <cell r="BT143">
            <v>226.7</v>
          </cell>
          <cell r="BU143">
            <v>229.1</v>
          </cell>
          <cell r="BV143">
            <v>249.7</v>
          </cell>
          <cell r="BW143">
            <v>259.3</v>
          </cell>
          <cell r="BX143">
            <v>258.7</v>
          </cell>
          <cell r="BY143">
            <v>252.6</v>
          </cell>
          <cell r="BZ143">
            <v>285.7</v>
          </cell>
          <cell r="CA143">
            <v>296.2</v>
          </cell>
          <cell r="CB143">
            <v>292.1</v>
          </cell>
          <cell r="CC143">
            <v>300.7</v>
          </cell>
          <cell r="CD143">
            <v>352.4</v>
          </cell>
          <cell r="CE143">
            <v>362.4</v>
          </cell>
          <cell r="CF143">
            <v>22.3</v>
          </cell>
          <cell r="CI143">
            <v>19</v>
          </cell>
        </row>
        <row r="144">
          <cell r="A144">
            <v>1</v>
          </cell>
          <cell r="B144">
            <v>2</v>
          </cell>
          <cell r="C144" t="str">
            <v>8920</v>
          </cell>
          <cell r="D144" t="str">
            <v>Waterloo/Cedar Falls, IA</v>
          </cell>
          <cell r="E144">
            <v>33.7</v>
          </cell>
          <cell r="F144">
            <v>36.1</v>
          </cell>
          <cell r="G144">
            <v>41.3</v>
          </cell>
          <cell r="H144">
            <v>45.4</v>
          </cell>
          <cell r="I144">
            <v>47.2</v>
          </cell>
          <cell r="J144">
            <v>50.5</v>
          </cell>
          <cell r="K144">
            <v>53.1</v>
          </cell>
          <cell r="L144">
            <v>56.5</v>
          </cell>
          <cell r="M144">
            <v>60.6</v>
          </cell>
          <cell r="N144">
            <v>65.2</v>
          </cell>
          <cell r="O144">
            <v>69.3</v>
          </cell>
          <cell r="P144">
            <v>74.8</v>
          </cell>
          <cell r="Q144">
            <v>80.2</v>
          </cell>
          <cell r="R144">
            <v>84.5</v>
          </cell>
          <cell r="S144">
            <v>87.8</v>
          </cell>
          <cell r="T144">
            <v>91.3</v>
          </cell>
          <cell r="Y144">
            <v>37.6</v>
          </cell>
          <cell r="Z144">
            <v>41.6</v>
          </cell>
          <cell r="AA144">
            <v>43.5</v>
          </cell>
          <cell r="AB144">
            <v>41.5</v>
          </cell>
          <cell r="AC144">
            <v>42.8</v>
          </cell>
          <cell r="AD144">
            <v>45</v>
          </cell>
          <cell r="AE144">
            <v>48.9</v>
          </cell>
          <cell r="AF144">
            <v>44.1</v>
          </cell>
          <cell r="AG144">
            <v>41.7</v>
          </cell>
          <cell r="AH144">
            <v>46.2</v>
          </cell>
          <cell r="AI144">
            <v>49.9</v>
          </cell>
          <cell r="AJ144">
            <v>49.4</v>
          </cell>
          <cell r="AK144">
            <v>44.3</v>
          </cell>
          <cell r="AL144">
            <v>50.1</v>
          </cell>
          <cell r="AM144">
            <v>52.9</v>
          </cell>
          <cell r="AN144">
            <v>52.5</v>
          </cell>
          <cell r="AO144">
            <v>48.1</v>
          </cell>
          <cell r="AP144">
            <v>51.7</v>
          </cell>
          <cell r="AQ144">
            <v>55.5</v>
          </cell>
          <cell r="AR144">
            <v>55</v>
          </cell>
          <cell r="AS144">
            <v>55.3</v>
          </cell>
          <cell r="AT144">
            <v>56.4</v>
          </cell>
          <cell r="AU144">
            <v>58.7</v>
          </cell>
          <cell r="AV144">
            <v>54.5</v>
          </cell>
          <cell r="AW144">
            <v>56.8</v>
          </cell>
          <cell r="AX144">
            <v>63.8</v>
          </cell>
          <cell r="AY144">
            <v>58.2</v>
          </cell>
          <cell r="AZ144">
            <v>61.3</v>
          </cell>
          <cell r="BA144">
            <v>62.6</v>
          </cell>
          <cell r="BB144">
            <v>64.8</v>
          </cell>
          <cell r="BC144">
            <v>68.2</v>
          </cell>
          <cell r="BD144">
            <v>64.2</v>
          </cell>
          <cell r="BE144">
            <v>63.6</v>
          </cell>
          <cell r="BF144">
            <v>71.5</v>
          </cell>
          <cell r="BG144">
            <v>69.7</v>
          </cell>
          <cell r="BH144">
            <v>70.9</v>
          </cell>
          <cell r="BI144">
            <v>70.3</v>
          </cell>
          <cell r="BJ144">
            <v>73.9</v>
          </cell>
          <cell r="BK144">
            <v>74.5</v>
          </cell>
          <cell r="BL144">
            <v>79.7</v>
          </cell>
          <cell r="BM144">
            <v>72.9</v>
          </cell>
          <cell r="BN144">
            <v>82.5</v>
          </cell>
          <cell r="BO144">
            <v>82.7</v>
          </cell>
          <cell r="BP144">
            <v>80.6</v>
          </cell>
          <cell r="BQ144">
            <v>81.2</v>
          </cell>
          <cell r="BR144">
            <v>86.1</v>
          </cell>
          <cell r="BS144">
            <v>87</v>
          </cell>
          <cell r="BT144">
            <v>81.5</v>
          </cell>
          <cell r="BU144">
            <v>83.5</v>
          </cell>
          <cell r="BV144">
            <v>87</v>
          </cell>
          <cell r="BW144">
            <v>89.9</v>
          </cell>
          <cell r="BX144">
            <v>89.2</v>
          </cell>
          <cell r="BY144">
            <v>80.7</v>
          </cell>
          <cell r="BZ144">
            <v>93.1</v>
          </cell>
          <cell r="CA144">
            <v>98.3</v>
          </cell>
          <cell r="CB144">
            <v>86.5</v>
          </cell>
          <cell r="CC144">
            <v>88.8</v>
          </cell>
          <cell r="CD144">
            <v>95.4</v>
          </cell>
          <cell r="CE144">
            <v>96.7</v>
          </cell>
          <cell r="CF144">
            <v>-1.6</v>
          </cell>
          <cell r="CI144">
            <v>10</v>
          </cell>
        </row>
        <row r="145">
          <cell r="A145">
            <v>1</v>
          </cell>
          <cell r="B145">
            <v>3</v>
          </cell>
          <cell r="C145" t="str">
            <v>8960</v>
          </cell>
          <cell r="D145" t="str">
            <v>West Palm Bch-Boca Raton-Delray Bch, FL</v>
          </cell>
          <cell r="E145">
            <v>99</v>
          </cell>
          <cell r="F145">
            <v>102.6</v>
          </cell>
          <cell r="G145">
            <v>108</v>
          </cell>
          <cell r="H145">
            <v>116.3</v>
          </cell>
          <cell r="I145">
            <v>114.1</v>
          </cell>
          <cell r="J145">
            <v>114.6</v>
          </cell>
          <cell r="K145">
            <v>117.6</v>
          </cell>
          <cell r="L145">
            <v>121.3</v>
          </cell>
          <cell r="M145">
            <v>126.6</v>
          </cell>
          <cell r="N145">
            <v>133.4</v>
          </cell>
          <cell r="O145">
            <v>126.6</v>
          </cell>
          <cell r="P145">
            <v>131</v>
          </cell>
          <cell r="Q145">
            <v>138.4</v>
          </cell>
          <cell r="R145">
            <v>149.5</v>
          </cell>
          <cell r="S145" t="str">
            <v>N/A</v>
          </cell>
          <cell r="T145">
            <v>241.3</v>
          </cell>
          <cell r="Y145">
            <v>107.3</v>
          </cell>
          <cell r="Z145">
            <v>108.2</v>
          </cell>
          <cell r="AA145">
            <v>112.6</v>
          </cell>
          <cell r="AB145">
            <v>113.2</v>
          </cell>
          <cell r="AC145">
            <v>105</v>
          </cell>
          <cell r="AD145">
            <v>114.7</v>
          </cell>
          <cell r="AE145">
            <v>126.1</v>
          </cell>
          <cell r="AF145">
            <v>114.2</v>
          </cell>
          <cell r="AG145">
            <v>110.7</v>
          </cell>
          <cell r="AH145">
            <v>115.1</v>
          </cell>
          <cell r="AI145">
            <v>118.4</v>
          </cell>
          <cell r="AJ145">
            <v>111.7</v>
          </cell>
          <cell r="AK145">
            <v>108.8</v>
          </cell>
          <cell r="AL145">
            <v>109.6</v>
          </cell>
          <cell r="AM145">
            <v>118.1</v>
          </cell>
          <cell r="AN145">
            <v>119.1</v>
          </cell>
          <cell r="AO145">
            <v>114</v>
          </cell>
          <cell r="AP145">
            <v>114.7</v>
          </cell>
          <cell r="AQ145">
            <v>121.7</v>
          </cell>
          <cell r="AR145">
            <v>120</v>
          </cell>
          <cell r="AS145">
            <v>113.8</v>
          </cell>
          <cell r="AT145">
            <v>118.6</v>
          </cell>
          <cell r="AU145">
            <v>124.3</v>
          </cell>
          <cell r="AV145">
            <v>126.8</v>
          </cell>
          <cell r="AW145">
            <v>125.6</v>
          </cell>
          <cell r="AX145">
            <v>127.5</v>
          </cell>
          <cell r="AY145">
            <v>129</v>
          </cell>
          <cell r="AZ145">
            <v>123.4</v>
          </cell>
          <cell r="BA145">
            <v>128</v>
          </cell>
          <cell r="BB145">
            <v>132.7</v>
          </cell>
          <cell r="BC145">
            <v>137.8</v>
          </cell>
          <cell r="BD145">
            <v>133.3</v>
          </cell>
          <cell r="BE145">
            <v>132.1</v>
          </cell>
          <cell r="BF145" t="str">
            <v>N/A</v>
          </cell>
          <cell r="BG145">
            <v>127.9</v>
          </cell>
          <cell r="BH145">
            <v>124.6</v>
          </cell>
          <cell r="BI145">
            <v>127</v>
          </cell>
          <cell r="BJ145">
            <v>132</v>
          </cell>
          <cell r="BK145">
            <v>131.9</v>
          </cell>
          <cell r="BL145">
            <v>131.9</v>
          </cell>
          <cell r="BM145">
            <v>132.3</v>
          </cell>
          <cell r="BN145">
            <v>142.8</v>
          </cell>
          <cell r="BO145">
            <v>140.6</v>
          </cell>
          <cell r="BP145">
            <v>137.7</v>
          </cell>
          <cell r="BQ145">
            <v>139.4</v>
          </cell>
          <cell r="BR145">
            <v>147.6</v>
          </cell>
          <cell r="BS145">
            <v>154</v>
          </cell>
          <cell r="BT145">
            <v>155</v>
          </cell>
          <cell r="BU145">
            <v>167.8</v>
          </cell>
          <cell r="BV145" t="str">
            <v>N/A</v>
          </cell>
          <cell r="BW145" t="str">
            <v>N/A</v>
          </cell>
          <cell r="BX145">
            <v>212.1</v>
          </cell>
          <cell r="BY145">
            <v>224.9</v>
          </cell>
          <cell r="BZ145">
            <v>233.6</v>
          </cell>
          <cell r="CA145">
            <v>249.3</v>
          </cell>
          <cell r="CB145">
            <v>252.9</v>
          </cell>
          <cell r="CC145">
            <v>267</v>
          </cell>
          <cell r="CD145">
            <v>294</v>
          </cell>
          <cell r="CE145">
            <v>321.5</v>
          </cell>
          <cell r="CF145">
            <v>29</v>
          </cell>
          <cell r="CI145">
            <v>18.7</v>
          </cell>
        </row>
        <row r="146">
          <cell r="A146">
            <v>1</v>
          </cell>
          <cell r="B146">
            <v>2</v>
          </cell>
          <cell r="C146" t="str">
            <v>9040</v>
          </cell>
          <cell r="D146" t="str">
            <v>Wichita, KS</v>
          </cell>
          <cell r="E146">
            <v>60.1</v>
          </cell>
          <cell r="F146">
            <v>62</v>
          </cell>
          <cell r="G146">
            <v>62.4</v>
          </cell>
          <cell r="H146">
            <v>65.9</v>
          </cell>
          <cell r="I146">
            <v>68.6</v>
          </cell>
          <cell r="J146">
            <v>71.4</v>
          </cell>
          <cell r="K146">
            <v>73.7</v>
          </cell>
          <cell r="L146">
            <v>76.5</v>
          </cell>
          <cell r="M146">
            <v>80.7</v>
          </cell>
          <cell r="N146">
            <v>83.2</v>
          </cell>
          <cell r="O146">
            <v>89.3</v>
          </cell>
          <cell r="P146">
            <v>91.5</v>
          </cell>
          <cell r="Q146">
            <v>90.8</v>
          </cell>
          <cell r="R146">
            <v>94.9</v>
          </cell>
          <cell r="S146">
            <v>98.1</v>
          </cell>
          <cell r="T146">
            <v>100.5</v>
          </cell>
          <cell r="Y146">
            <v>63.6</v>
          </cell>
          <cell r="Z146">
            <v>60.8</v>
          </cell>
          <cell r="AA146">
            <v>61.8</v>
          </cell>
          <cell r="AB146">
            <v>64.5</v>
          </cell>
          <cell r="AC146">
            <v>65</v>
          </cell>
          <cell r="AD146">
            <v>63.8</v>
          </cell>
          <cell r="AE146">
            <v>66.9</v>
          </cell>
          <cell r="AF146">
            <v>67.6</v>
          </cell>
          <cell r="AG146">
            <v>67.8</v>
          </cell>
          <cell r="AH146">
            <v>67.7</v>
          </cell>
          <cell r="AI146">
            <v>69.9</v>
          </cell>
          <cell r="AJ146">
            <v>69</v>
          </cell>
          <cell r="AK146">
            <v>69.3</v>
          </cell>
          <cell r="AL146">
            <v>71.1</v>
          </cell>
          <cell r="AM146">
            <v>71.8</v>
          </cell>
          <cell r="AN146">
            <v>72.6</v>
          </cell>
          <cell r="AO146">
            <v>73.4</v>
          </cell>
          <cell r="AP146">
            <v>74.5</v>
          </cell>
          <cell r="AQ146">
            <v>73.8</v>
          </cell>
          <cell r="AR146">
            <v>72.5</v>
          </cell>
          <cell r="AS146">
            <v>72.6</v>
          </cell>
          <cell r="AT146">
            <v>72.3</v>
          </cell>
          <cell r="AU146">
            <v>80.4</v>
          </cell>
          <cell r="AV146">
            <v>80.4</v>
          </cell>
          <cell r="AW146">
            <v>80.5</v>
          </cell>
          <cell r="AX146">
            <v>79.9</v>
          </cell>
          <cell r="AY146">
            <v>81.4</v>
          </cell>
          <cell r="AZ146">
            <v>81.4</v>
          </cell>
          <cell r="BA146">
            <v>80.1</v>
          </cell>
          <cell r="BB146">
            <v>81.5</v>
          </cell>
          <cell r="BC146">
            <v>86</v>
          </cell>
          <cell r="BD146">
            <v>84.5</v>
          </cell>
          <cell r="BE146">
            <v>83.7</v>
          </cell>
          <cell r="BF146">
            <v>88.4</v>
          </cell>
          <cell r="BG146">
            <v>94.9</v>
          </cell>
          <cell r="BH146">
            <v>88.7</v>
          </cell>
          <cell r="BI146">
            <v>89.8</v>
          </cell>
          <cell r="BJ146">
            <v>92.8</v>
          </cell>
          <cell r="BK146">
            <v>92.4</v>
          </cell>
          <cell r="BL146">
            <v>90.2</v>
          </cell>
          <cell r="BM146">
            <v>88.8</v>
          </cell>
          <cell r="BN146">
            <v>91.4</v>
          </cell>
          <cell r="BO146">
            <v>95.1</v>
          </cell>
          <cell r="BP146">
            <v>87.6</v>
          </cell>
          <cell r="BQ146">
            <v>91.7</v>
          </cell>
          <cell r="BR146">
            <v>95.8</v>
          </cell>
          <cell r="BS146">
            <v>94.5</v>
          </cell>
          <cell r="BT146">
            <v>98</v>
          </cell>
          <cell r="BU146">
            <v>95.7</v>
          </cell>
          <cell r="BV146">
            <v>96.1</v>
          </cell>
          <cell r="BW146">
            <v>100.4</v>
          </cell>
          <cell r="BX146">
            <v>100.6</v>
          </cell>
          <cell r="BY146">
            <v>96</v>
          </cell>
          <cell r="BZ146">
            <v>98.5</v>
          </cell>
          <cell r="CA146">
            <v>105.7</v>
          </cell>
          <cell r="CB146">
            <v>99.5</v>
          </cell>
          <cell r="CC146">
            <v>94.1</v>
          </cell>
          <cell r="CD146">
            <v>105.8</v>
          </cell>
          <cell r="CE146">
            <v>106.7</v>
          </cell>
          <cell r="CF146">
            <v>0.9</v>
          </cell>
          <cell r="CI146">
            <v>-2</v>
          </cell>
        </row>
        <row r="147">
          <cell r="A147">
            <v>1</v>
          </cell>
          <cell r="B147">
            <v>3</v>
          </cell>
          <cell r="C147" t="str">
            <v>9160</v>
          </cell>
          <cell r="D147" t="str">
            <v>Wilmington, DE-NJ-MD</v>
          </cell>
          <cell r="E147">
            <v>97.9</v>
          </cell>
          <cell r="F147">
            <v>104.8</v>
          </cell>
          <cell r="G147">
            <v>109.8</v>
          </cell>
          <cell r="H147">
            <v>116.5</v>
          </cell>
          <cell r="I147">
            <v>117.2</v>
          </cell>
          <cell r="J147" t="str">
            <v>N/A</v>
          </cell>
          <cell r="K147" t="str">
            <v>N/A</v>
          </cell>
          <cell r="L147">
            <v>123.6</v>
          </cell>
          <cell r="M147">
            <v>120.3</v>
          </cell>
          <cell r="N147">
            <v>123.7</v>
          </cell>
          <cell r="O147">
            <v>123.9</v>
          </cell>
          <cell r="P147">
            <v>120.6</v>
          </cell>
          <cell r="Q147">
            <v>127.6</v>
          </cell>
          <cell r="R147">
            <v>136.5</v>
          </cell>
          <cell r="S147">
            <v>150.1</v>
          </cell>
          <cell r="T147">
            <v>166.2</v>
          </cell>
          <cell r="Y147">
            <v>109.1</v>
          </cell>
          <cell r="Z147">
            <v>110.7</v>
          </cell>
          <cell r="AA147">
            <v>109.4</v>
          </cell>
          <cell r="AB147">
            <v>110.1</v>
          </cell>
          <cell r="AC147">
            <v>115</v>
          </cell>
          <cell r="AD147">
            <v>119.7</v>
          </cell>
          <cell r="AE147">
            <v>115.9</v>
          </cell>
          <cell r="AF147">
            <v>114.2</v>
          </cell>
          <cell r="AG147">
            <v>113.5</v>
          </cell>
          <cell r="AH147">
            <v>118.9</v>
          </cell>
          <cell r="AI147">
            <v>118.3</v>
          </cell>
          <cell r="AJ147">
            <v>120.6</v>
          </cell>
          <cell r="AK147">
            <v>115.7</v>
          </cell>
          <cell r="AL147">
            <v>117.8</v>
          </cell>
          <cell r="AM147" t="str">
            <v>N/A</v>
          </cell>
          <cell r="AN147" t="str">
            <v>N/A</v>
          </cell>
          <cell r="AO147" t="str">
            <v>N/A</v>
          </cell>
          <cell r="AP147" t="str">
            <v>N/A</v>
          </cell>
          <cell r="AQ147" t="str">
            <v>N/A</v>
          </cell>
          <cell r="AR147" t="str">
            <v>N/A</v>
          </cell>
          <cell r="AS147">
            <v>118.6</v>
          </cell>
          <cell r="AT147">
            <v>118.6</v>
          </cell>
          <cell r="AU147">
            <v>131.1</v>
          </cell>
          <cell r="AV147">
            <v>125</v>
          </cell>
          <cell r="AW147" t="str">
            <v>N/A</v>
          </cell>
          <cell r="AX147" t="str">
            <v>N/A</v>
          </cell>
          <cell r="AY147" t="str">
            <v>N/A</v>
          </cell>
          <cell r="AZ147" t="str">
            <v>N/A</v>
          </cell>
          <cell r="BA147" t="str">
            <v>N/A</v>
          </cell>
          <cell r="BB147" t="str">
            <v>N/A</v>
          </cell>
          <cell r="BC147" t="str">
            <v>N/A</v>
          </cell>
          <cell r="BD147" t="str">
            <v>N/A</v>
          </cell>
          <cell r="BE147" t="str">
            <v>N/A</v>
          </cell>
          <cell r="BF147" t="str">
            <v>N/A</v>
          </cell>
          <cell r="BG147">
            <v>127.5</v>
          </cell>
          <cell r="BH147">
            <v>123.4</v>
          </cell>
          <cell r="BI147">
            <v>120.9</v>
          </cell>
          <cell r="BJ147">
            <v>127.2</v>
          </cell>
          <cell r="BK147">
            <v>116.4</v>
          </cell>
          <cell r="BL147">
            <v>123.1</v>
          </cell>
          <cell r="BM147">
            <v>120.7</v>
          </cell>
          <cell r="BN147">
            <v>129.3</v>
          </cell>
          <cell r="BO147">
            <v>131.4</v>
          </cell>
          <cell r="BP147">
            <v>126.3</v>
          </cell>
          <cell r="BQ147">
            <v>133.6</v>
          </cell>
          <cell r="BR147">
            <v>130.6</v>
          </cell>
          <cell r="BS147">
            <v>144.1</v>
          </cell>
          <cell r="BT147">
            <v>137.5</v>
          </cell>
          <cell r="BU147">
            <v>136.2</v>
          </cell>
          <cell r="BV147">
            <v>149.5</v>
          </cell>
          <cell r="BW147">
            <v>155.2</v>
          </cell>
          <cell r="BX147">
            <v>155.4</v>
          </cell>
          <cell r="BY147">
            <v>160.7</v>
          </cell>
          <cell r="BZ147">
            <v>161.3</v>
          </cell>
          <cell r="CA147">
            <v>177</v>
          </cell>
          <cell r="CB147">
            <v>164.1</v>
          </cell>
          <cell r="CC147">
            <v>169.7</v>
          </cell>
          <cell r="CD147">
            <v>182.2</v>
          </cell>
          <cell r="CE147">
            <v>194.7</v>
          </cell>
          <cell r="CF147">
            <v>10</v>
          </cell>
          <cell r="CI147">
            <v>5.6</v>
          </cell>
        </row>
        <row r="148">
          <cell r="A148">
            <v>1</v>
          </cell>
          <cell r="B148">
            <v>1</v>
          </cell>
          <cell r="C148" t="str">
            <v>9240</v>
          </cell>
          <cell r="D148" t="str">
            <v>Worcester, MA</v>
          </cell>
          <cell r="E148">
            <v>147.5</v>
          </cell>
          <cell r="F148">
            <v>141.5</v>
          </cell>
          <cell r="G148">
            <v>136.8</v>
          </cell>
          <cell r="H148" t="str">
            <v>N/A</v>
          </cell>
          <cell r="I148">
            <v>128</v>
          </cell>
          <cell r="J148">
            <v>129</v>
          </cell>
          <cell r="K148">
            <v>130.6</v>
          </cell>
          <cell r="L148">
            <v>130.1</v>
          </cell>
          <cell r="M148">
            <v>131.2</v>
          </cell>
          <cell r="N148">
            <v>135</v>
          </cell>
          <cell r="O148">
            <v>138.6</v>
          </cell>
          <cell r="P148" t="str">
            <v>N/A</v>
          </cell>
          <cell r="Q148">
            <v>131.8</v>
          </cell>
          <cell r="R148">
            <v>152.6</v>
          </cell>
          <cell r="S148">
            <v>225.6</v>
          </cell>
          <cell r="T148">
            <v>252.6</v>
          </cell>
          <cell r="Y148">
            <v>146.7</v>
          </cell>
          <cell r="Z148">
            <v>134.8</v>
          </cell>
          <cell r="AA148">
            <v>141.6</v>
          </cell>
          <cell r="AB148">
            <v>129.1</v>
          </cell>
          <cell r="AC148">
            <v>131.2</v>
          </cell>
          <cell r="AD148">
            <v>128.3</v>
          </cell>
          <cell r="AE148" t="str">
            <v>N/A</v>
          </cell>
          <cell r="AF148" t="str">
            <v>N/A</v>
          </cell>
          <cell r="AG148">
            <v>127.9</v>
          </cell>
          <cell r="AH148">
            <v>128.6</v>
          </cell>
          <cell r="AI148">
            <v>128.9</v>
          </cell>
          <cell r="AJ148">
            <v>125.6</v>
          </cell>
          <cell r="AK148">
            <v>122.4</v>
          </cell>
          <cell r="AL148">
            <v>126.3</v>
          </cell>
          <cell r="AM148">
            <v>134.5</v>
          </cell>
          <cell r="AN148">
            <v>129.9</v>
          </cell>
          <cell r="AO148">
            <v>129.2</v>
          </cell>
          <cell r="AP148">
            <v>130.2</v>
          </cell>
          <cell r="AQ148">
            <v>132.8</v>
          </cell>
          <cell r="AR148">
            <v>130</v>
          </cell>
          <cell r="AS148">
            <v>128.9</v>
          </cell>
          <cell r="AT148">
            <v>128.7</v>
          </cell>
          <cell r="AU148">
            <v>131.7</v>
          </cell>
          <cell r="AV148">
            <v>130.2</v>
          </cell>
          <cell r="AW148">
            <v>120.8</v>
          </cell>
          <cell r="AX148">
            <v>128.6</v>
          </cell>
          <cell r="AY148">
            <v>135.4</v>
          </cell>
          <cell r="AZ148">
            <v>133.9</v>
          </cell>
          <cell r="BA148">
            <v>132</v>
          </cell>
          <cell r="BB148">
            <v>137.9</v>
          </cell>
          <cell r="BC148">
            <v>134.9</v>
          </cell>
          <cell r="BD148">
            <v>135.3</v>
          </cell>
          <cell r="BE148">
            <v>138.1</v>
          </cell>
          <cell r="BF148">
            <v>138.6</v>
          </cell>
          <cell r="BG148">
            <v>138.9</v>
          </cell>
          <cell r="BH148">
            <v>138.8</v>
          </cell>
          <cell r="BI148" t="str">
            <v>N/A</v>
          </cell>
          <cell r="BJ148" t="str">
            <v>N/A</v>
          </cell>
          <cell r="BK148" t="str">
            <v>N/A</v>
          </cell>
          <cell r="BL148" t="str">
            <v>N/A</v>
          </cell>
          <cell r="BM148" t="str">
            <v>N/A</v>
          </cell>
          <cell r="BN148">
            <v>130</v>
          </cell>
          <cell r="BO148">
            <v>134.9</v>
          </cell>
          <cell r="BP148">
            <v>140</v>
          </cell>
          <cell r="BQ148">
            <v>136</v>
          </cell>
          <cell r="BR148">
            <v>147.9</v>
          </cell>
          <cell r="BS148">
            <v>163.6</v>
          </cell>
          <cell r="BT148">
            <v>164.5</v>
          </cell>
          <cell r="BU148">
            <v>205.8</v>
          </cell>
          <cell r="BV148">
            <v>225</v>
          </cell>
          <cell r="BW148">
            <v>232.2</v>
          </cell>
          <cell r="BX148">
            <v>231.4</v>
          </cell>
          <cell r="BY148">
            <v>237.6</v>
          </cell>
          <cell r="BZ148">
            <v>249.4</v>
          </cell>
          <cell r="CA148">
            <v>263.2</v>
          </cell>
          <cell r="CB148">
            <v>253.2</v>
          </cell>
          <cell r="CC148">
            <v>256.4</v>
          </cell>
          <cell r="CD148">
            <v>279.2</v>
          </cell>
          <cell r="CE148">
            <v>283.5</v>
          </cell>
          <cell r="CF148">
            <v>7.7</v>
          </cell>
          <cell r="CI148">
            <v>7.9</v>
          </cell>
        </row>
        <row r="149">
          <cell r="A149">
            <v>1</v>
          </cell>
          <cell r="B149">
            <v>2</v>
          </cell>
          <cell r="C149" t="str">
            <v>9320</v>
          </cell>
          <cell r="D149" t="str">
            <v>Youngstown-Warren, OH</v>
          </cell>
          <cell r="E149">
            <v>46.9</v>
          </cell>
          <cell r="F149">
            <v>48.6</v>
          </cell>
          <cell r="G149">
            <v>51.1</v>
          </cell>
          <cell r="H149">
            <v>54.5</v>
          </cell>
          <cell r="I149">
            <v>57.6</v>
          </cell>
          <cell r="J149">
            <v>61.2</v>
          </cell>
          <cell r="K149">
            <v>63.1</v>
          </cell>
          <cell r="L149">
            <v>65</v>
          </cell>
          <cell r="M149">
            <v>69.7</v>
          </cell>
          <cell r="N149">
            <v>73.9</v>
          </cell>
          <cell r="O149">
            <v>77.7</v>
          </cell>
          <cell r="P149">
            <v>76.1</v>
          </cell>
          <cell r="Q149">
            <v>74.1</v>
          </cell>
          <cell r="R149" t="str">
            <v>N/A</v>
          </cell>
          <cell r="S149" t="str">
            <v>N/A</v>
          </cell>
          <cell r="T149" t="str">
            <v>N/A</v>
          </cell>
          <cell r="Y149">
            <v>48.8</v>
          </cell>
          <cell r="Z149">
            <v>50.4</v>
          </cell>
          <cell r="AA149">
            <v>54</v>
          </cell>
          <cell r="AB149">
            <v>50.3</v>
          </cell>
          <cell r="AC149">
            <v>53.1</v>
          </cell>
          <cell r="AD149">
            <v>53.9</v>
          </cell>
          <cell r="AE149">
            <v>56.3</v>
          </cell>
          <cell r="AF149">
            <v>54.9</v>
          </cell>
          <cell r="AG149">
            <v>54.3</v>
          </cell>
          <cell r="AH149">
            <v>59.3</v>
          </cell>
          <cell r="AI149">
            <v>57.7</v>
          </cell>
          <cell r="AJ149">
            <v>57.6</v>
          </cell>
          <cell r="AK149">
            <v>58.6</v>
          </cell>
          <cell r="AL149">
            <v>62.4</v>
          </cell>
          <cell r="AM149">
            <v>60.6</v>
          </cell>
          <cell r="AN149">
            <v>62.2</v>
          </cell>
          <cell r="AO149">
            <v>66.3</v>
          </cell>
          <cell r="AP149">
            <v>63.4</v>
          </cell>
          <cell r="AQ149">
            <v>61.9</v>
          </cell>
          <cell r="AR149">
            <v>61.9</v>
          </cell>
          <cell r="AS149">
            <v>60.9</v>
          </cell>
          <cell r="AT149">
            <v>65.3</v>
          </cell>
          <cell r="AU149">
            <v>68.7</v>
          </cell>
          <cell r="AV149">
            <v>63.9</v>
          </cell>
          <cell r="AW149">
            <v>68.8</v>
          </cell>
          <cell r="AX149">
            <v>70.5</v>
          </cell>
          <cell r="AY149">
            <v>71.9</v>
          </cell>
          <cell r="AZ149">
            <v>67.4</v>
          </cell>
          <cell r="BA149">
            <v>72.1</v>
          </cell>
          <cell r="BB149">
            <v>72.8</v>
          </cell>
          <cell r="BC149">
            <v>75.3</v>
          </cell>
          <cell r="BD149">
            <v>74.7</v>
          </cell>
          <cell r="BE149">
            <v>75.8</v>
          </cell>
          <cell r="BF149">
            <v>80.3</v>
          </cell>
          <cell r="BG149">
            <v>72.8</v>
          </cell>
          <cell r="BH149">
            <v>78.7</v>
          </cell>
          <cell r="BI149">
            <v>75.8</v>
          </cell>
          <cell r="BJ149">
            <v>70</v>
          </cell>
          <cell r="BK149">
            <v>79.2</v>
          </cell>
          <cell r="BL149">
            <v>75</v>
          </cell>
          <cell r="BM149">
            <v>70.4</v>
          </cell>
          <cell r="BN149" t="str">
            <v>N/A</v>
          </cell>
          <cell r="BO149">
            <v>76.8</v>
          </cell>
          <cell r="BP149" t="str">
            <v>N/A</v>
          </cell>
          <cell r="BQ149">
            <v>76.4</v>
          </cell>
          <cell r="BR149" t="str">
            <v>N/A</v>
          </cell>
          <cell r="BS149">
            <v>86.8</v>
          </cell>
          <cell r="BT149" t="str">
            <v>N/A</v>
          </cell>
          <cell r="BU149" t="str">
            <v>N/A</v>
          </cell>
          <cell r="BV149" t="str">
            <v>N/A</v>
          </cell>
          <cell r="BW149" t="str">
            <v>N/A</v>
          </cell>
          <cell r="BX149" t="str">
            <v>N/A</v>
          </cell>
          <cell r="BY149" t="str">
            <v>N/A</v>
          </cell>
          <cell r="BZ149" t="str">
            <v>N/A</v>
          </cell>
          <cell r="CA149" t="str">
            <v>N/A</v>
          </cell>
          <cell r="CB149" t="str">
            <v>N/A</v>
          </cell>
          <cell r="CC149" t="str">
            <v>N/A</v>
          </cell>
          <cell r="CD149" t="str">
            <v>N/A</v>
          </cell>
          <cell r="CE149" t="str">
            <v>N/A</v>
          </cell>
          <cell r="CF149" t="str">
            <v>N/A</v>
          </cell>
          <cell r="CI149" t="str">
            <v>N/A</v>
          </cell>
        </row>
      </sheetData>
      <sheetData sheetId="31">
        <row r="2">
          <cell r="A2">
            <v>1968</v>
          </cell>
          <cell r="D2">
            <v>1569000</v>
          </cell>
          <cell r="E2">
            <v>243000</v>
          </cell>
          <cell r="F2">
            <v>490000</v>
          </cell>
          <cell r="G2">
            <v>529000</v>
          </cell>
        </row>
        <row r="3">
          <cell r="A3">
            <v>1969</v>
          </cell>
          <cell r="D3">
            <v>1594000</v>
          </cell>
          <cell r="E3">
            <v>240000</v>
          </cell>
          <cell r="F3">
            <v>508000</v>
          </cell>
          <cell r="G3">
            <v>538000</v>
          </cell>
        </row>
        <row r="4">
          <cell r="A4">
            <v>1970</v>
          </cell>
          <cell r="D4">
            <v>1612000</v>
          </cell>
          <cell r="E4">
            <v>251000</v>
          </cell>
          <cell r="F4">
            <v>501000</v>
          </cell>
          <cell r="G4">
            <v>568000</v>
          </cell>
        </row>
        <row r="5">
          <cell r="A5">
            <v>1971</v>
          </cell>
          <cell r="D5">
            <v>2018000</v>
          </cell>
          <cell r="E5">
            <v>311000</v>
          </cell>
          <cell r="F5">
            <v>583000</v>
          </cell>
          <cell r="G5">
            <v>735000</v>
          </cell>
        </row>
        <row r="6">
          <cell r="A6">
            <v>1972</v>
          </cell>
          <cell r="D6">
            <v>2252000</v>
          </cell>
          <cell r="E6">
            <v>361000</v>
          </cell>
          <cell r="F6">
            <v>630000</v>
          </cell>
          <cell r="G6">
            <v>788000</v>
          </cell>
        </row>
        <row r="7">
          <cell r="A7">
            <v>1973</v>
          </cell>
          <cell r="D7">
            <v>2334000</v>
          </cell>
          <cell r="E7">
            <v>367000</v>
          </cell>
          <cell r="F7">
            <v>674000</v>
          </cell>
          <cell r="G7">
            <v>847000</v>
          </cell>
        </row>
        <row r="8">
          <cell r="A8">
            <v>1974</v>
          </cell>
          <cell r="D8">
            <v>2272000</v>
          </cell>
          <cell r="E8">
            <v>354000</v>
          </cell>
          <cell r="F8">
            <v>645000</v>
          </cell>
          <cell r="G8">
            <v>839000</v>
          </cell>
        </row>
        <row r="9">
          <cell r="A9">
            <v>1975</v>
          </cell>
          <cell r="D9">
            <v>2476000</v>
          </cell>
          <cell r="E9">
            <v>370000</v>
          </cell>
          <cell r="F9">
            <v>701000</v>
          </cell>
          <cell r="G9">
            <v>862000</v>
          </cell>
        </row>
        <row r="10">
          <cell r="A10">
            <v>1976</v>
          </cell>
          <cell r="D10">
            <v>3064000</v>
          </cell>
          <cell r="E10">
            <v>439000</v>
          </cell>
          <cell r="F10">
            <v>881000</v>
          </cell>
          <cell r="G10">
            <v>1033000</v>
          </cell>
        </row>
        <row r="11">
          <cell r="A11">
            <v>1977</v>
          </cell>
          <cell r="D11">
            <v>3650000</v>
          </cell>
          <cell r="E11">
            <v>515000</v>
          </cell>
          <cell r="F11">
            <v>1101000</v>
          </cell>
          <cell r="G11">
            <v>1231000</v>
          </cell>
        </row>
        <row r="12">
          <cell r="A12">
            <v>1978</v>
          </cell>
          <cell r="D12">
            <v>3986000</v>
          </cell>
          <cell r="E12">
            <v>516000</v>
          </cell>
          <cell r="F12">
            <v>1144000</v>
          </cell>
          <cell r="G12">
            <v>1416000</v>
          </cell>
        </row>
        <row r="13">
          <cell r="A13">
            <v>1979</v>
          </cell>
          <cell r="D13">
            <v>3827000</v>
          </cell>
          <cell r="E13">
            <v>526000</v>
          </cell>
          <cell r="F13">
            <v>1061000</v>
          </cell>
          <cell r="G13">
            <v>1353000</v>
          </cell>
        </row>
        <row r="14">
          <cell r="A14">
            <v>1980</v>
          </cell>
          <cell r="D14">
            <v>2973000</v>
          </cell>
          <cell r="E14">
            <v>403000</v>
          </cell>
          <cell r="F14">
            <v>806000</v>
          </cell>
          <cell r="G14">
            <v>1092000</v>
          </cell>
        </row>
        <row r="15">
          <cell r="A15">
            <v>1981</v>
          </cell>
          <cell r="D15">
            <v>2419000</v>
          </cell>
          <cell r="E15">
            <v>353000</v>
          </cell>
          <cell r="F15">
            <v>632000</v>
          </cell>
          <cell r="G15">
            <v>917000</v>
          </cell>
        </row>
        <row r="16">
          <cell r="A16">
            <v>1982</v>
          </cell>
          <cell r="D16">
            <v>1990000</v>
          </cell>
          <cell r="E16">
            <v>354000</v>
          </cell>
          <cell r="F16">
            <v>490000</v>
          </cell>
          <cell r="G16">
            <v>780000</v>
          </cell>
        </row>
        <row r="17">
          <cell r="A17" t="str">
            <v>1983</v>
          </cell>
          <cell r="D17">
            <v>2697000</v>
          </cell>
          <cell r="E17">
            <v>477000</v>
          </cell>
          <cell r="F17">
            <v>692000</v>
          </cell>
          <cell r="G17">
            <v>1004000</v>
          </cell>
        </row>
        <row r="18">
          <cell r="A18" t="str">
            <v>1984</v>
          </cell>
          <cell r="D18">
            <v>2829000</v>
          </cell>
          <cell r="E18">
            <v>478000</v>
          </cell>
          <cell r="F18">
            <v>720000</v>
          </cell>
          <cell r="G18">
            <v>1006000</v>
          </cell>
        </row>
        <row r="19">
          <cell r="A19" t="str">
            <v>1985</v>
          </cell>
          <cell r="D19">
            <v>3134000</v>
          </cell>
          <cell r="E19">
            <v>561000</v>
          </cell>
          <cell r="F19">
            <v>806000</v>
          </cell>
          <cell r="G19">
            <v>1063000</v>
          </cell>
        </row>
        <row r="20">
          <cell r="A20" t="str">
            <v>1986</v>
          </cell>
          <cell r="D20">
            <v>3474000</v>
          </cell>
          <cell r="E20">
            <v>635000</v>
          </cell>
          <cell r="F20">
            <v>922000</v>
          </cell>
          <cell r="G20">
            <v>1145000</v>
          </cell>
        </row>
        <row r="21">
          <cell r="A21" t="str">
            <v>1987</v>
          </cell>
          <cell r="D21">
            <v>3436000</v>
          </cell>
          <cell r="E21">
            <v>618000</v>
          </cell>
          <cell r="F21">
            <v>892000</v>
          </cell>
          <cell r="G21">
            <v>1163000</v>
          </cell>
        </row>
        <row r="22">
          <cell r="A22" t="str">
            <v>1988</v>
          </cell>
          <cell r="D22">
            <v>3513000</v>
          </cell>
          <cell r="E22">
            <v>606000</v>
          </cell>
          <cell r="F22">
            <v>865000</v>
          </cell>
          <cell r="G22">
            <v>1224000</v>
          </cell>
        </row>
        <row r="23">
          <cell r="A23" t="str">
            <v>1989</v>
          </cell>
          <cell r="D23">
            <v>3346000</v>
          </cell>
          <cell r="E23">
            <v>531000</v>
          </cell>
          <cell r="F23">
            <v>855000</v>
          </cell>
          <cell r="G23">
            <v>1185000</v>
          </cell>
        </row>
        <row r="24">
          <cell r="A24" t="str">
            <v>1990</v>
          </cell>
          <cell r="D24">
            <v>3211000</v>
          </cell>
          <cell r="E24">
            <v>469000</v>
          </cell>
          <cell r="F24">
            <v>831000</v>
          </cell>
          <cell r="G24">
            <v>1202000</v>
          </cell>
        </row>
        <row r="25">
          <cell r="A25" t="str">
            <v>1991</v>
          </cell>
          <cell r="D25">
            <v>3220000</v>
          </cell>
          <cell r="E25">
            <v>479000</v>
          </cell>
          <cell r="F25">
            <v>840000</v>
          </cell>
          <cell r="G25">
            <v>1199000</v>
          </cell>
        </row>
        <row r="26">
          <cell r="A26" t="str">
            <v>1992</v>
          </cell>
          <cell r="D26">
            <v>3520000</v>
          </cell>
          <cell r="E26">
            <v>534000</v>
          </cell>
          <cell r="F26">
            <v>939000</v>
          </cell>
          <cell r="G26">
            <v>1292000</v>
          </cell>
        </row>
        <row r="27">
          <cell r="A27" t="str">
            <v>1993</v>
          </cell>
          <cell r="D27">
            <v>3802000</v>
          </cell>
          <cell r="E27">
            <v>571000</v>
          </cell>
          <cell r="F27">
            <v>1007000</v>
          </cell>
          <cell r="G27">
            <v>1416000</v>
          </cell>
        </row>
        <row r="28">
          <cell r="A28">
            <v>1994</v>
          </cell>
          <cell r="D28">
            <v>3967000</v>
          </cell>
          <cell r="E28">
            <v>595000</v>
          </cell>
          <cell r="F28">
            <v>1038000</v>
          </cell>
          <cell r="G28">
            <v>1469000</v>
          </cell>
        </row>
        <row r="29">
          <cell r="A29">
            <v>1995</v>
          </cell>
          <cell r="D29">
            <v>3812000</v>
          </cell>
          <cell r="E29">
            <v>577000</v>
          </cell>
          <cell r="F29">
            <v>992000</v>
          </cell>
          <cell r="G29">
            <v>1431000</v>
          </cell>
        </row>
        <row r="30">
          <cell r="A30">
            <v>1996</v>
          </cell>
          <cell r="D30">
            <v>4087000</v>
          </cell>
          <cell r="E30">
            <v>611000</v>
          </cell>
          <cell r="F30">
            <v>1048000</v>
          </cell>
          <cell r="G30">
            <v>1516000</v>
          </cell>
        </row>
        <row r="31">
          <cell r="A31">
            <v>1997</v>
          </cell>
          <cell r="D31">
            <v>4215000</v>
          </cell>
          <cell r="E31">
            <v>632000</v>
          </cell>
          <cell r="F31">
            <v>1067000</v>
          </cell>
          <cell r="G31">
            <v>1575000</v>
          </cell>
        </row>
        <row r="32">
          <cell r="A32">
            <v>1998</v>
          </cell>
          <cell r="D32">
            <v>4785000</v>
          </cell>
          <cell r="E32">
            <v>682000</v>
          </cell>
          <cell r="F32">
            <v>1206000</v>
          </cell>
          <cell r="G32">
            <v>1853000</v>
          </cell>
        </row>
      </sheetData>
      <sheetData sheetId="32">
        <row r="272">
          <cell r="A272">
            <v>90.01</v>
          </cell>
          <cell r="B272">
            <v>207000</v>
          </cell>
        </row>
        <row r="273">
          <cell r="A273">
            <v>90.02</v>
          </cell>
          <cell r="B273">
            <v>212000</v>
          </cell>
        </row>
        <row r="274">
          <cell r="A274">
            <v>90.03</v>
          </cell>
          <cell r="B274">
            <v>290000</v>
          </cell>
        </row>
        <row r="275">
          <cell r="A275">
            <v>90.04</v>
          </cell>
          <cell r="B275">
            <v>287000</v>
          </cell>
        </row>
        <row r="276">
          <cell r="A276">
            <v>90.05</v>
          </cell>
          <cell r="B276">
            <v>312000</v>
          </cell>
        </row>
        <row r="277">
          <cell r="A277">
            <v>90.06</v>
          </cell>
          <cell r="B277">
            <v>331000</v>
          </cell>
        </row>
        <row r="278">
          <cell r="A278">
            <v>90.07</v>
          </cell>
          <cell r="B278">
            <v>291000</v>
          </cell>
        </row>
        <row r="279">
          <cell r="A279">
            <v>90.08</v>
          </cell>
          <cell r="B279">
            <v>334000</v>
          </cell>
        </row>
        <row r="280">
          <cell r="A280">
            <v>90.09</v>
          </cell>
          <cell r="B280">
            <v>249000</v>
          </cell>
        </row>
        <row r="281">
          <cell r="A281">
            <v>90.1</v>
          </cell>
          <cell r="B281">
            <v>268000</v>
          </cell>
        </row>
        <row r="282">
          <cell r="A282">
            <v>90.11</v>
          </cell>
          <cell r="B282">
            <v>235000</v>
          </cell>
        </row>
        <row r="283">
          <cell r="A283">
            <v>90.12</v>
          </cell>
          <cell r="B283">
            <v>195000</v>
          </cell>
        </row>
        <row r="284">
          <cell r="A284">
            <v>91.01</v>
          </cell>
          <cell r="B284">
            <v>171000</v>
          </cell>
        </row>
        <row r="285">
          <cell r="A285">
            <v>91.02</v>
          </cell>
          <cell r="B285">
            <v>193000</v>
          </cell>
        </row>
        <row r="286">
          <cell r="A286">
            <v>91.03</v>
          </cell>
          <cell r="B286">
            <v>265000</v>
          </cell>
        </row>
        <row r="287">
          <cell r="A287">
            <v>91.04</v>
          </cell>
          <cell r="B287">
            <v>299000</v>
          </cell>
        </row>
        <row r="288">
          <cell r="A288">
            <v>91.05</v>
          </cell>
          <cell r="B288">
            <v>338000</v>
          </cell>
        </row>
        <row r="289">
          <cell r="A289">
            <v>91.06</v>
          </cell>
          <cell r="B289">
            <v>338000</v>
          </cell>
        </row>
        <row r="290">
          <cell r="A290">
            <v>91.07</v>
          </cell>
          <cell r="B290">
            <v>306000</v>
          </cell>
        </row>
        <row r="291">
          <cell r="A291">
            <v>91.08</v>
          </cell>
          <cell r="B291">
            <v>314000</v>
          </cell>
        </row>
        <row r="292">
          <cell r="A292">
            <v>91.09</v>
          </cell>
          <cell r="B292">
            <v>255000</v>
          </cell>
        </row>
        <row r="293">
          <cell r="A293">
            <v>91.1</v>
          </cell>
          <cell r="B293">
            <v>276000</v>
          </cell>
        </row>
        <row r="294">
          <cell r="A294">
            <v>91.11</v>
          </cell>
          <cell r="B294">
            <v>243000</v>
          </cell>
        </row>
        <row r="295">
          <cell r="A295">
            <v>91.12</v>
          </cell>
          <cell r="B295">
            <v>221000</v>
          </cell>
        </row>
        <row r="296">
          <cell r="A296">
            <v>92.01</v>
          </cell>
          <cell r="B296">
            <v>194000</v>
          </cell>
        </row>
        <row r="297">
          <cell r="A297">
            <v>92.02</v>
          </cell>
          <cell r="B297">
            <v>222000</v>
          </cell>
        </row>
        <row r="298">
          <cell r="A298">
            <v>92.03</v>
          </cell>
          <cell r="B298">
            <v>307000</v>
          </cell>
        </row>
        <row r="299">
          <cell r="A299">
            <v>92.04</v>
          </cell>
          <cell r="B299">
            <v>322000</v>
          </cell>
        </row>
        <row r="300">
          <cell r="A300">
            <v>92.05</v>
          </cell>
          <cell r="B300">
            <v>323000</v>
          </cell>
        </row>
        <row r="301">
          <cell r="A301">
            <v>92.06</v>
          </cell>
          <cell r="B301">
            <v>354000</v>
          </cell>
        </row>
        <row r="302">
          <cell r="A302">
            <v>92.07</v>
          </cell>
          <cell r="B302">
            <v>322000</v>
          </cell>
        </row>
        <row r="303">
          <cell r="A303">
            <v>92.08</v>
          </cell>
          <cell r="B303">
            <v>314000</v>
          </cell>
        </row>
        <row r="304">
          <cell r="A304">
            <v>92.09</v>
          </cell>
          <cell r="B304">
            <v>284000</v>
          </cell>
        </row>
        <row r="305">
          <cell r="A305">
            <v>92.1</v>
          </cell>
          <cell r="B305">
            <v>317000</v>
          </cell>
        </row>
        <row r="306">
          <cell r="A306">
            <v>92.11</v>
          </cell>
          <cell r="B306">
            <v>283000</v>
          </cell>
        </row>
        <row r="307">
          <cell r="A307">
            <v>92.12</v>
          </cell>
          <cell r="B307">
            <v>278000</v>
          </cell>
        </row>
        <row r="308">
          <cell r="A308">
            <v>93.01</v>
          </cell>
          <cell r="B308">
            <v>211000</v>
          </cell>
        </row>
        <row r="309">
          <cell r="A309">
            <v>93.02</v>
          </cell>
          <cell r="B309">
            <v>217000</v>
          </cell>
        </row>
        <row r="310">
          <cell r="A310">
            <v>93.03</v>
          </cell>
          <cell r="B310">
            <v>303000</v>
          </cell>
        </row>
        <row r="311">
          <cell r="A311">
            <v>93.04</v>
          </cell>
          <cell r="B311">
            <v>321000</v>
          </cell>
        </row>
        <row r="312">
          <cell r="A312">
            <v>93.05</v>
          </cell>
          <cell r="B312">
            <v>335000</v>
          </cell>
        </row>
        <row r="313">
          <cell r="A313">
            <v>93.06</v>
          </cell>
          <cell r="B313">
            <v>391000</v>
          </cell>
        </row>
        <row r="314">
          <cell r="A314">
            <v>93.07</v>
          </cell>
          <cell r="B314">
            <v>355000</v>
          </cell>
        </row>
        <row r="315">
          <cell r="A315">
            <v>93.08</v>
          </cell>
          <cell r="B315">
            <v>370000</v>
          </cell>
        </row>
        <row r="316">
          <cell r="A316">
            <v>93.09</v>
          </cell>
          <cell r="B316">
            <v>327000</v>
          </cell>
        </row>
        <row r="317">
          <cell r="A317">
            <v>93.1</v>
          </cell>
          <cell r="B317">
            <v>337000</v>
          </cell>
        </row>
        <row r="318">
          <cell r="A318">
            <v>93.11</v>
          </cell>
          <cell r="B318">
            <v>320000</v>
          </cell>
        </row>
        <row r="319">
          <cell r="A319">
            <v>93.12</v>
          </cell>
          <cell r="B319">
            <v>313000</v>
          </cell>
        </row>
        <row r="320">
          <cell r="A320">
            <v>94.01</v>
          </cell>
          <cell r="B320">
            <v>234000</v>
          </cell>
        </row>
        <row r="321">
          <cell r="A321">
            <v>94.02</v>
          </cell>
          <cell r="B321">
            <v>236000</v>
          </cell>
        </row>
        <row r="322">
          <cell r="A322">
            <v>94.03</v>
          </cell>
          <cell r="B322">
            <v>360000</v>
          </cell>
        </row>
        <row r="323">
          <cell r="A323">
            <v>94.04</v>
          </cell>
          <cell r="B323">
            <v>371000</v>
          </cell>
        </row>
        <row r="324">
          <cell r="A324">
            <v>94.05</v>
          </cell>
          <cell r="B324">
            <v>397000</v>
          </cell>
        </row>
        <row r="325">
          <cell r="A325">
            <v>94.06</v>
          </cell>
          <cell r="B325">
            <v>417000</v>
          </cell>
        </row>
        <row r="326">
          <cell r="A326">
            <v>94.07</v>
          </cell>
          <cell r="B326">
            <v>351000</v>
          </cell>
        </row>
        <row r="327">
          <cell r="A327">
            <v>94.08</v>
          </cell>
          <cell r="B327">
            <v>380000</v>
          </cell>
        </row>
        <row r="328">
          <cell r="A328">
            <v>94.09</v>
          </cell>
          <cell r="B328">
            <v>320000</v>
          </cell>
        </row>
        <row r="329">
          <cell r="A329">
            <v>94.1</v>
          </cell>
          <cell r="B329">
            <v>318000</v>
          </cell>
        </row>
        <row r="330">
          <cell r="A330">
            <v>94.11</v>
          </cell>
          <cell r="B330">
            <v>292000</v>
          </cell>
        </row>
        <row r="331">
          <cell r="A331">
            <v>94.12</v>
          </cell>
          <cell r="B331">
            <v>270000</v>
          </cell>
        </row>
        <row r="332">
          <cell r="A332">
            <v>95.01</v>
          </cell>
          <cell r="B332">
            <v>208000</v>
          </cell>
        </row>
        <row r="333">
          <cell r="A333">
            <v>95.02</v>
          </cell>
          <cell r="B333">
            <v>211000</v>
          </cell>
        </row>
        <row r="334">
          <cell r="A334">
            <v>95.03</v>
          </cell>
          <cell r="B334">
            <v>316000</v>
          </cell>
        </row>
        <row r="335">
          <cell r="A335">
            <v>95.04</v>
          </cell>
          <cell r="B335">
            <v>293000</v>
          </cell>
        </row>
        <row r="336">
          <cell r="A336">
            <v>95.05</v>
          </cell>
          <cell r="B336">
            <v>352000</v>
          </cell>
        </row>
        <row r="337">
          <cell r="A337">
            <v>95.06</v>
          </cell>
          <cell r="B337">
            <v>397000</v>
          </cell>
        </row>
        <row r="338">
          <cell r="A338">
            <v>95.07</v>
          </cell>
          <cell r="B338">
            <v>350000</v>
          </cell>
        </row>
        <row r="339">
          <cell r="A339">
            <v>95.08</v>
          </cell>
          <cell r="B339">
            <v>399000</v>
          </cell>
        </row>
        <row r="340">
          <cell r="A340">
            <v>95.09</v>
          </cell>
          <cell r="B340">
            <v>333000</v>
          </cell>
        </row>
        <row r="341">
          <cell r="A341">
            <v>95.1</v>
          </cell>
          <cell r="B341">
            <v>354000</v>
          </cell>
        </row>
        <row r="342">
          <cell r="A342">
            <v>95.11</v>
          </cell>
          <cell r="B342">
            <v>316000</v>
          </cell>
        </row>
        <row r="343">
          <cell r="A343">
            <v>95.12</v>
          </cell>
          <cell r="B343">
            <v>272000</v>
          </cell>
        </row>
        <row r="344">
          <cell r="A344">
            <v>96.01</v>
          </cell>
          <cell r="B344">
            <v>224000</v>
          </cell>
        </row>
        <row r="345">
          <cell r="A345">
            <v>96.02</v>
          </cell>
          <cell r="B345">
            <v>246000</v>
          </cell>
        </row>
        <row r="346">
          <cell r="A346">
            <v>96.03</v>
          </cell>
          <cell r="B346">
            <v>349000</v>
          </cell>
        </row>
        <row r="347">
          <cell r="A347">
            <v>96.04</v>
          </cell>
          <cell r="B347">
            <v>379000</v>
          </cell>
        </row>
        <row r="348">
          <cell r="A348">
            <v>96.05</v>
          </cell>
          <cell r="B348">
            <v>418000</v>
          </cell>
        </row>
        <row r="349">
          <cell r="A349">
            <v>96.06</v>
          </cell>
          <cell r="B349">
            <v>405000</v>
          </cell>
        </row>
        <row r="350">
          <cell r="A350">
            <v>96.07</v>
          </cell>
          <cell r="B350">
            <v>391000</v>
          </cell>
        </row>
        <row r="351">
          <cell r="A351">
            <v>96.08</v>
          </cell>
          <cell r="B351">
            <v>400000</v>
          </cell>
        </row>
        <row r="352">
          <cell r="A352">
            <v>96.09</v>
          </cell>
          <cell r="B352">
            <v>323000</v>
          </cell>
        </row>
        <row r="353">
          <cell r="A353">
            <v>96.1</v>
          </cell>
          <cell r="B353">
            <v>359000</v>
          </cell>
        </row>
        <row r="354">
          <cell r="A354">
            <v>96.11</v>
          </cell>
          <cell r="B354">
            <v>315000</v>
          </cell>
        </row>
        <row r="355">
          <cell r="A355">
            <v>96.12</v>
          </cell>
          <cell r="B355">
            <v>278000</v>
          </cell>
        </row>
        <row r="356">
          <cell r="A356">
            <v>97.01</v>
          </cell>
          <cell r="B356">
            <v>231000</v>
          </cell>
        </row>
        <row r="357">
          <cell r="A357">
            <v>97.02</v>
          </cell>
          <cell r="B357">
            <v>247000</v>
          </cell>
        </row>
        <row r="358">
          <cell r="A358">
            <v>97.03</v>
          </cell>
          <cell r="B358">
            <v>339000</v>
          </cell>
        </row>
        <row r="359">
          <cell r="A359">
            <v>97.04</v>
          </cell>
          <cell r="B359">
            <v>364000</v>
          </cell>
        </row>
        <row r="360">
          <cell r="A360">
            <v>97.05</v>
          </cell>
          <cell r="B360">
            <v>409000</v>
          </cell>
        </row>
        <row r="361">
          <cell r="A361">
            <v>97.06</v>
          </cell>
          <cell r="B361">
            <v>417000</v>
          </cell>
        </row>
        <row r="362">
          <cell r="A362">
            <v>97.07</v>
          </cell>
          <cell r="B362">
            <v>398000</v>
          </cell>
        </row>
        <row r="363">
          <cell r="A363">
            <v>97.08</v>
          </cell>
          <cell r="B363">
            <v>410000</v>
          </cell>
        </row>
      </sheetData>
      <sheetData sheetId="33">
        <row r="3">
          <cell r="I3">
            <v>8.5</v>
          </cell>
        </row>
        <row r="4">
          <cell r="I4">
            <v>5.5</v>
          </cell>
        </row>
        <row r="5">
          <cell r="I5">
            <v>7.8</v>
          </cell>
        </row>
        <row r="6">
          <cell r="I6">
            <v>7.7</v>
          </cell>
        </row>
        <row r="7">
          <cell r="I7">
            <v>8.2</v>
          </cell>
        </row>
        <row r="8">
          <cell r="I8">
            <v>10.7</v>
          </cell>
        </row>
        <row r="9">
          <cell r="I9">
            <v>10.3</v>
          </cell>
        </row>
        <row r="10">
          <cell r="I10">
            <v>7.9</v>
          </cell>
        </row>
        <row r="11">
          <cell r="I11">
            <v>12.6</v>
          </cell>
        </row>
        <row r="12">
          <cell r="I12">
            <v>13.5</v>
          </cell>
        </row>
        <row r="13">
          <cell r="I13">
            <v>14.4</v>
          </cell>
        </row>
        <row r="14">
          <cell r="I14">
            <v>11.7</v>
          </cell>
        </row>
        <row r="15">
          <cell r="I15">
            <v>6.8</v>
          </cell>
        </row>
        <row r="16">
          <cell r="I16">
            <v>2.1</v>
          </cell>
        </row>
        <row r="17">
          <cell r="I17">
            <v>3.7</v>
          </cell>
        </row>
        <row r="18">
          <cell r="I18">
            <v>3</v>
          </cell>
        </row>
        <row r="19">
          <cell r="I19">
            <v>4.3</v>
          </cell>
        </row>
        <row r="20">
          <cell r="I20">
            <v>6.4</v>
          </cell>
        </row>
        <row r="21">
          <cell r="I21">
            <v>6.6</v>
          </cell>
        </row>
        <row r="22">
          <cell r="I22">
            <v>4.3</v>
          </cell>
        </row>
        <row r="23">
          <cell r="I23">
            <v>4.3</v>
          </cell>
        </row>
        <row r="24">
          <cell r="I24">
            <v>2.6</v>
          </cell>
        </row>
        <row r="25">
          <cell r="I25">
            <v>5</v>
          </cell>
        </row>
        <row r="26">
          <cell r="I26">
            <v>3.4</v>
          </cell>
        </row>
        <row r="27">
          <cell r="I27">
            <v>3</v>
          </cell>
        </row>
        <row r="28">
          <cell r="I28">
            <v>2.9</v>
          </cell>
        </row>
        <row r="29">
          <cell r="I29">
            <v>2.9</v>
          </cell>
        </row>
        <row r="30">
          <cell r="I30">
            <v>4.5</v>
          </cell>
        </row>
        <row r="31">
          <cell r="I31">
            <v>5</v>
          </cell>
        </row>
        <row r="32">
          <cell r="I32">
            <v>5.2</v>
          </cell>
        </row>
      </sheetData>
      <sheetData sheetId="44">
        <row r="5">
          <cell r="A5" t="str">
            <v>{DoDialog EasyOut,Exitval}</v>
          </cell>
          <cell r="H5" t="str">
            <v>{DoDialog EasyOut,Exitval}</v>
          </cell>
          <cell r="M5" t="str">
            <v>{DoDialog choosedata,Exitval,qprelim}</v>
          </cell>
          <cell r="R5" t="str">
            <v>{DoDialog EasyOut,Exitval}</v>
          </cell>
          <cell r="AA5" t="str">
            <v>{EditGoto CURRENT1}</v>
          </cell>
          <cell r="AL5" t="str">
            <v>{EditGoto CURRENTNEAFFD}</v>
          </cell>
        </row>
        <row r="12">
          <cell r="N12">
            <v>0</v>
          </cell>
        </row>
      </sheetData>
      <sheetData sheetId="45">
        <row r="1">
          <cell r="H1" t="str">
            <v>H:\DATA\RESEARCH\EHS\mnr*.dbf</v>
          </cell>
          <cell r="M1" t="str">
            <v>H:\DATA\RESEARCH\EHS\mnr*.dbf</v>
          </cell>
        </row>
        <row r="2">
          <cell r="H2">
            <v>9912</v>
          </cell>
        </row>
        <row r="3">
          <cell r="H3" t="str">
            <v>H:\DATA\RESEARCH\EHS\mnr9911.dbf</v>
          </cell>
        </row>
        <row r="4">
          <cell r="H4" t="str">
            <v>mnr9912:a1..e33</v>
          </cell>
        </row>
        <row r="5">
          <cell r="H5" t="str">
            <v>mnr9912</v>
          </cell>
        </row>
        <row r="6">
          <cell r="H6" t="str">
            <v>mnr9911:a1..e33</v>
          </cell>
        </row>
        <row r="7">
          <cell r="H7" t="str">
            <v>mnr9911</v>
          </cell>
        </row>
        <row r="9">
          <cell r="H9" t="str">
            <v>{break}</v>
          </cell>
        </row>
        <row r="10">
          <cell r="H10">
            <v>1</v>
          </cell>
        </row>
      </sheetData>
      <sheetData sheetId="46">
        <row r="1">
          <cell r="F1" t="str">
            <v>SERIES_ID</v>
          </cell>
          <cell r="G1" t="str">
            <v>PUBLISH</v>
          </cell>
          <cell r="H1" t="str">
            <v>PERIOD</v>
          </cell>
          <cell r="I1" t="str">
            <v>GEOGRAPHY</v>
          </cell>
          <cell r="J1" t="str">
            <v>VALUE</v>
          </cell>
        </row>
        <row r="3">
          <cell r="A3" t="str">
            <v>SERIES_ID</v>
          </cell>
        </row>
        <row r="4">
          <cell r="A4" t="str">
            <v>M?SNP</v>
          </cell>
        </row>
        <row r="15">
          <cell r="A15">
            <v>5060000</v>
          </cell>
          <cell r="B15">
            <v>590000</v>
          </cell>
          <cell r="C15">
            <v>1120000</v>
          </cell>
          <cell r="D15">
            <v>1980000</v>
          </cell>
          <cell r="E15">
            <v>1370000</v>
          </cell>
        </row>
        <row r="16">
          <cell r="A16">
            <v>393000</v>
          </cell>
          <cell r="B16">
            <v>48000</v>
          </cell>
          <cell r="C16">
            <v>82000</v>
          </cell>
          <cell r="D16">
            <v>163000</v>
          </cell>
          <cell r="E16">
            <v>100000</v>
          </cell>
        </row>
        <row r="17">
          <cell r="A17">
            <v>1580000</v>
          </cell>
          <cell r="B17">
            <v>3.7</v>
          </cell>
        </row>
        <row r="18">
          <cell r="A18">
            <v>134300</v>
          </cell>
          <cell r="B18">
            <v>139600</v>
          </cell>
          <cell r="C18">
            <v>121900</v>
          </cell>
          <cell r="D18">
            <v>119900</v>
          </cell>
          <cell r="E18">
            <v>175500</v>
          </cell>
        </row>
        <row r="19">
          <cell r="A19">
            <v>171300</v>
          </cell>
          <cell r="B19">
            <v>177200</v>
          </cell>
          <cell r="C19">
            <v>143800</v>
          </cell>
          <cell r="D19">
            <v>152300</v>
          </cell>
          <cell r="E19">
            <v>229900</v>
          </cell>
        </row>
        <row r="20">
          <cell r="A20">
            <v>5130000</v>
          </cell>
          <cell r="B20">
            <v>620000</v>
          </cell>
          <cell r="C20">
            <v>1170000</v>
          </cell>
          <cell r="D20">
            <v>1980000</v>
          </cell>
          <cell r="E20">
            <v>1370000</v>
          </cell>
        </row>
        <row r="21">
          <cell r="A21">
            <v>395000</v>
          </cell>
          <cell r="B21">
            <v>49000</v>
          </cell>
          <cell r="C21">
            <v>85000</v>
          </cell>
          <cell r="D21">
            <v>156000</v>
          </cell>
          <cell r="E21">
            <v>106000</v>
          </cell>
        </row>
        <row r="22">
          <cell r="A22">
            <v>1800000</v>
          </cell>
          <cell r="B22">
            <v>4.2</v>
          </cell>
        </row>
        <row r="23">
          <cell r="A23">
            <v>133200</v>
          </cell>
          <cell r="B23">
            <v>136200</v>
          </cell>
          <cell r="C23">
            <v>119000</v>
          </cell>
          <cell r="D23">
            <v>121000</v>
          </cell>
          <cell r="E23">
            <v>175200</v>
          </cell>
        </row>
        <row r="24">
          <cell r="A24">
            <v>168900</v>
          </cell>
          <cell r="B24">
            <v>175100</v>
          </cell>
          <cell r="C24">
            <v>139400</v>
          </cell>
          <cell r="D24">
            <v>150100</v>
          </cell>
          <cell r="E24">
            <v>229300</v>
          </cell>
        </row>
      </sheetData>
      <sheetData sheetId="47">
        <row r="1">
          <cell r="A1" t="str">
            <v>BLOCKNAME</v>
          </cell>
          <cell r="B1" t="str">
            <v>EXTRACT_macros:H4</v>
          </cell>
        </row>
        <row r="2">
          <cell r="A2" t="str">
            <v>CURRCONDOPRCANN</v>
          </cell>
          <cell r="B2" t="str">
            <v>CondoPrice:B15..H17</v>
          </cell>
        </row>
        <row r="3">
          <cell r="A3" t="str">
            <v>CURRCONDOPRCQTR</v>
          </cell>
          <cell r="B3" t="str">
            <v>CondoPrice:B67..H71</v>
          </cell>
        </row>
        <row r="4">
          <cell r="A4" t="str">
            <v>CURRCONDOVOLANN</v>
          </cell>
          <cell r="B4" t="str">
            <v>CondoVol:B17..H19</v>
          </cell>
        </row>
        <row r="5">
          <cell r="A5" t="str">
            <v>CURRCONDOVOLQTR</v>
          </cell>
          <cell r="B5" t="str">
            <v>CondoVol:B74..H78</v>
          </cell>
        </row>
        <row r="6">
          <cell r="A6" t="str">
            <v>CURRENT1</v>
          </cell>
          <cell r="B6" t="str">
            <v>Volume:B346..H358</v>
          </cell>
        </row>
        <row r="7">
          <cell r="A7" t="str">
            <v>CURRENT2</v>
          </cell>
          <cell r="B7" t="str">
            <v>NSA_VOL:B166..G178</v>
          </cell>
        </row>
        <row r="8">
          <cell r="A8" t="str">
            <v>CURRENT3</v>
          </cell>
          <cell r="B8" t="str">
            <v>Avil:C161..H173</v>
          </cell>
        </row>
        <row r="9">
          <cell r="A9" t="str">
            <v>CURRENT4</v>
          </cell>
          <cell r="B9" t="str">
            <v>Price:B346..H358</v>
          </cell>
        </row>
        <row r="10">
          <cell r="A10" t="str">
            <v>CURRENT5</v>
          </cell>
          <cell r="B10" t="str">
            <v>MeanPric:B352..G364</v>
          </cell>
        </row>
        <row r="11">
          <cell r="A11" t="str">
            <v>CURRENTMSA</v>
          </cell>
          <cell r="B11" t="str">
            <v>MSAPrice:AB7..AF147</v>
          </cell>
        </row>
        <row r="12">
          <cell r="A12" t="str">
            <v>CURRENTMSA1</v>
          </cell>
          <cell r="B12" t="str">
            <v>MSAPrice:AB12..AF80</v>
          </cell>
        </row>
        <row r="13">
          <cell r="A13" t="str">
            <v>CURRENTMSA2</v>
          </cell>
          <cell r="B13" t="str">
            <v>MSAPrice:AB81..AF147</v>
          </cell>
        </row>
        <row r="14">
          <cell r="A14" t="str">
            <v>CURRENTMWAFFD</v>
          </cell>
          <cell r="B14" t="str">
            <v>RegAffd:C183..K183</v>
          </cell>
        </row>
        <row r="15">
          <cell r="A15" t="str">
            <v>CURRENTNEAFFD</v>
          </cell>
          <cell r="B15" t="str">
            <v>RegAffd:C89..K89</v>
          </cell>
        </row>
        <row r="16">
          <cell r="A16" t="str">
            <v>CURRENTSOAFFD</v>
          </cell>
          <cell r="B16" t="str">
            <v>RegAffd:C277..K277</v>
          </cell>
        </row>
        <row r="17">
          <cell r="A17" t="str">
            <v>CURRENTSTVOL</v>
          </cell>
          <cell r="B17" t="str">
            <v>StateVol:BQ6..BU61</v>
          </cell>
        </row>
        <row r="18">
          <cell r="A18" t="str">
            <v>CURRENTUSAFFD</v>
          </cell>
          <cell r="B18" t="str">
            <v>USAfford:A194..K206</v>
          </cell>
        </row>
        <row r="19">
          <cell r="A19" t="str">
            <v>CURRENTWEAFFD</v>
          </cell>
          <cell r="B19" t="str">
            <v>RegAffd:C371..K371</v>
          </cell>
        </row>
        <row r="20">
          <cell r="A20" t="str">
            <v>CURRFTAFFDANN</v>
          </cell>
          <cell r="B20" t="str">
            <v>FirstAffd:A24..K26</v>
          </cell>
        </row>
        <row r="21">
          <cell r="A21" t="str">
            <v>CURRFTAFFDQTR</v>
          </cell>
          <cell r="B21" t="str">
            <v>FirstAffd:A81..K85</v>
          </cell>
        </row>
        <row r="22">
          <cell r="A22" t="str">
            <v>DATES</v>
          </cell>
          <cell r="B22" t="str">
            <v>EXTRACT_macros:H2</v>
          </cell>
        </row>
        <row r="23">
          <cell r="A23" t="str">
            <v>EXIT</v>
          </cell>
          <cell r="B23" t="str">
            <v>EXTRACT_macros:H9</v>
          </cell>
        </row>
        <row r="24">
          <cell r="A24" t="str">
            <v>EXITVAL</v>
          </cell>
          <cell r="B24" t="str">
            <v>EXTRACT_macros:H10</v>
          </cell>
        </row>
        <row r="25">
          <cell r="A25" t="str">
            <v>EXTRACT</v>
          </cell>
          <cell r="B25" t="str">
            <v>EXTRACT_macros:A2</v>
          </cell>
        </row>
        <row r="26">
          <cell r="A26" t="str">
            <v>FILENAME</v>
          </cell>
          <cell r="B26" t="str">
            <v>EXTRACT_macros:H1</v>
          </cell>
        </row>
        <row r="27">
          <cell r="A27" t="str">
            <v>HOLDER</v>
          </cell>
          <cell r="B27" t="str">
            <v>MeanPric:B364</v>
          </cell>
        </row>
        <row r="28">
          <cell r="A28" t="str">
            <v>MNRCURRENT1</v>
          </cell>
          <cell r="B28" t="str">
            <v>Criteria:A15..E15</v>
          </cell>
        </row>
        <row r="29">
          <cell r="A29" t="str">
            <v>MNRCURRENT2</v>
          </cell>
          <cell r="B29" t="str">
            <v>Criteria:A16..E16</v>
          </cell>
        </row>
        <row r="30">
          <cell r="A30" t="str">
            <v>MNRCURRENT3</v>
          </cell>
          <cell r="B30" t="str">
            <v>Criteria:A17..B17</v>
          </cell>
        </row>
        <row r="31">
          <cell r="A31" t="str">
            <v>MNRCURRENT4</v>
          </cell>
          <cell r="B31" t="str">
            <v>Criteria:A18..E18</v>
          </cell>
        </row>
        <row r="32">
          <cell r="A32" t="str">
            <v>MNRCURRENT5</v>
          </cell>
          <cell r="B32" t="str">
            <v>Criteria:A19..E19</v>
          </cell>
        </row>
        <row r="33">
          <cell r="A33" t="str">
            <v>MNRREV1</v>
          </cell>
          <cell r="B33" t="str">
            <v>Criteria:A20..E20</v>
          </cell>
        </row>
        <row r="34">
          <cell r="A34" t="str">
            <v>MNRREV2</v>
          </cell>
          <cell r="B34" t="str">
            <v>Criteria:A21..E21</v>
          </cell>
        </row>
        <row r="35">
          <cell r="A35" t="str">
            <v>MNRREV3</v>
          </cell>
          <cell r="B35" t="str">
            <v>Criteria:A22..B22</v>
          </cell>
        </row>
        <row r="36">
          <cell r="A36" t="str">
            <v>MNRREV4</v>
          </cell>
          <cell r="B36" t="str">
            <v>Criteria:A23..E23</v>
          </cell>
        </row>
        <row r="37">
          <cell r="A37" t="str">
            <v>MNRREV5</v>
          </cell>
          <cell r="B37" t="str">
            <v>Criteria:A24..E24</v>
          </cell>
        </row>
        <row r="38">
          <cell r="A38" t="str">
            <v>MONVOLPRICE</v>
          </cell>
          <cell r="B38" t="str">
            <v>Macros:O5</v>
          </cell>
        </row>
        <row r="39">
          <cell r="A39" t="str">
            <v>MSANAME</v>
          </cell>
          <cell r="B39" t="str">
            <v>MSAPrice:D7..D147</v>
          </cell>
        </row>
        <row r="40">
          <cell r="A40" t="str">
            <v>OUTLOOKMONAFFD</v>
          </cell>
          <cell r="B40" t="str">
            <v>OUTLOOK_MACROS:O5</v>
          </cell>
        </row>
        <row r="41">
          <cell r="A41" t="str">
            <v>OUTLOOKMONPRIC</v>
          </cell>
          <cell r="B41" t="str">
            <v>OUTLOOK_MACROS:H5</v>
          </cell>
        </row>
        <row r="42">
          <cell r="A42" t="str">
            <v>OUTLOOKMONVOL</v>
          </cell>
          <cell r="B42" t="str">
            <v>OUTLOOK_MACROS:A5</v>
          </cell>
        </row>
        <row r="43">
          <cell r="A43" t="str">
            <v>OUTLOOKQTRMSA1</v>
          </cell>
          <cell r="B43" t="str">
            <v>OUTLOOK_MACROS:AJ5</v>
          </cell>
        </row>
        <row r="44">
          <cell r="A44" t="str">
            <v>OUTLOOKQTRMSA2</v>
          </cell>
          <cell r="B44" t="str">
            <v>OUTLOOK_MACROS:AQ5</v>
          </cell>
        </row>
        <row r="45">
          <cell r="A45" t="str">
            <v>OUTLOOKQTRSTATE</v>
          </cell>
          <cell r="B45" t="str">
            <v>OUTLOOK_MACROS:Z5</v>
          </cell>
        </row>
        <row r="46">
          <cell r="A46" t="str">
            <v>PAGENAME</v>
          </cell>
          <cell r="B46" t="str">
            <v>EXTRACT_macros:H5</v>
          </cell>
        </row>
        <row r="47">
          <cell r="A47" t="str">
            <v>REGAFFD</v>
          </cell>
          <cell r="B47" t="str">
            <v>Macros:Z5</v>
          </cell>
        </row>
        <row r="48">
          <cell r="A48" t="str">
            <v>REPLACEFILENAME</v>
          </cell>
          <cell r="B48" t="str">
            <v>EXTRACT_macros:M1</v>
          </cell>
        </row>
        <row r="49">
          <cell r="A49" t="str">
            <v>REVBLOCKNAME</v>
          </cell>
          <cell r="B49" t="str">
            <v>EXTRACT_macros:H6</v>
          </cell>
        </row>
        <row r="50">
          <cell r="A50" t="str">
            <v>REVFILENAME</v>
          </cell>
          <cell r="B50" t="str">
            <v>EXTRACT_macros:H3</v>
          </cell>
        </row>
        <row r="51">
          <cell r="A51" t="str">
            <v>REVPAGENAME</v>
          </cell>
          <cell r="B51" t="str">
            <v>EXTRACT_macros:H7</v>
          </cell>
        </row>
        <row r="52">
          <cell r="A52" t="str">
            <v>START</v>
          </cell>
          <cell r="B52" t="str">
            <v>ERR</v>
          </cell>
        </row>
        <row r="53">
          <cell r="A53" t="str">
            <v>TRYAGAIN</v>
          </cell>
          <cell r="B53" t="str">
            <v>ERR</v>
          </cell>
        </row>
        <row r="54">
          <cell r="A54" t="str">
            <v>USAFFD</v>
          </cell>
          <cell r="B54" t="str">
            <v>Macros:A5</v>
          </cell>
        </row>
        <row r="55">
          <cell r="A55" t="str">
            <v>USVOLSAAR</v>
          </cell>
          <cell r="B55" t="str">
            <v>Macros:O5</v>
          </cell>
        </row>
      </sheetData>
      <sheetData sheetId="48">
        <row r="5">
          <cell r="A5" t="str">
            <v>{DoDialog EasyOut,Exitval}</v>
          </cell>
          <cell r="G5" t="str">
            <v>{FileOpen "N:\OUTLOOK\DATA\mon_pric.wk1"}</v>
          </cell>
          <cell r="M5" t="str">
            <v>{DoDialog EasyOut,Exitval}</v>
          </cell>
          <cell r="T5" t="str">
            <v>{DoDialog EasyOut,Exitval}</v>
          </cell>
          <cell r="AB5" t="str">
            <v>{DoDialog EasyOut,Exitval}</v>
          </cell>
          <cell r="AJ5" t="str">
            <v>{DoDialog EasyOut,Exitval}</v>
          </cell>
          <cell r="AR5" t="str">
            <v>{DoDialog EasyOut,Exitval}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wners by Age &amp; Househ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wners by Age &amp; Househol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UpdatesPending"/>
      <sheetName val="Table"/>
      <sheetName val="CPI"/>
      <sheetName val="Incomes"/>
      <sheetName val="Incomes (2)"/>
      <sheetName val="CMHPI"/>
      <sheetName val="Home Prices"/>
      <sheetName val="Mortgage Rates"/>
      <sheetName val="Mortgage Payments"/>
      <sheetName val="Rent Calculations"/>
    </sheetNames>
    <sheetDataSet>
      <sheetData sheetId="3">
        <row r="6">
          <cell r="C6">
            <v>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55"/>
  <sheetViews>
    <sheetView tabSelected="1" zoomScale="55" zoomScaleNormal="55" workbookViewId="0" topLeftCell="A1">
      <pane xSplit="1" ySplit="9" topLeftCell="B13" activePane="bottomRight" state="frozen"/>
      <selection pane="topLeft" activeCell="I27" sqref="I27"/>
      <selection pane="topRight" activeCell="I27" sqref="I27"/>
      <selection pane="bottomLeft" activeCell="I27" sqref="I27"/>
      <selection pane="bottomRight" activeCell="K40" sqref="K40"/>
    </sheetView>
  </sheetViews>
  <sheetFormatPr defaultColWidth="9.140625" defaultRowHeight="12.75"/>
  <cols>
    <col min="1" max="1" width="22.140625" style="160" customWidth="1"/>
    <col min="2" max="7" width="11.421875" style="187" customWidth="1"/>
    <col min="8" max="8" width="12.00390625" style="187" customWidth="1"/>
    <col min="9" max="9" width="11.00390625" style="187" customWidth="1"/>
    <col min="10" max="10" width="13.00390625" style="187" customWidth="1"/>
    <col min="11" max="11" width="14.00390625" style="187" customWidth="1"/>
    <col min="12" max="12" width="13.421875" style="187" customWidth="1"/>
    <col min="13" max="14" width="11.421875" style="160" customWidth="1"/>
    <col min="15" max="16" width="11.421875" style="188" customWidth="1"/>
    <col min="17" max="17" width="13.00390625" style="188" customWidth="1"/>
    <col min="18" max="18" width="11.421875" style="187" customWidth="1"/>
    <col min="19" max="19" width="13.57421875" style="187" customWidth="1"/>
    <col min="20" max="16384" width="11.421875" style="160" customWidth="1"/>
  </cols>
  <sheetData>
    <row r="1" spans="1:21" ht="19.5">
      <c r="A1" s="153" t="s">
        <v>757</v>
      </c>
      <c r="B1" s="154"/>
      <c r="C1" s="154"/>
      <c r="D1" s="154"/>
      <c r="E1" s="154"/>
      <c r="F1" s="154"/>
      <c r="G1" s="154"/>
      <c r="H1" s="154"/>
      <c r="I1" s="154"/>
      <c r="J1" s="155"/>
      <c r="K1" s="156"/>
      <c r="L1" s="157"/>
      <c r="M1" s="158"/>
      <c r="N1" s="158"/>
      <c r="O1" s="154"/>
      <c r="P1" s="154"/>
      <c r="Q1" s="159"/>
      <c r="R1" s="154"/>
      <c r="S1" s="154"/>
      <c r="T1" s="158"/>
      <c r="U1" s="158"/>
    </row>
    <row r="2" spans="1:21" ht="19.5">
      <c r="A2" s="153" t="s">
        <v>568</v>
      </c>
      <c r="B2" s="154"/>
      <c r="C2" s="154"/>
      <c r="D2" s="154"/>
      <c r="E2" s="154"/>
      <c r="F2" s="154"/>
      <c r="G2" s="154"/>
      <c r="H2" s="154"/>
      <c r="I2" s="154"/>
      <c r="J2" s="154"/>
      <c r="K2" s="161"/>
      <c r="L2" s="157"/>
      <c r="M2" s="158"/>
      <c r="N2" s="158"/>
      <c r="O2" s="154"/>
      <c r="P2" s="154"/>
      <c r="Q2" s="159"/>
      <c r="R2" s="154"/>
      <c r="S2" s="154"/>
      <c r="T2" s="158"/>
      <c r="U2" s="158"/>
    </row>
    <row r="3" spans="1:21" ht="15.75">
      <c r="A3" s="158"/>
      <c r="B3" s="158"/>
      <c r="C3" s="158"/>
      <c r="D3" s="158"/>
      <c r="E3" s="158"/>
      <c r="F3" s="158"/>
      <c r="G3" s="158"/>
      <c r="H3" s="158"/>
      <c r="I3" s="158"/>
      <c r="J3" s="158"/>
      <c r="K3" s="162"/>
      <c r="L3" s="163"/>
      <c r="M3" s="158"/>
      <c r="N3" s="158"/>
      <c r="O3" s="154"/>
      <c r="P3" s="154"/>
      <c r="Q3" s="158"/>
      <c r="R3" s="158"/>
      <c r="S3" s="158"/>
      <c r="T3" s="158"/>
      <c r="U3" s="158"/>
    </row>
    <row r="4" spans="1:21" ht="15.75">
      <c r="A4" s="158"/>
      <c r="B4" s="154"/>
      <c r="C4" s="154"/>
      <c r="D4" s="154"/>
      <c r="E4" s="154"/>
      <c r="F4" s="154"/>
      <c r="G4" s="154"/>
      <c r="H4" s="154"/>
      <c r="I4" s="164" t="s">
        <v>569</v>
      </c>
      <c r="J4" s="154"/>
      <c r="K4" s="165" t="s">
        <v>570</v>
      </c>
      <c r="L4" s="157"/>
      <c r="M4" s="158"/>
      <c r="N4" s="158"/>
      <c r="O4" s="154"/>
      <c r="P4" s="154"/>
      <c r="Q4" s="159"/>
      <c r="R4" s="154"/>
      <c r="S4" s="154"/>
      <c r="T4" s="158"/>
      <c r="U4" s="158"/>
    </row>
    <row r="5" spans="1:21" ht="15.75">
      <c r="A5" s="158"/>
      <c r="B5" s="344" t="s">
        <v>571</v>
      </c>
      <c r="C5" s="344"/>
      <c r="D5" s="154"/>
      <c r="E5" s="167" t="s">
        <v>572</v>
      </c>
      <c r="F5" s="154"/>
      <c r="G5" s="344" t="s">
        <v>573</v>
      </c>
      <c r="H5" s="344"/>
      <c r="I5" s="164" t="s">
        <v>803</v>
      </c>
      <c r="J5" s="154"/>
      <c r="K5" s="165" t="s">
        <v>574</v>
      </c>
      <c r="L5" s="157"/>
      <c r="M5" s="341" t="s">
        <v>575</v>
      </c>
      <c r="N5" s="341"/>
      <c r="O5" s="154"/>
      <c r="P5" s="166" t="s">
        <v>576</v>
      </c>
      <c r="Q5" s="159"/>
      <c r="R5" s="168" t="s">
        <v>577</v>
      </c>
      <c r="S5" s="154"/>
      <c r="T5" s="158"/>
      <c r="U5" s="158"/>
    </row>
    <row r="6" spans="1:21" ht="15.75">
      <c r="A6" s="158"/>
      <c r="B6" s="345" t="s">
        <v>578</v>
      </c>
      <c r="C6" s="345"/>
      <c r="D6" s="345" t="s">
        <v>578</v>
      </c>
      <c r="E6" s="345"/>
      <c r="F6" s="345"/>
      <c r="G6" s="345" t="s">
        <v>579</v>
      </c>
      <c r="H6" s="345"/>
      <c r="I6" s="346" t="s">
        <v>603</v>
      </c>
      <c r="J6" s="346"/>
      <c r="K6" s="347" t="s">
        <v>580</v>
      </c>
      <c r="L6" s="347"/>
      <c r="M6" s="342" t="s">
        <v>602</v>
      </c>
      <c r="N6" s="343"/>
      <c r="O6" s="346" t="s">
        <v>580</v>
      </c>
      <c r="P6" s="346"/>
      <c r="Q6" s="346"/>
      <c r="R6" s="346" t="s">
        <v>601</v>
      </c>
      <c r="S6" s="345"/>
      <c r="T6" s="158"/>
      <c r="U6" s="158"/>
    </row>
    <row r="7" spans="1:21" ht="15.75">
      <c r="A7" s="169"/>
      <c r="B7" s="167"/>
      <c r="C7" s="167"/>
      <c r="D7" s="168"/>
      <c r="E7" s="167"/>
      <c r="F7" s="167"/>
      <c r="G7" s="170"/>
      <c r="H7" s="167"/>
      <c r="I7" s="170"/>
      <c r="J7" s="167"/>
      <c r="K7" s="171"/>
      <c r="L7" s="172"/>
      <c r="M7" s="173"/>
      <c r="N7" s="169"/>
      <c r="O7" s="167"/>
      <c r="P7" s="154"/>
      <c r="Q7" s="174"/>
      <c r="R7" s="167"/>
      <c r="S7" s="167"/>
      <c r="T7" s="158"/>
      <c r="U7" s="158"/>
    </row>
    <row r="8" spans="1:21" s="193" customFormat="1" ht="15.75">
      <c r="A8" s="175"/>
      <c r="B8" s="167" t="s">
        <v>581</v>
      </c>
      <c r="C8" s="167" t="s">
        <v>582</v>
      </c>
      <c r="D8" s="167" t="s">
        <v>581</v>
      </c>
      <c r="E8" s="167" t="s">
        <v>582</v>
      </c>
      <c r="F8" s="167" t="s">
        <v>583</v>
      </c>
      <c r="G8" s="167" t="s">
        <v>581</v>
      </c>
      <c r="H8" s="167" t="s">
        <v>582</v>
      </c>
      <c r="I8" s="176"/>
      <c r="J8" s="176"/>
      <c r="K8" s="177" t="s">
        <v>584</v>
      </c>
      <c r="L8" s="178"/>
      <c r="M8" s="169" t="s">
        <v>585</v>
      </c>
      <c r="N8" s="169" t="s">
        <v>585</v>
      </c>
      <c r="O8" s="167" t="s">
        <v>581</v>
      </c>
      <c r="P8" s="167" t="s">
        <v>582</v>
      </c>
      <c r="Q8" s="319" t="s">
        <v>812</v>
      </c>
      <c r="R8" s="167" t="s">
        <v>586</v>
      </c>
      <c r="S8" s="167" t="s">
        <v>587</v>
      </c>
      <c r="T8" s="175"/>
      <c r="U8" s="175"/>
    </row>
    <row r="9" spans="1:21" s="193" customFormat="1" ht="15.75">
      <c r="A9" s="169" t="s">
        <v>354</v>
      </c>
      <c r="B9" s="167" t="s">
        <v>588</v>
      </c>
      <c r="C9" s="167" t="s">
        <v>588</v>
      </c>
      <c r="D9" s="167" t="s">
        <v>588</v>
      </c>
      <c r="E9" s="167" t="s">
        <v>588</v>
      </c>
      <c r="F9" s="167" t="s">
        <v>589</v>
      </c>
      <c r="G9" s="167" t="s">
        <v>588</v>
      </c>
      <c r="H9" s="167" t="s">
        <v>588</v>
      </c>
      <c r="I9" s="167" t="s">
        <v>590</v>
      </c>
      <c r="J9" s="167" t="s">
        <v>591</v>
      </c>
      <c r="K9" s="177" t="s">
        <v>592</v>
      </c>
      <c r="L9" s="177" t="s">
        <v>593</v>
      </c>
      <c r="M9" s="169" t="s">
        <v>594</v>
      </c>
      <c r="N9" s="169" t="s">
        <v>595</v>
      </c>
      <c r="O9" s="167" t="s">
        <v>588</v>
      </c>
      <c r="P9" s="167" t="s">
        <v>588</v>
      </c>
      <c r="Q9" s="174" t="s">
        <v>596</v>
      </c>
      <c r="R9" s="176"/>
      <c r="S9" s="176"/>
      <c r="T9" s="175"/>
      <c r="U9" s="175"/>
    </row>
    <row r="10" spans="1:21" ht="15.75">
      <c r="A10" s="175">
        <v>1975</v>
      </c>
      <c r="B10" s="180">
        <v>675.5</v>
      </c>
      <c r="C10" s="180">
        <v>263.7</v>
      </c>
      <c r="D10" s="180">
        <v>892.2</v>
      </c>
      <c r="E10" s="180">
        <v>268.2</v>
      </c>
      <c r="F10" s="180">
        <v>229</v>
      </c>
      <c r="G10" s="180">
        <v>1535</v>
      </c>
      <c r="H10" s="180">
        <v>942</v>
      </c>
      <c r="I10" s="180">
        <v>195791.8417701472</v>
      </c>
      <c r="J10" s="180">
        <v>125715.24118860751</v>
      </c>
      <c r="K10" s="180">
        <v>62627.152416356876</v>
      </c>
      <c r="L10" s="180">
        <v>31948.728624535313</v>
      </c>
      <c r="M10" s="181">
        <v>1.2</v>
      </c>
      <c r="N10" s="181">
        <v>6</v>
      </c>
      <c r="O10" s="180">
        <v>111063.61338289962</v>
      </c>
      <c r="P10" s="180">
        <v>25027.628252788105</v>
      </c>
      <c r="Q10" s="180">
        <v>57197.44237918216</v>
      </c>
      <c r="R10" s="180">
        <v>549</v>
      </c>
      <c r="S10" s="180">
        <v>2476</v>
      </c>
      <c r="T10" s="158"/>
      <c r="U10" s="159"/>
    </row>
    <row r="11" spans="1:21" ht="15.75">
      <c r="A11" s="175">
        <v>1976</v>
      </c>
      <c r="B11" s="180">
        <v>893.6</v>
      </c>
      <c r="C11" s="180">
        <v>402.6</v>
      </c>
      <c r="D11" s="180">
        <v>1162.4</v>
      </c>
      <c r="E11" s="180">
        <v>375.1</v>
      </c>
      <c r="F11" s="180">
        <v>250</v>
      </c>
      <c r="G11" s="180">
        <v>1590</v>
      </c>
      <c r="H11" s="180">
        <v>894</v>
      </c>
      <c r="I11" s="180">
        <v>200986.16534787972</v>
      </c>
      <c r="J11" s="180">
        <v>128186.26172658936</v>
      </c>
      <c r="K11" s="180">
        <v>71676.0632688928</v>
      </c>
      <c r="L11" s="180">
        <v>31193.08260105448</v>
      </c>
      <c r="M11" s="181">
        <v>1.2</v>
      </c>
      <c r="N11" s="181">
        <v>5.6</v>
      </c>
      <c r="O11" s="180">
        <v>155398.5237258348</v>
      </c>
      <c r="P11" s="180">
        <v>24482.530755711774</v>
      </c>
      <c r="Q11" s="180">
        <v>62010.60105448154</v>
      </c>
      <c r="R11" s="180">
        <v>646</v>
      </c>
      <c r="S11" s="180">
        <v>3064</v>
      </c>
      <c r="T11" s="158"/>
      <c r="U11" s="159"/>
    </row>
    <row r="12" spans="1:21" ht="15.75">
      <c r="A12" s="175">
        <v>1977</v>
      </c>
      <c r="B12" s="180">
        <v>1126.1</v>
      </c>
      <c r="C12" s="180">
        <v>563.9</v>
      </c>
      <c r="D12" s="180">
        <v>1450.9</v>
      </c>
      <c r="E12" s="180">
        <v>536.2</v>
      </c>
      <c r="F12" s="180">
        <v>258</v>
      </c>
      <c r="G12" s="180">
        <v>1610</v>
      </c>
      <c r="H12" s="180">
        <v>881</v>
      </c>
      <c r="I12" s="180">
        <v>212756.1812966605</v>
      </c>
      <c r="J12" s="180">
        <v>133137.62197626857</v>
      </c>
      <c r="K12" s="180">
        <v>76348.51485148515</v>
      </c>
      <c r="L12" s="180">
        <v>27715.009900990095</v>
      </c>
      <c r="M12" s="181">
        <v>1.2</v>
      </c>
      <c r="N12" s="181">
        <v>5.2</v>
      </c>
      <c r="O12" s="180">
        <v>206969.34653465348</v>
      </c>
      <c r="P12" s="180">
        <v>33323.88118811881</v>
      </c>
      <c r="Q12" s="180">
        <v>65779.48514851485</v>
      </c>
      <c r="R12" s="180">
        <v>819</v>
      </c>
      <c r="S12" s="180">
        <v>3650</v>
      </c>
      <c r="T12" s="158"/>
      <c r="U12" s="159"/>
    </row>
    <row r="13" spans="1:21" ht="15.75">
      <c r="A13" s="175">
        <v>1978</v>
      </c>
      <c r="B13" s="180">
        <v>1182.6</v>
      </c>
      <c r="C13" s="180">
        <v>617.9</v>
      </c>
      <c r="D13" s="180">
        <v>1433.3</v>
      </c>
      <c r="E13" s="180">
        <v>587</v>
      </c>
      <c r="F13" s="180">
        <v>280</v>
      </c>
      <c r="G13" s="180">
        <v>1655</v>
      </c>
      <c r="H13" s="180">
        <v>863</v>
      </c>
      <c r="I13" s="180">
        <v>226418.91336857947</v>
      </c>
      <c r="J13" s="180">
        <v>141279.1193386186</v>
      </c>
      <c r="K13" s="180">
        <v>81301.69325153372</v>
      </c>
      <c r="L13" s="180">
        <v>34525.54601226994</v>
      </c>
      <c r="M13" s="181">
        <v>1</v>
      </c>
      <c r="N13" s="181">
        <v>5</v>
      </c>
      <c r="O13" s="180">
        <v>225003.5337423313</v>
      </c>
      <c r="P13" s="180">
        <v>39676.85889570552</v>
      </c>
      <c r="Q13" s="180">
        <v>74941.39877300613</v>
      </c>
      <c r="R13" s="180">
        <v>817</v>
      </c>
      <c r="S13" s="180">
        <v>3986</v>
      </c>
      <c r="T13" s="158"/>
      <c r="U13" s="159"/>
    </row>
    <row r="14" spans="1:21" ht="15.75">
      <c r="A14" s="175">
        <v>1979</v>
      </c>
      <c r="B14" s="180">
        <v>981.5</v>
      </c>
      <c r="C14" s="180">
        <v>570.3</v>
      </c>
      <c r="D14" s="180">
        <v>1194.1</v>
      </c>
      <c r="E14" s="180">
        <v>551</v>
      </c>
      <c r="F14" s="180">
        <v>280</v>
      </c>
      <c r="G14" s="180">
        <v>1645</v>
      </c>
      <c r="H14" s="180">
        <v>893</v>
      </c>
      <c r="I14" s="180">
        <v>232178.2466049255</v>
      </c>
      <c r="J14" s="180">
        <v>142419.69715191607</v>
      </c>
      <c r="K14" s="180">
        <v>83780.62809917355</v>
      </c>
      <c r="L14" s="180">
        <v>33488.925619834714</v>
      </c>
      <c r="M14" s="181">
        <v>1.2</v>
      </c>
      <c r="N14" s="181">
        <v>5.4</v>
      </c>
      <c r="O14" s="180">
        <v>200647.53719008266</v>
      </c>
      <c r="P14" s="180">
        <v>47248.26446280992</v>
      </c>
      <c r="Q14" s="180">
        <v>75452.826446281</v>
      </c>
      <c r="R14" s="180">
        <v>709</v>
      </c>
      <c r="S14" s="180">
        <v>3827</v>
      </c>
      <c r="T14" s="158"/>
      <c r="U14" s="159"/>
    </row>
    <row r="15" spans="1:21" ht="15.75">
      <c r="A15" s="175">
        <v>1980</v>
      </c>
      <c r="B15" s="180">
        <v>710.4</v>
      </c>
      <c r="C15" s="180">
        <v>480.2</v>
      </c>
      <c r="D15" s="180">
        <v>852.2</v>
      </c>
      <c r="E15" s="180">
        <v>440</v>
      </c>
      <c r="F15" s="180">
        <v>234</v>
      </c>
      <c r="G15" s="180">
        <v>1595</v>
      </c>
      <c r="H15" s="180">
        <v>915</v>
      </c>
      <c r="I15" s="180">
        <v>225400.11952968728</v>
      </c>
      <c r="J15" s="180">
        <v>135853.4943866798</v>
      </c>
      <c r="K15" s="180">
        <v>83468.27184466018</v>
      </c>
      <c r="L15" s="180">
        <v>29904.815533980578</v>
      </c>
      <c r="M15" s="181">
        <v>1.4</v>
      </c>
      <c r="N15" s="181">
        <v>5.4000001</v>
      </c>
      <c r="O15" s="180">
        <v>129476.62135922328</v>
      </c>
      <c r="P15" s="180">
        <v>40877.82524271844</v>
      </c>
      <c r="Q15" s="180">
        <v>75237.90291262136</v>
      </c>
      <c r="R15" s="180">
        <v>545</v>
      </c>
      <c r="S15" s="180">
        <v>2973</v>
      </c>
      <c r="T15" s="158"/>
      <c r="U15" s="159"/>
    </row>
    <row r="16" spans="1:21" ht="15.75">
      <c r="A16" s="175">
        <v>1981</v>
      </c>
      <c r="B16" s="180">
        <v>564.3</v>
      </c>
      <c r="C16" s="180">
        <v>421.2</v>
      </c>
      <c r="D16" s="180">
        <v>705.4</v>
      </c>
      <c r="E16" s="180">
        <v>378.8</v>
      </c>
      <c r="F16" s="180">
        <v>229</v>
      </c>
      <c r="G16" s="180">
        <v>1550</v>
      </c>
      <c r="H16" s="180">
        <v>930</v>
      </c>
      <c r="I16" s="180">
        <v>220462.90860241803</v>
      </c>
      <c r="J16" s="180">
        <v>130235.3761245036</v>
      </c>
      <c r="K16" s="180">
        <v>71493.70297029702</v>
      </c>
      <c r="L16" s="180">
        <v>31304.55445544554</v>
      </c>
      <c r="M16" s="181">
        <v>1.4</v>
      </c>
      <c r="N16" s="181">
        <v>5</v>
      </c>
      <c r="O16" s="180">
        <v>115249.10891089108</v>
      </c>
      <c r="P16" s="180">
        <v>38723.16831683168</v>
      </c>
      <c r="Q16" s="180">
        <v>66128.79207920792</v>
      </c>
      <c r="R16" s="180">
        <v>436</v>
      </c>
      <c r="S16" s="180">
        <v>2419</v>
      </c>
      <c r="T16" s="158"/>
      <c r="U16" s="159"/>
    </row>
    <row r="17" spans="1:21" ht="15.75">
      <c r="A17" s="175">
        <v>1982</v>
      </c>
      <c r="B17" s="180">
        <v>546.4</v>
      </c>
      <c r="C17" s="180">
        <v>454.1</v>
      </c>
      <c r="D17" s="180">
        <v>662.6</v>
      </c>
      <c r="E17" s="180">
        <v>399.6</v>
      </c>
      <c r="F17" s="180">
        <v>234</v>
      </c>
      <c r="G17" s="180">
        <v>1520</v>
      </c>
      <c r="H17" s="180">
        <v>925</v>
      </c>
      <c r="I17" s="180">
        <v>212521.29038977274</v>
      </c>
      <c r="J17" s="180">
        <v>126369.23579647245</v>
      </c>
      <c r="K17" s="180">
        <v>66392.20725388601</v>
      </c>
      <c r="L17" s="180">
        <v>28224</v>
      </c>
      <c r="M17" s="181">
        <v>1.5</v>
      </c>
      <c r="N17" s="181">
        <v>5.3000002</v>
      </c>
      <c r="O17" s="180">
        <v>86619.05906735752</v>
      </c>
      <c r="P17" s="180">
        <v>32460.733678756475</v>
      </c>
      <c r="Q17" s="180">
        <v>57816.37305699482</v>
      </c>
      <c r="R17" s="180">
        <v>412</v>
      </c>
      <c r="S17" s="180">
        <v>1990</v>
      </c>
      <c r="T17" s="179"/>
      <c r="U17" s="159"/>
    </row>
    <row r="18" spans="1:21" ht="15.75">
      <c r="A18" s="175">
        <v>1983</v>
      </c>
      <c r="B18" s="180">
        <v>901.5</v>
      </c>
      <c r="C18" s="180">
        <v>703.7</v>
      </c>
      <c r="D18" s="180">
        <v>1067.6</v>
      </c>
      <c r="E18" s="180">
        <v>635.4</v>
      </c>
      <c r="F18" s="180">
        <v>278</v>
      </c>
      <c r="G18" s="180">
        <v>1565</v>
      </c>
      <c r="H18" s="180">
        <v>893</v>
      </c>
      <c r="I18" s="180">
        <v>210294.33311133983</v>
      </c>
      <c r="J18" s="180">
        <v>126167.05185142256</v>
      </c>
      <c r="K18" s="180">
        <v>69545.92771084337</v>
      </c>
      <c r="L18" s="180">
        <v>30233.92771084337</v>
      </c>
      <c r="M18" s="181">
        <v>1.5</v>
      </c>
      <c r="N18" s="181">
        <v>5.6999998</v>
      </c>
      <c r="O18" s="180">
        <v>146775.32530120484</v>
      </c>
      <c r="P18" s="180">
        <v>45434.89156626506</v>
      </c>
      <c r="Q18" s="180">
        <v>62487.903614457835</v>
      </c>
      <c r="R18" s="180">
        <v>623</v>
      </c>
      <c r="S18" s="180">
        <v>2719</v>
      </c>
      <c r="T18" s="179"/>
      <c r="U18" s="159"/>
    </row>
    <row r="19" spans="1:21" ht="15.75">
      <c r="A19" s="175">
        <v>1984</v>
      </c>
      <c r="B19" s="180">
        <v>922.4</v>
      </c>
      <c r="C19" s="180">
        <v>759.4</v>
      </c>
      <c r="D19" s="180">
        <v>1084.2</v>
      </c>
      <c r="E19" s="180">
        <v>665.3</v>
      </c>
      <c r="F19" s="180">
        <v>288</v>
      </c>
      <c r="G19" s="180">
        <v>1605</v>
      </c>
      <c r="H19" s="180">
        <v>871</v>
      </c>
      <c r="I19" s="180">
        <v>209702.8162951427</v>
      </c>
      <c r="J19" s="180">
        <v>125901.68561402941</v>
      </c>
      <c r="K19" s="180">
        <v>90764.62752646774</v>
      </c>
      <c r="L19" s="180">
        <v>46218.5948026949</v>
      </c>
      <c r="M19" s="181">
        <v>1.7</v>
      </c>
      <c r="N19" s="181">
        <v>5.9000001</v>
      </c>
      <c r="O19" s="180">
        <v>167634.57170356112</v>
      </c>
      <c r="P19" s="180">
        <v>54757.97497593839</v>
      </c>
      <c r="Q19" s="180">
        <v>78387.2800769971</v>
      </c>
      <c r="R19" s="180">
        <v>639</v>
      </c>
      <c r="S19" s="180">
        <v>2868</v>
      </c>
      <c r="T19" s="179"/>
      <c r="U19" s="159"/>
    </row>
    <row r="20" spans="1:21" ht="15.75">
      <c r="A20" s="175">
        <v>1985</v>
      </c>
      <c r="B20" s="180">
        <v>956.6</v>
      </c>
      <c r="C20" s="180">
        <v>776.7</v>
      </c>
      <c r="D20" s="180">
        <v>1072.4</v>
      </c>
      <c r="E20" s="180">
        <v>669.4</v>
      </c>
      <c r="F20" s="180">
        <v>283</v>
      </c>
      <c r="G20" s="180">
        <v>1605</v>
      </c>
      <c r="H20" s="180">
        <v>882</v>
      </c>
      <c r="I20" s="180">
        <v>205102.77222543952</v>
      </c>
      <c r="J20" s="180">
        <v>127579.54107214311</v>
      </c>
      <c r="K20" s="180">
        <v>96183.43494423792</v>
      </c>
      <c r="L20" s="180">
        <v>57692.07434944238</v>
      </c>
      <c r="M20" s="181">
        <v>1.7</v>
      </c>
      <c r="N20" s="181">
        <v>6.5</v>
      </c>
      <c r="O20" s="180">
        <v>163659.47955390337</v>
      </c>
      <c r="P20" s="180">
        <v>53470.84014869888</v>
      </c>
      <c r="Q20" s="180">
        <v>83622.78066914498</v>
      </c>
      <c r="R20" s="180">
        <v>688</v>
      </c>
      <c r="S20" s="180">
        <v>3214</v>
      </c>
      <c r="T20" s="179"/>
      <c r="U20" s="159"/>
    </row>
    <row r="21" spans="1:21" ht="15.75">
      <c r="A21" s="175">
        <v>1986</v>
      </c>
      <c r="B21" s="180">
        <v>1077.6</v>
      </c>
      <c r="C21" s="180">
        <v>691.8</v>
      </c>
      <c r="D21" s="180">
        <v>1179.4</v>
      </c>
      <c r="E21" s="180">
        <v>626</v>
      </c>
      <c r="F21" s="180">
        <v>256</v>
      </c>
      <c r="G21" s="180">
        <v>1660</v>
      </c>
      <c r="H21" s="180">
        <v>876</v>
      </c>
      <c r="I21" s="180">
        <v>209049.8661189158</v>
      </c>
      <c r="J21" s="180">
        <v>133978.5860572091</v>
      </c>
      <c r="K21" s="180">
        <v>108102.48175182482</v>
      </c>
      <c r="L21" s="180">
        <v>65409.63503649635</v>
      </c>
      <c r="M21" s="181">
        <v>1.6</v>
      </c>
      <c r="N21" s="181">
        <v>7.3000002</v>
      </c>
      <c r="O21" s="180">
        <v>191540.23357664232</v>
      </c>
      <c r="P21" s="180">
        <v>57091.79562043796</v>
      </c>
      <c r="Q21" s="180">
        <v>102102.30656934305</v>
      </c>
      <c r="R21" s="180">
        <v>750</v>
      </c>
      <c r="S21" s="180">
        <v>3565</v>
      </c>
      <c r="T21" s="179"/>
      <c r="U21" s="159"/>
    </row>
    <row r="22" spans="1:21" ht="15.75">
      <c r="A22" s="175">
        <v>1987</v>
      </c>
      <c r="B22" s="180">
        <v>1024.4</v>
      </c>
      <c r="C22" s="180">
        <v>510.4</v>
      </c>
      <c r="D22" s="180">
        <v>1146.4</v>
      </c>
      <c r="E22" s="180">
        <v>474.1</v>
      </c>
      <c r="F22" s="180">
        <v>239</v>
      </c>
      <c r="G22" s="180">
        <v>1755</v>
      </c>
      <c r="H22" s="180">
        <v>920</v>
      </c>
      <c r="I22" s="180">
        <v>212680.17906433583</v>
      </c>
      <c r="J22" s="180">
        <v>138340.52577642648</v>
      </c>
      <c r="K22" s="180">
        <v>106036.98591549296</v>
      </c>
      <c r="L22" s="180">
        <v>68611.43661971831</v>
      </c>
      <c r="M22" s="181">
        <v>1.7</v>
      </c>
      <c r="N22" s="181">
        <v>7.6999998</v>
      </c>
      <c r="O22" s="180">
        <v>208017.12676056338</v>
      </c>
      <c r="P22" s="180">
        <v>45168.33802816902</v>
      </c>
      <c r="Q22" s="180">
        <v>101126.53521126762</v>
      </c>
      <c r="R22" s="180">
        <v>671</v>
      </c>
      <c r="S22" s="180">
        <v>3526</v>
      </c>
      <c r="T22" s="179"/>
      <c r="U22" s="159"/>
    </row>
    <row r="23" spans="1:21" ht="15.75">
      <c r="A23" s="175">
        <v>1988</v>
      </c>
      <c r="B23" s="180">
        <v>993.8</v>
      </c>
      <c r="C23" s="180">
        <v>461.8</v>
      </c>
      <c r="D23" s="180">
        <v>1081.3</v>
      </c>
      <c r="E23" s="180">
        <v>406.8</v>
      </c>
      <c r="F23" s="180">
        <v>224</v>
      </c>
      <c r="G23" s="180">
        <v>1810</v>
      </c>
      <c r="H23" s="180">
        <v>940</v>
      </c>
      <c r="I23" s="180">
        <v>211882.5488388689</v>
      </c>
      <c r="J23" s="180">
        <v>141124.56009137264</v>
      </c>
      <c r="K23" s="180">
        <v>115632.85207100592</v>
      </c>
      <c r="L23" s="180">
        <v>66478.57988165681</v>
      </c>
      <c r="M23" s="181">
        <v>1.6</v>
      </c>
      <c r="N23" s="181">
        <v>7.6999998</v>
      </c>
      <c r="O23" s="180">
        <v>204655.52662721893</v>
      </c>
      <c r="P23" s="180">
        <v>37998.958579881655</v>
      </c>
      <c r="Q23" s="180">
        <v>105835.73964497041</v>
      </c>
      <c r="R23" s="180">
        <v>676</v>
      </c>
      <c r="S23" s="180">
        <v>3594</v>
      </c>
      <c r="T23" s="179"/>
      <c r="U23" s="159"/>
    </row>
    <row r="24" spans="1:21" ht="15.75">
      <c r="A24" s="175">
        <v>1989</v>
      </c>
      <c r="B24" s="180">
        <v>931.7</v>
      </c>
      <c r="C24" s="180">
        <v>406.7</v>
      </c>
      <c r="D24" s="180">
        <v>1003.3</v>
      </c>
      <c r="E24" s="180">
        <v>372.8</v>
      </c>
      <c r="F24" s="180">
        <v>203</v>
      </c>
      <c r="G24" s="180">
        <v>1850</v>
      </c>
      <c r="H24" s="180">
        <v>940</v>
      </c>
      <c r="I24" s="180">
        <v>210198.28983627816</v>
      </c>
      <c r="J24" s="180">
        <v>143070.03898900162</v>
      </c>
      <c r="K24" s="180">
        <v>107295.09677419355</v>
      </c>
      <c r="L24" s="180">
        <v>68379.7935483871</v>
      </c>
      <c r="M24" s="181">
        <v>1.8</v>
      </c>
      <c r="N24" s="181">
        <v>7.4000001</v>
      </c>
      <c r="O24" s="180">
        <v>196607.14838709676</v>
      </c>
      <c r="P24" s="180">
        <v>36261.98709677419</v>
      </c>
      <c r="Q24" s="180">
        <v>99211.58709677418</v>
      </c>
      <c r="R24" s="180">
        <v>650</v>
      </c>
      <c r="S24" s="180">
        <v>3346</v>
      </c>
      <c r="T24" s="179"/>
      <c r="U24" s="159"/>
    </row>
    <row r="25" spans="1:21" ht="15.75">
      <c r="A25" s="175">
        <v>1990</v>
      </c>
      <c r="B25" s="180">
        <v>793.9</v>
      </c>
      <c r="C25" s="180">
        <v>316.9</v>
      </c>
      <c r="D25" s="180">
        <v>894.8</v>
      </c>
      <c r="E25" s="180">
        <v>297.9</v>
      </c>
      <c r="F25" s="180">
        <v>195</v>
      </c>
      <c r="G25" s="180">
        <v>1905</v>
      </c>
      <c r="H25" s="180">
        <v>955</v>
      </c>
      <c r="I25" s="180">
        <v>203244.2933873653</v>
      </c>
      <c r="J25" s="180">
        <v>140222.71837522276</v>
      </c>
      <c r="K25" s="180">
        <v>103764.61514919663</v>
      </c>
      <c r="L25" s="180">
        <v>74286.5921958684</v>
      </c>
      <c r="M25" s="181">
        <v>1.7</v>
      </c>
      <c r="N25" s="181">
        <v>7.1999998</v>
      </c>
      <c r="O25" s="180">
        <v>174122.55241009945</v>
      </c>
      <c r="P25" s="180">
        <v>29692.425401683246</v>
      </c>
      <c r="Q25" s="180">
        <v>90952.91201224178</v>
      </c>
      <c r="R25" s="180">
        <v>534</v>
      </c>
      <c r="S25" s="180">
        <v>3211</v>
      </c>
      <c r="T25" s="179"/>
      <c r="U25" s="159"/>
    </row>
    <row r="26" spans="1:21" ht="15.75">
      <c r="A26" s="175">
        <v>1991</v>
      </c>
      <c r="B26" s="180">
        <v>753.5</v>
      </c>
      <c r="C26" s="180">
        <v>195.3</v>
      </c>
      <c r="D26" s="180">
        <v>840.4</v>
      </c>
      <c r="E26" s="180">
        <v>173.5</v>
      </c>
      <c r="F26" s="180">
        <v>174</v>
      </c>
      <c r="G26" s="180">
        <v>1890</v>
      </c>
      <c r="H26" s="180">
        <v>980</v>
      </c>
      <c r="I26" s="180">
        <v>197557.9660416621</v>
      </c>
      <c r="J26" s="180">
        <v>137105.26901915492</v>
      </c>
      <c r="K26" s="180">
        <v>98781.0396475771</v>
      </c>
      <c r="L26" s="180">
        <v>60620.61674008811</v>
      </c>
      <c r="M26" s="181">
        <v>1.7</v>
      </c>
      <c r="N26" s="181">
        <v>7.4000001</v>
      </c>
      <c r="O26" s="180">
        <v>147169.48017621145</v>
      </c>
      <c r="P26" s="180">
        <v>22421.70925110132</v>
      </c>
      <c r="Q26" s="180">
        <v>76489.5859030837</v>
      </c>
      <c r="R26" s="180">
        <v>509</v>
      </c>
      <c r="S26" s="180">
        <v>3220</v>
      </c>
      <c r="T26" s="179"/>
      <c r="U26" s="159"/>
    </row>
    <row r="27" spans="1:21" ht="15.75">
      <c r="A27" s="175">
        <v>1992</v>
      </c>
      <c r="B27" s="180">
        <v>910.7</v>
      </c>
      <c r="C27" s="180">
        <v>184.2</v>
      </c>
      <c r="D27" s="180">
        <v>1029.9</v>
      </c>
      <c r="E27" s="180">
        <v>169.8</v>
      </c>
      <c r="F27" s="180">
        <v>212</v>
      </c>
      <c r="G27" s="180">
        <v>1920</v>
      </c>
      <c r="H27" s="180">
        <v>985</v>
      </c>
      <c r="I27" s="180">
        <v>194232.07985759154</v>
      </c>
      <c r="J27" s="180">
        <v>136711.43513877358</v>
      </c>
      <c r="K27" s="180">
        <v>108756.23093371345</v>
      </c>
      <c r="L27" s="180">
        <v>57310.152530292224</v>
      </c>
      <c r="M27" s="181">
        <v>1.5</v>
      </c>
      <c r="N27" s="181">
        <v>7.4000001</v>
      </c>
      <c r="O27" s="180">
        <v>175269.86172487523</v>
      </c>
      <c r="P27" s="180">
        <v>18815.042052744117</v>
      </c>
      <c r="Q27" s="180">
        <v>92427.0620099786</v>
      </c>
      <c r="R27" s="180">
        <v>610</v>
      </c>
      <c r="S27" s="180">
        <v>3520</v>
      </c>
      <c r="T27" s="179"/>
      <c r="U27" s="159"/>
    </row>
    <row r="28" spans="1:21" ht="15.75">
      <c r="A28" s="175">
        <v>1993</v>
      </c>
      <c r="B28" s="180">
        <v>986.5</v>
      </c>
      <c r="C28" s="180">
        <v>212.6</v>
      </c>
      <c r="D28" s="180">
        <v>1125.7</v>
      </c>
      <c r="E28" s="180">
        <v>161.9</v>
      </c>
      <c r="F28" s="180">
        <v>242.5</v>
      </c>
      <c r="G28" s="180">
        <v>1945</v>
      </c>
      <c r="H28" s="180">
        <v>1005</v>
      </c>
      <c r="I28" s="180">
        <v>196795.3887082471</v>
      </c>
      <c r="J28" s="180">
        <v>135554.15926942386</v>
      </c>
      <c r="K28" s="180">
        <v>111333.42560553634</v>
      </c>
      <c r="L28" s="180">
        <v>58734.66020761246</v>
      </c>
      <c r="M28" s="181">
        <v>1.4</v>
      </c>
      <c r="N28" s="181">
        <v>7.3000002</v>
      </c>
      <c r="O28" s="180">
        <v>195493.40346020763</v>
      </c>
      <c r="P28" s="180">
        <v>15050.939792387542</v>
      </c>
      <c r="Q28" s="180">
        <v>103459.16678200691</v>
      </c>
      <c r="R28" s="180">
        <v>666</v>
      </c>
      <c r="S28" s="180">
        <v>3802</v>
      </c>
      <c r="T28" s="179"/>
      <c r="U28" s="159"/>
    </row>
    <row r="29" spans="1:21" ht="15.75">
      <c r="A29" s="175">
        <v>1994</v>
      </c>
      <c r="B29" s="180">
        <v>1068.5</v>
      </c>
      <c r="C29" s="180">
        <v>303.1</v>
      </c>
      <c r="D29" s="180">
        <v>1198.4</v>
      </c>
      <c r="E29" s="180">
        <v>258.6</v>
      </c>
      <c r="F29" s="180">
        <v>291.3</v>
      </c>
      <c r="G29" s="180">
        <v>1940</v>
      </c>
      <c r="H29" s="180">
        <v>1015</v>
      </c>
      <c r="I29" s="180">
        <v>201149.77722621203</v>
      </c>
      <c r="J29" s="180">
        <v>135590.09935217805</v>
      </c>
      <c r="K29" s="180">
        <v>123322.88259109312</v>
      </c>
      <c r="L29" s="180">
        <v>54372.14574898786</v>
      </c>
      <c r="M29" s="181">
        <v>1.5</v>
      </c>
      <c r="N29" s="181">
        <v>7.4000001</v>
      </c>
      <c r="O29" s="180">
        <v>220792.8097165992</v>
      </c>
      <c r="P29" s="180">
        <v>19154.72064777328</v>
      </c>
      <c r="Q29" s="180">
        <v>111780.53441295547</v>
      </c>
      <c r="R29" s="180">
        <v>670</v>
      </c>
      <c r="S29" s="180">
        <v>3967</v>
      </c>
      <c r="T29" s="179"/>
      <c r="U29" s="159"/>
    </row>
    <row r="30" spans="1:21" ht="15.75">
      <c r="A30" s="175">
        <v>1995</v>
      </c>
      <c r="B30" s="180">
        <v>997.3</v>
      </c>
      <c r="C30" s="180">
        <v>335.2</v>
      </c>
      <c r="D30" s="180">
        <v>1076.2</v>
      </c>
      <c r="E30" s="180">
        <v>277.9</v>
      </c>
      <c r="F30" s="180">
        <v>319.3</v>
      </c>
      <c r="G30" s="180">
        <v>1920</v>
      </c>
      <c r="H30" s="180">
        <v>1040</v>
      </c>
      <c r="I30" s="180">
        <v>201136.5093182448</v>
      </c>
      <c r="J30" s="180">
        <v>136167.7859479832</v>
      </c>
      <c r="K30" s="180">
        <v>110999.05511811023</v>
      </c>
      <c r="L30" s="180">
        <v>54315.5905511811</v>
      </c>
      <c r="M30" s="181">
        <v>1.5</v>
      </c>
      <c r="N30" s="181">
        <v>7.5999999</v>
      </c>
      <c r="O30" s="180">
        <v>203074.96062992126</v>
      </c>
      <c r="P30" s="180">
        <v>23664.18897637795</v>
      </c>
      <c r="Q30" s="180">
        <v>100465.32283464566</v>
      </c>
      <c r="R30" s="180">
        <v>667</v>
      </c>
      <c r="S30" s="180">
        <v>3812</v>
      </c>
      <c r="T30" s="179"/>
      <c r="U30" s="159"/>
    </row>
    <row r="31" spans="1:21" ht="15.75">
      <c r="A31" s="175">
        <v>1996</v>
      </c>
      <c r="B31" s="180">
        <v>1069.5</v>
      </c>
      <c r="C31" s="180">
        <v>356.1</v>
      </c>
      <c r="D31" s="180">
        <v>1160.9</v>
      </c>
      <c r="E31" s="180">
        <v>315.9</v>
      </c>
      <c r="F31" s="180">
        <v>338.3</v>
      </c>
      <c r="G31" s="180">
        <v>1950</v>
      </c>
      <c r="H31" s="180">
        <v>1030</v>
      </c>
      <c r="I31" s="180">
        <v>198948.85517453426</v>
      </c>
      <c r="J31" s="180">
        <v>137645.86996938198</v>
      </c>
      <c r="K31" s="180">
        <v>113754.30975143402</v>
      </c>
      <c r="L31" s="180">
        <v>55032.04588910133</v>
      </c>
      <c r="M31" s="181">
        <v>1.6</v>
      </c>
      <c r="N31" s="181">
        <v>7.8000002</v>
      </c>
      <c r="O31" s="180">
        <v>219447.18929254301</v>
      </c>
      <c r="P31" s="180">
        <v>26114.202676864243</v>
      </c>
      <c r="Q31" s="180">
        <v>115643.10516252389</v>
      </c>
      <c r="R31" s="180">
        <v>757</v>
      </c>
      <c r="S31" s="180">
        <v>4196</v>
      </c>
      <c r="T31" s="179"/>
      <c r="U31" s="159"/>
    </row>
    <row r="32" spans="1:21" ht="15.75">
      <c r="A32" s="175">
        <v>1997</v>
      </c>
      <c r="B32" s="180">
        <v>1062.4</v>
      </c>
      <c r="C32" s="180">
        <v>378.7</v>
      </c>
      <c r="D32" s="180">
        <v>1133.7</v>
      </c>
      <c r="E32" s="180">
        <v>340.3</v>
      </c>
      <c r="F32" s="180">
        <v>336.3</v>
      </c>
      <c r="G32" s="180">
        <v>1975</v>
      </c>
      <c r="H32" s="180">
        <v>1050</v>
      </c>
      <c r="I32" s="180">
        <v>200126.5580237637</v>
      </c>
      <c r="J32" s="180">
        <v>139919.37228631965</v>
      </c>
      <c r="K32" s="180">
        <v>118023.29719626167</v>
      </c>
      <c r="L32" s="180">
        <v>49759.40186915888</v>
      </c>
      <c r="M32" s="181">
        <v>1.6</v>
      </c>
      <c r="N32" s="181">
        <v>7.6999998</v>
      </c>
      <c r="O32" s="180">
        <v>220037.9214953271</v>
      </c>
      <c r="P32" s="180">
        <v>28742.758878504672</v>
      </c>
      <c r="Q32" s="180">
        <v>114241.25607476634</v>
      </c>
      <c r="R32" s="180">
        <v>804</v>
      </c>
      <c r="S32" s="180">
        <v>4382</v>
      </c>
      <c r="T32" s="179"/>
      <c r="U32" s="159"/>
    </row>
    <row r="33" spans="1:21" ht="15.75">
      <c r="A33" s="175">
        <v>1998</v>
      </c>
      <c r="B33" s="180">
        <v>1187.6</v>
      </c>
      <c r="C33" s="180">
        <v>424.7</v>
      </c>
      <c r="D33" s="180">
        <v>1271.4</v>
      </c>
      <c r="E33" s="180">
        <v>345.5</v>
      </c>
      <c r="F33" s="180">
        <v>373.7</v>
      </c>
      <c r="G33" s="180">
        <v>2000</v>
      </c>
      <c r="H33" s="180">
        <v>1020</v>
      </c>
      <c r="I33" s="180">
        <v>202036.22406511081</v>
      </c>
      <c r="J33" s="180">
        <v>145053.6353179449</v>
      </c>
      <c r="K33" s="180">
        <v>122938.89570552147</v>
      </c>
      <c r="L33" s="180">
        <v>42413.91901840491</v>
      </c>
      <c r="M33" s="181">
        <v>1.7</v>
      </c>
      <c r="N33" s="181">
        <v>7.9000001</v>
      </c>
      <c r="O33" s="180">
        <v>246631.00858895705</v>
      </c>
      <c r="P33" s="180">
        <v>30393.364417177912</v>
      </c>
      <c r="Q33" s="180">
        <v>112084.6527607362</v>
      </c>
      <c r="R33" s="180">
        <v>886</v>
      </c>
      <c r="S33" s="180">
        <v>4970</v>
      </c>
      <c r="T33" s="179"/>
      <c r="U33" s="159"/>
    </row>
    <row r="34" spans="1:21" ht="15.75">
      <c r="A34" s="175">
        <v>1999</v>
      </c>
      <c r="B34" s="180">
        <v>1246.7</v>
      </c>
      <c r="C34" s="180">
        <v>416.8</v>
      </c>
      <c r="D34" s="180">
        <v>1302.4</v>
      </c>
      <c r="E34" s="180">
        <v>338.5</v>
      </c>
      <c r="F34" s="180">
        <v>338.3</v>
      </c>
      <c r="G34" s="180">
        <v>2025</v>
      </c>
      <c r="H34" s="180">
        <v>1054</v>
      </c>
      <c r="I34" s="180">
        <v>207413.496051687</v>
      </c>
      <c r="J34" s="180">
        <v>149277.4507951106</v>
      </c>
      <c r="K34" s="180">
        <v>120138.35294117646</v>
      </c>
      <c r="L34" s="180">
        <v>52782.65546218488</v>
      </c>
      <c r="M34" s="181">
        <v>1.7</v>
      </c>
      <c r="N34" s="181">
        <v>8.1000004</v>
      </c>
      <c r="O34" s="180">
        <v>270861.57983193273</v>
      </c>
      <c r="P34" s="180">
        <v>33197.44537815126</v>
      </c>
      <c r="Q34" s="180">
        <v>120149.24369747899</v>
      </c>
      <c r="R34" s="180">
        <v>880</v>
      </c>
      <c r="S34" s="180">
        <v>5205</v>
      </c>
      <c r="T34" s="179"/>
      <c r="U34" s="158"/>
    </row>
    <row r="35" spans="1:21" ht="15.75">
      <c r="A35" s="175">
        <v>2000</v>
      </c>
      <c r="B35" s="180">
        <v>1198.1</v>
      </c>
      <c r="C35" s="180">
        <v>394.2</v>
      </c>
      <c r="D35" s="180">
        <v>1230.9</v>
      </c>
      <c r="E35" s="180">
        <v>337.8</v>
      </c>
      <c r="F35" s="180">
        <v>280.9</v>
      </c>
      <c r="G35" s="180">
        <v>2079</v>
      </c>
      <c r="H35" s="180">
        <v>1091</v>
      </c>
      <c r="I35" s="180">
        <v>209188.13580095605</v>
      </c>
      <c r="J35" s="180">
        <v>154563.47769971986</v>
      </c>
      <c r="K35" s="180">
        <v>122439.80487804877</v>
      </c>
      <c r="L35" s="180">
        <v>56654.04878048781</v>
      </c>
      <c r="M35" s="181">
        <v>1.6</v>
      </c>
      <c r="N35" s="181">
        <v>8</v>
      </c>
      <c r="O35" s="180">
        <v>277215.21951219515</v>
      </c>
      <c r="P35" s="180">
        <v>33083.70731707317</v>
      </c>
      <c r="Q35" s="180">
        <v>128089.75609756098</v>
      </c>
      <c r="R35" s="180">
        <v>877</v>
      </c>
      <c r="S35" s="180">
        <v>5152</v>
      </c>
      <c r="T35" s="179"/>
      <c r="U35" s="158"/>
    </row>
    <row r="36" spans="1:21" ht="15.75">
      <c r="A36" s="175">
        <v>2001</v>
      </c>
      <c r="B36" s="180">
        <v>1235.55</v>
      </c>
      <c r="C36" s="180">
        <v>401.126</v>
      </c>
      <c r="D36" s="180">
        <v>1273.3</v>
      </c>
      <c r="E36" s="180">
        <v>329.4</v>
      </c>
      <c r="F36" s="180">
        <v>196.2</v>
      </c>
      <c r="G36" s="180">
        <v>2102</v>
      </c>
      <c r="H36" s="180">
        <v>1094</v>
      </c>
      <c r="I36" s="180">
        <v>210626.8496633365</v>
      </c>
      <c r="J36" s="180">
        <v>162193.2388487875</v>
      </c>
      <c r="K36" s="180">
        <v>124809.86561264822</v>
      </c>
      <c r="L36" s="180">
        <v>54780.33201581027</v>
      </c>
      <c r="M36" s="181">
        <v>1.8</v>
      </c>
      <c r="N36" s="181">
        <v>8.3999996</v>
      </c>
      <c r="O36" s="180">
        <v>283544.5375494071</v>
      </c>
      <c r="P36" s="180">
        <v>34497.391304347824</v>
      </c>
      <c r="Q36" s="180">
        <v>124002.78260869566</v>
      </c>
      <c r="R36" s="180">
        <v>908</v>
      </c>
      <c r="S36" s="180">
        <v>5296</v>
      </c>
      <c r="T36" s="179"/>
      <c r="U36" s="158"/>
    </row>
    <row r="37" spans="1:21" ht="15.75">
      <c r="A37" s="175">
        <v>2002</v>
      </c>
      <c r="B37" s="180">
        <v>1332.62</v>
      </c>
      <c r="C37" s="180">
        <v>415.0580000000002</v>
      </c>
      <c r="D37" s="180">
        <v>1358.6</v>
      </c>
      <c r="E37" s="180">
        <v>346.3</v>
      </c>
      <c r="F37" s="180">
        <v>174.3</v>
      </c>
      <c r="G37" s="180">
        <v>2115</v>
      </c>
      <c r="H37" s="180">
        <v>1092</v>
      </c>
      <c r="I37" s="180">
        <v>216544.8252937841</v>
      </c>
      <c r="J37" s="180">
        <v>170422.07664644317</v>
      </c>
      <c r="K37" s="180">
        <v>136164.60700389105</v>
      </c>
      <c r="L37" s="180">
        <v>58068.420233463024</v>
      </c>
      <c r="M37" s="181">
        <v>1.7</v>
      </c>
      <c r="N37" s="181">
        <v>8.8999996</v>
      </c>
      <c r="O37" s="180">
        <v>297961.2140077821</v>
      </c>
      <c r="P37" s="180">
        <v>36488.59143968871</v>
      </c>
      <c r="Q37" s="180">
        <v>137916.140077821</v>
      </c>
      <c r="R37" s="180">
        <v>973</v>
      </c>
      <c r="S37" s="180">
        <v>5566</v>
      </c>
      <c r="T37" s="179"/>
      <c r="U37" s="158"/>
    </row>
    <row r="38" spans="1:21" ht="15.75">
      <c r="A38" s="175">
        <v>2003</v>
      </c>
      <c r="B38" s="180">
        <v>1460.887</v>
      </c>
      <c r="C38" s="180">
        <v>428.327</v>
      </c>
      <c r="D38" s="180">
        <v>1499</v>
      </c>
      <c r="E38" s="180">
        <v>348.7</v>
      </c>
      <c r="F38" s="180">
        <v>139.8</v>
      </c>
      <c r="G38" s="180">
        <v>2127</v>
      </c>
      <c r="H38" s="180">
        <v>1108</v>
      </c>
      <c r="I38" s="180">
        <v>223764.58925060084</v>
      </c>
      <c r="J38" s="180">
        <v>177827.47731966848</v>
      </c>
      <c r="K38" s="180">
        <v>131388.41739130436</v>
      </c>
      <c r="L38" s="180">
        <v>62429.16521739131</v>
      </c>
      <c r="M38" s="181">
        <v>1.8</v>
      </c>
      <c r="N38" s="181">
        <v>9.8000002</v>
      </c>
      <c r="O38" s="180">
        <v>340282.17391304346</v>
      </c>
      <c r="P38" s="180">
        <v>38474.921739130434</v>
      </c>
      <c r="Q38" s="180">
        <v>142708.69565217392</v>
      </c>
      <c r="R38" s="180">
        <v>1086</v>
      </c>
      <c r="S38" s="180">
        <v>6175</v>
      </c>
      <c r="T38" s="179"/>
      <c r="U38" s="158"/>
    </row>
    <row r="39" spans="1:21" ht="15.75">
      <c r="A39" s="175">
        <v>2004</v>
      </c>
      <c r="B39" s="180">
        <v>1613.445</v>
      </c>
      <c r="C39" s="180">
        <v>456.6320000000003</v>
      </c>
      <c r="D39" s="180">
        <v>1610.5</v>
      </c>
      <c r="E39" s="180">
        <v>345.3</v>
      </c>
      <c r="F39" s="180">
        <v>124.4</v>
      </c>
      <c r="G39" s="180">
        <v>2160</v>
      </c>
      <c r="H39" s="180">
        <v>1159</v>
      </c>
      <c r="I39" s="180">
        <v>234484.87008893065</v>
      </c>
      <c r="J39" s="180">
        <v>191603.18051115313</v>
      </c>
      <c r="K39" s="180">
        <v>153076.19269454738</v>
      </c>
      <c r="L39" s="180">
        <v>58830.06034939121</v>
      </c>
      <c r="M39" s="181">
        <v>1.7</v>
      </c>
      <c r="N39" s="181">
        <v>10.2</v>
      </c>
      <c r="O39" s="180">
        <v>402940.6627845421</v>
      </c>
      <c r="P39" s="180">
        <v>42629.488618316565</v>
      </c>
      <c r="Q39" s="180">
        <v>157230.92429857067</v>
      </c>
      <c r="R39" s="180">
        <v>1203</v>
      </c>
      <c r="S39" s="180">
        <v>6778</v>
      </c>
      <c r="T39" s="179"/>
      <c r="U39" s="158"/>
    </row>
    <row r="40" spans="1:21" ht="15.75">
      <c r="A40" s="175">
        <v>2005</v>
      </c>
      <c r="B40" s="180">
        <v>1681.986</v>
      </c>
      <c r="C40" s="180">
        <v>473.33</v>
      </c>
      <c r="D40" s="180">
        <v>1715.8</v>
      </c>
      <c r="E40" s="180">
        <v>352.5</v>
      </c>
      <c r="F40" s="180">
        <v>122.8</v>
      </c>
      <c r="G40" s="180">
        <v>2245</v>
      </c>
      <c r="H40" s="180">
        <v>1180</v>
      </c>
      <c r="I40" s="180">
        <v>244701.89657967255</v>
      </c>
      <c r="J40" s="180">
        <v>209546.51252109482</v>
      </c>
      <c r="K40" s="180">
        <v>171660.38709677418</v>
      </c>
      <c r="L40" s="180">
        <v>50306.06451612903</v>
      </c>
      <c r="M40" s="181">
        <v>1.9</v>
      </c>
      <c r="N40" s="181">
        <v>9.8000002</v>
      </c>
      <c r="O40" s="180">
        <v>447494.1935483871</v>
      </c>
      <c r="P40" s="180">
        <v>49783.741935483864</v>
      </c>
      <c r="Q40" s="180">
        <v>165716.6451612903</v>
      </c>
      <c r="R40" s="180">
        <v>1283</v>
      </c>
      <c r="S40" s="180">
        <v>7076</v>
      </c>
      <c r="T40" s="179"/>
      <c r="U40" s="158"/>
    </row>
    <row r="41" spans="1:21" ht="15.75">
      <c r="A41" s="175">
        <v>2006</v>
      </c>
      <c r="B41" s="180">
        <v>1378.22</v>
      </c>
      <c r="C41" s="180">
        <v>460.683</v>
      </c>
      <c r="D41" s="180">
        <v>1465.4</v>
      </c>
      <c r="E41" s="180">
        <v>335.5</v>
      </c>
      <c r="F41" s="180">
        <v>111.3</v>
      </c>
      <c r="G41" s="180">
        <v>2263</v>
      </c>
      <c r="H41" s="180">
        <v>1191</v>
      </c>
      <c r="I41" s="180">
        <v>246500</v>
      </c>
      <c r="J41" s="180">
        <v>221900</v>
      </c>
      <c r="K41" s="180">
        <v>177677</v>
      </c>
      <c r="L41" s="180">
        <v>50531</v>
      </c>
      <c r="M41" s="181">
        <v>2.4000001</v>
      </c>
      <c r="N41" s="181">
        <v>9.6999998</v>
      </c>
      <c r="O41" s="180">
        <v>413244.5</v>
      </c>
      <c r="P41" s="180">
        <v>56132.7</v>
      </c>
      <c r="Q41" s="180">
        <v>160635.2</v>
      </c>
      <c r="R41" s="180">
        <v>1051</v>
      </c>
      <c r="S41" s="180">
        <v>6478</v>
      </c>
      <c r="T41" s="179"/>
      <c r="U41" s="158"/>
    </row>
    <row r="42" spans="1:21" ht="15.75">
      <c r="A42" s="158"/>
      <c r="B42" s="182"/>
      <c r="C42" s="182"/>
      <c r="D42" s="233"/>
      <c r="E42" s="182"/>
      <c r="F42" s="182"/>
      <c r="G42" s="182"/>
      <c r="H42" s="182"/>
      <c r="I42" s="182"/>
      <c r="J42" s="183"/>
      <c r="K42" s="182"/>
      <c r="L42" s="184"/>
      <c r="M42" s="185"/>
      <c r="N42" s="185"/>
      <c r="O42" s="182"/>
      <c r="P42" s="182"/>
      <c r="Q42" s="186"/>
      <c r="R42" s="182"/>
      <c r="S42" s="182"/>
      <c r="T42" s="179"/>
      <c r="U42" s="158"/>
    </row>
    <row r="43" spans="1:15" s="287" customFormat="1" ht="15.75">
      <c r="A43" s="283" t="s">
        <v>597</v>
      </c>
      <c r="B43" s="284"/>
      <c r="C43" s="284"/>
      <c r="D43" s="284"/>
      <c r="E43" s="284"/>
      <c r="F43" s="284"/>
      <c r="G43" s="284"/>
      <c r="H43" s="284"/>
      <c r="I43" s="285"/>
      <c r="J43" s="286"/>
      <c r="K43" s="284"/>
      <c r="L43" s="284"/>
      <c r="M43" s="286"/>
      <c r="N43" s="286"/>
      <c r="O43" s="283"/>
    </row>
    <row r="44" spans="1:15" s="287" customFormat="1" ht="15.75">
      <c r="A44" s="283" t="s">
        <v>598</v>
      </c>
      <c r="B44" s="190" t="s">
        <v>804</v>
      </c>
      <c r="C44" s="189"/>
      <c r="D44" s="189"/>
      <c r="E44" s="189"/>
      <c r="F44" s="189"/>
      <c r="G44" s="189"/>
      <c r="H44" s="189"/>
      <c r="I44" s="191"/>
      <c r="J44" s="192"/>
      <c r="K44" s="189"/>
      <c r="L44" s="189"/>
      <c r="M44" s="189"/>
      <c r="N44" s="189"/>
      <c r="O44" s="283"/>
    </row>
    <row r="45" spans="1:15" s="287" customFormat="1" ht="30.75" customHeight="1">
      <c r="A45" s="283"/>
      <c r="B45" s="339" t="s">
        <v>807</v>
      </c>
      <c r="C45" s="339"/>
      <c r="D45" s="339"/>
      <c r="E45" s="339"/>
      <c r="F45" s="339"/>
      <c r="G45" s="339"/>
      <c r="H45" s="339"/>
      <c r="I45" s="339"/>
      <c r="J45" s="339"/>
      <c r="K45" s="339"/>
      <c r="L45" s="339"/>
      <c r="M45" s="339"/>
      <c r="N45" s="339"/>
      <c r="O45" s="283"/>
    </row>
    <row r="46" spans="1:15" s="287" customFormat="1" ht="15.75" customHeight="1">
      <c r="A46" s="283"/>
      <c r="B46" s="339" t="s">
        <v>808</v>
      </c>
      <c r="C46" s="339"/>
      <c r="D46" s="339"/>
      <c r="E46" s="339"/>
      <c r="F46" s="339"/>
      <c r="G46" s="339"/>
      <c r="H46" s="339"/>
      <c r="I46" s="339"/>
      <c r="J46" s="339"/>
      <c r="K46" s="339"/>
      <c r="L46" s="339"/>
      <c r="M46" s="339"/>
      <c r="N46" s="339"/>
      <c r="O46" s="283"/>
    </row>
    <row r="47" spans="1:15" s="287" customFormat="1" ht="32.25" customHeight="1">
      <c r="A47" s="283"/>
      <c r="B47" s="339" t="s">
        <v>809</v>
      </c>
      <c r="C47" s="339"/>
      <c r="D47" s="339"/>
      <c r="E47" s="339"/>
      <c r="F47" s="339"/>
      <c r="G47" s="339"/>
      <c r="H47" s="339"/>
      <c r="I47" s="339"/>
      <c r="J47" s="339"/>
      <c r="K47" s="339"/>
      <c r="L47" s="339"/>
      <c r="M47" s="339"/>
      <c r="N47" s="339"/>
      <c r="O47" s="283"/>
    </row>
    <row r="48" spans="1:15" s="287" customFormat="1" ht="32.25" customHeight="1">
      <c r="A48" s="283"/>
      <c r="B48" s="340" t="s">
        <v>599</v>
      </c>
      <c r="C48" s="340"/>
      <c r="D48" s="340"/>
      <c r="E48" s="340"/>
      <c r="F48" s="340"/>
      <c r="G48" s="340"/>
      <c r="H48" s="340"/>
      <c r="I48" s="340"/>
      <c r="J48" s="340"/>
      <c r="K48" s="340"/>
      <c r="L48" s="340"/>
      <c r="M48" s="340"/>
      <c r="N48" s="340"/>
      <c r="O48" s="283"/>
    </row>
    <row r="49" spans="1:15" s="287" customFormat="1" ht="15.75">
      <c r="A49" s="283"/>
      <c r="B49" s="190" t="s">
        <v>810</v>
      </c>
      <c r="C49" s="189"/>
      <c r="D49" s="189"/>
      <c r="E49" s="189"/>
      <c r="F49" s="189"/>
      <c r="G49" s="189"/>
      <c r="H49" s="189"/>
      <c r="I49" s="191"/>
      <c r="J49" s="192"/>
      <c r="K49" s="189"/>
      <c r="L49" s="189"/>
      <c r="M49" s="192"/>
      <c r="N49" s="192"/>
      <c r="O49" s="283"/>
    </row>
    <row r="50" spans="1:15" s="287" customFormat="1" ht="15.75">
      <c r="A50" s="283"/>
      <c r="B50" s="190" t="s">
        <v>600</v>
      </c>
      <c r="C50" s="189"/>
      <c r="D50" s="189"/>
      <c r="E50" s="189"/>
      <c r="F50" s="189"/>
      <c r="G50" s="189"/>
      <c r="H50" s="189"/>
      <c r="I50" s="191"/>
      <c r="J50" s="192"/>
      <c r="K50" s="189"/>
      <c r="L50" s="189"/>
      <c r="M50" s="192"/>
      <c r="N50" s="192"/>
      <c r="O50" s="283"/>
    </row>
    <row r="51" spans="1:15" s="287" customFormat="1" ht="15.75">
      <c r="A51" s="283"/>
      <c r="B51" s="190" t="s">
        <v>805</v>
      </c>
      <c r="C51" s="189"/>
      <c r="D51" s="189"/>
      <c r="E51" s="189"/>
      <c r="F51" s="189"/>
      <c r="G51" s="189"/>
      <c r="H51" s="189"/>
      <c r="I51" s="191"/>
      <c r="J51" s="192"/>
      <c r="K51" s="189"/>
      <c r="L51" s="189"/>
      <c r="M51" s="192"/>
      <c r="N51" s="192"/>
      <c r="O51" s="283"/>
    </row>
    <row r="52" spans="1:15" s="287" customFormat="1" ht="15.75">
      <c r="A52" s="283"/>
      <c r="B52" s="190" t="s">
        <v>806</v>
      </c>
      <c r="C52" s="189"/>
      <c r="D52" s="189"/>
      <c r="E52" s="189"/>
      <c r="F52" s="189"/>
      <c r="G52" s="189"/>
      <c r="H52" s="189"/>
      <c r="I52" s="191"/>
      <c r="J52" s="192"/>
      <c r="K52" s="189"/>
      <c r="L52" s="189"/>
      <c r="M52" s="192"/>
      <c r="N52" s="192"/>
      <c r="O52" s="283"/>
    </row>
    <row r="53" spans="1:15" s="287" customFormat="1" ht="15.75">
      <c r="A53" s="283"/>
      <c r="B53" s="190" t="s">
        <v>811</v>
      </c>
      <c r="C53" s="189"/>
      <c r="D53" s="189"/>
      <c r="E53" s="189"/>
      <c r="F53" s="189"/>
      <c r="G53" s="189"/>
      <c r="H53" s="189"/>
      <c r="I53" s="191"/>
      <c r="J53" s="192"/>
      <c r="K53" s="189"/>
      <c r="L53" s="189"/>
      <c r="M53" s="192"/>
      <c r="N53" s="192"/>
      <c r="O53" s="283"/>
    </row>
    <row r="54" spans="1:21" ht="15.75">
      <c r="A54" s="158"/>
      <c r="B54" s="182"/>
      <c r="C54" s="154"/>
      <c r="D54" s="154"/>
      <c r="E54" s="154"/>
      <c r="F54" s="154"/>
      <c r="G54" s="154"/>
      <c r="H54" s="154"/>
      <c r="I54" s="154"/>
      <c r="J54" s="154"/>
      <c r="K54" s="161"/>
      <c r="L54" s="157"/>
      <c r="M54" s="158"/>
      <c r="N54" s="158"/>
      <c r="O54" s="154"/>
      <c r="P54" s="154"/>
      <c r="Q54" s="158"/>
      <c r="R54" s="158"/>
      <c r="S54" s="158"/>
      <c r="T54" s="158"/>
      <c r="U54" s="158"/>
    </row>
    <row r="55" spans="1:21" ht="15.75">
      <c r="A55" s="158"/>
      <c r="B55" s="182"/>
      <c r="C55" s="154"/>
      <c r="D55" s="154"/>
      <c r="E55" s="154"/>
      <c r="F55" s="154"/>
      <c r="G55" s="182"/>
      <c r="H55" s="154"/>
      <c r="I55" s="154"/>
      <c r="J55" s="154"/>
      <c r="K55" s="161"/>
      <c r="L55" s="157"/>
      <c r="M55" s="158"/>
      <c r="N55" s="158"/>
      <c r="O55" s="154"/>
      <c r="P55" s="154"/>
      <c r="Q55" s="158"/>
      <c r="R55" s="158"/>
      <c r="S55" s="158"/>
      <c r="T55" s="158"/>
      <c r="U55" s="158"/>
    </row>
  </sheetData>
  <mergeCells count="15">
    <mergeCell ref="O6:Q6"/>
    <mergeCell ref="R6:S6"/>
    <mergeCell ref="K6:L6"/>
    <mergeCell ref="I6:J6"/>
    <mergeCell ref="M5:N5"/>
    <mergeCell ref="M6:N6"/>
    <mergeCell ref="B5:C5"/>
    <mergeCell ref="B6:C6"/>
    <mergeCell ref="G5:H5"/>
    <mergeCell ref="G6:H6"/>
    <mergeCell ref="D6:F6"/>
    <mergeCell ref="B45:N45"/>
    <mergeCell ref="B46:N46"/>
    <mergeCell ref="B47:N47"/>
    <mergeCell ref="B48:N48"/>
  </mergeCells>
  <printOptions/>
  <pageMargins left="0.75" right="0.75" top="1" bottom="1" header="0.5" footer="0.5"/>
  <pageSetup fitToHeight="1" fitToWidth="1" horizontalDpi="300" verticalDpi="300" orientation="landscape" scale="85" r:id="rId1"/>
  <headerFooter alignWithMargins="0">
    <oddHeader>&amp;C&amp;A</oddHeader>
    <oddFooter>&amp;L&amp;F&amp;R &amp;D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20" sqref="A20"/>
    </sheetView>
  </sheetViews>
  <sheetFormatPr defaultColWidth="9.140625" defaultRowHeight="12.75"/>
  <cols>
    <col min="1" max="1" width="17.57421875" style="1" customWidth="1"/>
    <col min="2" max="3" width="11.57421875" style="3" customWidth="1"/>
    <col min="4" max="4" width="3.421875" style="3" customWidth="1"/>
    <col min="5" max="6" width="11.57421875" style="3" customWidth="1"/>
    <col min="7" max="7" width="3.421875" style="3" customWidth="1"/>
    <col min="8" max="9" width="11.57421875" style="3" customWidth="1"/>
    <col min="10" max="16384" width="9.140625" style="3" customWidth="1"/>
  </cols>
  <sheetData>
    <row r="1" spans="1:7" ht="12.75">
      <c r="A1" s="4" t="s">
        <v>821</v>
      </c>
      <c r="B1" s="8"/>
      <c r="C1" s="8"/>
      <c r="D1" s="8"/>
      <c r="E1" s="8"/>
      <c r="F1" s="8"/>
      <c r="G1" s="8"/>
    </row>
    <row r="2" spans="1:7" ht="12.75">
      <c r="A2" s="96" t="s">
        <v>52</v>
      </c>
      <c r="B2" s="8"/>
      <c r="C2" s="8"/>
      <c r="D2" s="8"/>
      <c r="E2" s="8"/>
      <c r="F2" s="8"/>
      <c r="G2" s="8"/>
    </row>
    <row r="3" spans="1:7" ht="12.75">
      <c r="A3" s="96"/>
      <c r="B3" s="8"/>
      <c r="C3" s="8"/>
      <c r="D3" s="8"/>
      <c r="E3" s="8"/>
      <c r="F3" s="8"/>
      <c r="G3" s="8"/>
    </row>
    <row r="4" spans="1:9" ht="12.75">
      <c r="A4" s="96"/>
      <c r="B4" s="362" t="s">
        <v>421</v>
      </c>
      <c r="C4" s="362"/>
      <c r="D4" s="8"/>
      <c r="E4" s="362" t="s">
        <v>422</v>
      </c>
      <c r="F4" s="362"/>
      <c r="G4" s="7"/>
      <c r="H4" s="362" t="s">
        <v>397</v>
      </c>
      <c r="I4" s="362"/>
    </row>
    <row r="5" spans="1:12" s="57" customFormat="1" ht="12.75">
      <c r="A5" s="110"/>
      <c r="B5" s="9">
        <v>1995</v>
      </c>
      <c r="C5" s="9">
        <v>2004</v>
      </c>
      <c r="D5" s="9"/>
      <c r="E5" s="9">
        <v>1995</v>
      </c>
      <c r="F5" s="9">
        <v>2004</v>
      </c>
      <c r="G5" s="9"/>
      <c r="H5" s="57">
        <v>1995</v>
      </c>
      <c r="I5" s="57">
        <v>2004</v>
      </c>
      <c r="K5" s="327"/>
      <c r="L5" s="327"/>
    </row>
    <row r="6" spans="1:12" ht="12.75">
      <c r="A6" s="96"/>
      <c r="B6" s="8"/>
      <c r="C6" s="8"/>
      <c r="D6" s="8"/>
      <c r="E6" s="8"/>
      <c r="F6" s="8"/>
      <c r="G6" s="8"/>
      <c r="K6" s="5"/>
      <c r="L6" s="5"/>
    </row>
    <row r="7" spans="1:13" ht="12.75">
      <c r="A7" s="4" t="s">
        <v>560</v>
      </c>
      <c r="B7" s="142">
        <v>-7939.59</v>
      </c>
      <c r="C7" s="142">
        <v>-11350.7</v>
      </c>
      <c r="D7" s="143"/>
      <c r="E7" s="142">
        <v>-1883.58</v>
      </c>
      <c r="F7" s="142">
        <v>-2910</v>
      </c>
      <c r="G7" s="142"/>
      <c r="H7" s="144">
        <v>-78.091</v>
      </c>
      <c r="I7" s="144">
        <v>-125.29</v>
      </c>
      <c r="J7" s="10"/>
      <c r="K7" s="234"/>
      <c r="L7" s="235"/>
      <c r="M7" s="235"/>
    </row>
    <row r="8" spans="1:13" ht="12.75">
      <c r="A8" s="4" t="s">
        <v>389</v>
      </c>
      <c r="B8" s="142">
        <v>2856.957</v>
      </c>
      <c r="C8" s="142">
        <v>2959.548</v>
      </c>
      <c r="D8" s="143"/>
      <c r="E8" s="142">
        <v>2708.42</v>
      </c>
      <c r="F8" s="142">
        <v>2770</v>
      </c>
      <c r="G8" s="142"/>
      <c r="H8" s="144">
        <v>28.2045</v>
      </c>
      <c r="I8" s="144">
        <v>33.6652</v>
      </c>
      <c r="J8" s="10"/>
      <c r="K8" s="234"/>
      <c r="L8" s="235"/>
      <c r="M8" s="235"/>
    </row>
    <row r="9" spans="1:13" ht="12.75">
      <c r="A9" s="4" t="s">
        <v>390</v>
      </c>
      <c r="B9" s="142">
        <v>12415.83</v>
      </c>
      <c r="C9" s="142">
        <v>13632.08</v>
      </c>
      <c r="D9" s="143"/>
      <c r="E9" s="142">
        <v>12200.2</v>
      </c>
      <c r="F9" s="142">
        <v>13100</v>
      </c>
      <c r="G9" s="142"/>
      <c r="H9" s="144">
        <v>123.833</v>
      </c>
      <c r="I9" s="144">
        <v>152.492</v>
      </c>
      <c r="J9" s="10"/>
      <c r="K9" s="234"/>
      <c r="L9" s="235"/>
      <c r="M9" s="235"/>
    </row>
    <row r="10" spans="1:13" ht="12.75">
      <c r="A10" s="4" t="s">
        <v>391</v>
      </c>
      <c r="B10" s="142">
        <v>29976.81</v>
      </c>
      <c r="C10" s="142">
        <v>37158.24</v>
      </c>
      <c r="D10" s="143"/>
      <c r="E10" s="142">
        <v>29669.51</v>
      </c>
      <c r="F10" s="142">
        <v>37600</v>
      </c>
      <c r="G10" s="142"/>
      <c r="H10" s="144">
        <v>297.147</v>
      </c>
      <c r="I10" s="144">
        <v>416.852</v>
      </c>
      <c r="J10" s="10"/>
      <c r="K10" s="234"/>
      <c r="L10" s="235"/>
      <c r="M10" s="235"/>
    </row>
    <row r="11" spans="1:13" ht="12.75">
      <c r="A11" s="4" t="s">
        <v>392</v>
      </c>
      <c r="B11" s="142">
        <v>56214.23</v>
      </c>
      <c r="C11" s="142">
        <v>71799.66</v>
      </c>
      <c r="D11" s="143"/>
      <c r="E11" s="142">
        <v>55744.21</v>
      </c>
      <c r="F11" s="142">
        <v>70720</v>
      </c>
      <c r="G11" s="142"/>
      <c r="H11" s="144">
        <v>556.563</v>
      </c>
      <c r="I11" s="144">
        <v>806.366</v>
      </c>
      <c r="J11" s="10"/>
      <c r="K11" s="234"/>
      <c r="L11" s="235"/>
      <c r="M11" s="235"/>
    </row>
    <row r="12" spans="1:13" ht="12.75">
      <c r="A12" s="4" t="s">
        <v>393</v>
      </c>
      <c r="B12" s="142">
        <v>87794.18</v>
      </c>
      <c r="C12" s="142">
        <v>123648</v>
      </c>
      <c r="D12" s="143"/>
      <c r="E12" s="142">
        <v>87284.99</v>
      </c>
      <c r="F12" s="142">
        <v>124070</v>
      </c>
      <c r="G12" s="142"/>
      <c r="H12" s="144">
        <v>869.169</v>
      </c>
      <c r="I12" s="144">
        <v>1379.15</v>
      </c>
      <c r="J12" s="10"/>
      <c r="K12" s="234"/>
      <c r="L12" s="235"/>
      <c r="M12" s="235"/>
    </row>
    <row r="13" spans="1:13" ht="12.75">
      <c r="A13" s="4" t="s">
        <v>394</v>
      </c>
      <c r="B13" s="142">
        <v>130256</v>
      </c>
      <c r="C13" s="142">
        <v>196414.1</v>
      </c>
      <c r="D13" s="143"/>
      <c r="E13" s="142">
        <v>128785.4</v>
      </c>
      <c r="F13" s="142">
        <v>193500</v>
      </c>
      <c r="G13" s="142"/>
      <c r="H13" s="144">
        <v>1290.05</v>
      </c>
      <c r="I13" s="144">
        <v>2202.25</v>
      </c>
      <c r="J13" s="10"/>
      <c r="K13" s="234"/>
      <c r="L13" s="235"/>
      <c r="M13" s="235"/>
    </row>
    <row r="14" spans="1:13" ht="12.75">
      <c r="A14" s="4" t="s">
        <v>395</v>
      </c>
      <c r="B14" s="142">
        <v>197448.5</v>
      </c>
      <c r="C14" s="142">
        <v>330346.6</v>
      </c>
      <c r="D14" s="143"/>
      <c r="E14" s="142">
        <v>197887</v>
      </c>
      <c r="F14" s="142">
        <v>327740</v>
      </c>
      <c r="G14" s="142"/>
      <c r="H14" s="144">
        <v>1954.48</v>
      </c>
      <c r="I14" s="144">
        <v>3713</v>
      </c>
      <c r="J14" s="10"/>
      <c r="K14" s="234"/>
      <c r="L14" s="235"/>
      <c r="M14" s="235"/>
    </row>
    <row r="15" spans="1:13" ht="12.75">
      <c r="A15" s="4" t="s">
        <v>396</v>
      </c>
      <c r="B15" s="142">
        <v>331636.2</v>
      </c>
      <c r="C15" s="142">
        <v>602255.9</v>
      </c>
      <c r="D15" s="143"/>
      <c r="E15" s="142">
        <v>317870</v>
      </c>
      <c r="F15" s="142">
        <v>589950</v>
      </c>
      <c r="G15" s="142"/>
      <c r="H15" s="144">
        <v>3283.74</v>
      </c>
      <c r="I15" s="144">
        <v>6764.99</v>
      </c>
      <c r="J15" s="10"/>
      <c r="K15" s="234"/>
      <c r="L15" s="235"/>
      <c r="M15" s="235"/>
    </row>
    <row r="16" spans="1:13" ht="12.75">
      <c r="A16" s="4" t="s">
        <v>561</v>
      </c>
      <c r="B16" s="142">
        <v>1774634</v>
      </c>
      <c r="C16" s="142">
        <v>3101434</v>
      </c>
      <c r="D16" s="143"/>
      <c r="E16" s="142">
        <v>836963</v>
      </c>
      <c r="F16" s="142">
        <v>1429500</v>
      </c>
      <c r="G16" s="142"/>
      <c r="H16" s="144">
        <v>17569.4</v>
      </c>
      <c r="I16" s="144">
        <v>34768.8</v>
      </c>
      <c r="J16" s="10"/>
      <c r="K16" s="234"/>
      <c r="L16" s="235"/>
      <c r="M16" s="235"/>
    </row>
    <row r="17" spans="1:12" ht="12.75">
      <c r="A17" s="96"/>
      <c r="B17" s="143"/>
      <c r="C17" s="143"/>
      <c r="D17" s="143"/>
      <c r="E17" s="143"/>
      <c r="F17" s="143"/>
      <c r="G17" s="143"/>
      <c r="H17" s="145"/>
      <c r="I17" s="145"/>
      <c r="K17" s="10"/>
      <c r="L17" s="10"/>
    </row>
    <row r="18" spans="1:12" ht="12.75">
      <c r="A18" s="4" t="s">
        <v>336</v>
      </c>
      <c r="B18" s="142">
        <v>261561.9</v>
      </c>
      <c r="C18" s="142">
        <v>447041.1</v>
      </c>
      <c r="D18" s="143"/>
      <c r="E18" s="142">
        <v>70972.9</v>
      </c>
      <c r="F18" s="142">
        <v>93001</v>
      </c>
      <c r="G18" s="142"/>
      <c r="H18" s="144">
        <v>25894.5</v>
      </c>
      <c r="I18" s="144">
        <v>50112.2</v>
      </c>
      <c r="J18" s="10"/>
      <c r="K18" s="6"/>
      <c r="L18" s="6"/>
    </row>
    <row r="19" spans="1:7" ht="12.75">
      <c r="A19" s="96"/>
      <c r="B19" s="8"/>
      <c r="C19" s="8"/>
      <c r="D19" s="8"/>
      <c r="E19" s="8"/>
      <c r="F19" s="8"/>
      <c r="G19" s="8"/>
    </row>
    <row r="20" spans="1:7" ht="12.75">
      <c r="A20" s="96" t="s">
        <v>822</v>
      </c>
      <c r="B20" s="8"/>
      <c r="C20" s="8"/>
      <c r="D20" s="8"/>
      <c r="E20" s="8"/>
      <c r="F20" s="8"/>
      <c r="G20" s="8"/>
    </row>
    <row r="21" spans="1:7" ht="12.75">
      <c r="A21" s="96"/>
      <c r="B21" s="8"/>
      <c r="C21" s="8"/>
      <c r="D21" s="8"/>
      <c r="E21" s="8"/>
      <c r="F21" s="8"/>
      <c r="G21" s="8"/>
    </row>
    <row r="22" spans="2:7" ht="12.75">
      <c r="B22" s="8"/>
      <c r="C22" s="8"/>
      <c r="D22" s="8"/>
      <c r="E22" s="8"/>
      <c r="F22" s="8"/>
      <c r="G22" s="8"/>
    </row>
  </sheetData>
  <mergeCells count="3">
    <mergeCell ref="B4:C4"/>
    <mergeCell ref="E4:F4"/>
    <mergeCell ref="H4:I4"/>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O58"/>
  <sheetViews>
    <sheetView zoomScale="75" zoomScaleNormal="75" workbookViewId="0" topLeftCell="A1">
      <selection activeCell="Q20" sqref="Q20"/>
    </sheetView>
  </sheetViews>
  <sheetFormatPr defaultColWidth="9.140625" defaultRowHeight="12.75"/>
  <cols>
    <col min="1" max="1" width="4.28125" style="236" customWidth="1"/>
    <col min="2" max="2" width="9.421875" style="0" bestFit="1" customWidth="1"/>
    <col min="3" max="3" width="2.57421875" style="0" customWidth="1"/>
    <col min="4" max="4" width="12.00390625" style="0" bestFit="1" customWidth="1"/>
    <col min="5" max="5" width="12.421875" style="0" bestFit="1" customWidth="1"/>
    <col min="6" max="6" width="11.28125" style="0" bestFit="1" customWidth="1"/>
    <col min="7" max="7" width="2.7109375" style="0" customWidth="1"/>
    <col min="8" max="8" width="12.00390625" style="0" bestFit="1" customWidth="1"/>
    <col min="9" max="9" width="12.421875" style="0" bestFit="1" customWidth="1"/>
    <col min="10" max="10" width="11.28125" style="0" bestFit="1" customWidth="1"/>
    <col min="11" max="11" width="2.7109375" style="0" customWidth="1"/>
    <col min="12" max="12" width="10.00390625" style="0" bestFit="1" customWidth="1"/>
    <col min="13" max="13" width="9.57421875" style="0" bestFit="1" customWidth="1"/>
    <col min="14" max="14" width="11.140625" style="0" bestFit="1" customWidth="1"/>
  </cols>
  <sheetData>
    <row r="1" ht="12.75">
      <c r="A1" s="237" t="s">
        <v>736</v>
      </c>
    </row>
    <row r="2" ht="12.75">
      <c r="A2" s="237" t="s">
        <v>737</v>
      </c>
    </row>
    <row r="3" ht="12.75">
      <c r="A3" s="237"/>
    </row>
    <row r="4" spans="4:14" ht="12.75">
      <c r="D4" s="363">
        <v>2005</v>
      </c>
      <c r="E4" s="363"/>
      <c r="F4" s="363"/>
      <c r="H4" s="363">
        <v>2015</v>
      </c>
      <c r="I4" s="363"/>
      <c r="J4" s="363"/>
      <c r="L4" s="363" t="s">
        <v>738</v>
      </c>
      <c r="M4" s="363"/>
      <c r="N4" s="363"/>
    </row>
    <row r="5" spans="4:14" s="238" customFormat="1" ht="25.5">
      <c r="D5" s="238" t="s">
        <v>53</v>
      </c>
      <c r="E5" s="238" t="s">
        <v>54</v>
      </c>
      <c r="F5" s="238" t="s">
        <v>336</v>
      </c>
      <c r="H5" s="238" t="s">
        <v>53</v>
      </c>
      <c r="I5" s="238" t="s">
        <v>54</v>
      </c>
      <c r="J5" s="238" t="s">
        <v>336</v>
      </c>
      <c r="L5" s="238" t="s">
        <v>53</v>
      </c>
      <c r="M5" s="238" t="s">
        <v>54</v>
      </c>
      <c r="N5" s="238" t="s">
        <v>336</v>
      </c>
    </row>
    <row r="6" s="236" customFormat="1" ht="12.75">
      <c r="A6" s="237" t="s">
        <v>317</v>
      </c>
    </row>
    <row r="7" spans="1:14" ht="12.75">
      <c r="A7" s="237"/>
      <c r="B7" t="s">
        <v>739</v>
      </c>
      <c r="D7" s="239">
        <v>533536</v>
      </c>
      <c r="E7" s="239">
        <v>2231979</v>
      </c>
      <c r="F7" s="239">
        <v>2765515</v>
      </c>
      <c r="G7" s="239"/>
      <c r="H7" s="239">
        <v>648150</v>
      </c>
      <c r="I7" s="239">
        <v>2795298</v>
      </c>
      <c r="J7" s="239">
        <v>3443448</v>
      </c>
      <c r="K7" s="239"/>
      <c r="L7" s="239">
        <f aca="true" t="shared" si="0" ref="L7:N13">H7-D7</f>
        <v>114614</v>
      </c>
      <c r="M7" s="239">
        <f t="shared" si="0"/>
        <v>563319</v>
      </c>
      <c r="N7" s="239">
        <f t="shared" si="0"/>
        <v>677933</v>
      </c>
    </row>
    <row r="8" spans="1:14" ht="12.75">
      <c r="A8" s="237"/>
      <c r="B8" t="s">
        <v>326</v>
      </c>
      <c r="D8" s="239">
        <v>1562506</v>
      </c>
      <c r="E8" s="239">
        <v>1842569</v>
      </c>
      <c r="F8" s="239">
        <v>3405075</v>
      </c>
      <c r="G8" s="239"/>
      <c r="H8" s="239">
        <v>2005283</v>
      </c>
      <c r="I8" s="239">
        <v>2264320</v>
      </c>
      <c r="J8" s="239">
        <v>4269603</v>
      </c>
      <c r="K8" s="239"/>
      <c r="L8" s="239">
        <f t="shared" si="0"/>
        <v>442777</v>
      </c>
      <c r="M8" s="239">
        <f t="shared" si="0"/>
        <v>421751</v>
      </c>
      <c r="N8" s="239">
        <f t="shared" si="0"/>
        <v>864528</v>
      </c>
    </row>
    <row r="9" spans="1:14" ht="12.75">
      <c r="A9" s="237"/>
      <c r="B9" t="s">
        <v>327</v>
      </c>
      <c r="D9" s="239">
        <v>1540863</v>
      </c>
      <c r="E9" s="239">
        <v>1136853</v>
      </c>
      <c r="F9" s="239">
        <v>2677716</v>
      </c>
      <c r="G9" s="239"/>
      <c r="H9" s="239">
        <v>2363411</v>
      </c>
      <c r="I9" s="239">
        <v>1416866</v>
      </c>
      <c r="J9" s="239">
        <v>3780277</v>
      </c>
      <c r="K9" s="239"/>
      <c r="L9" s="239">
        <f t="shared" si="0"/>
        <v>822548</v>
      </c>
      <c r="M9" s="239">
        <f t="shared" si="0"/>
        <v>280013</v>
      </c>
      <c r="N9" s="239">
        <f t="shared" si="0"/>
        <v>1102561</v>
      </c>
    </row>
    <row r="10" spans="1:14" ht="12.75">
      <c r="A10" s="237"/>
      <c r="B10" t="s">
        <v>328</v>
      </c>
      <c r="D10" s="239">
        <v>1122098</v>
      </c>
      <c r="E10" s="239">
        <v>536376</v>
      </c>
      <c r="F10" s="239">
        <v>1658474</v>
      </c>
      <c r="G10" s="239"/>
      <c r="H10" s="239">
        <v>1950254</v>
      </c>
      <c r="I10" s="239">
        <v>869492</v>
      </c>
      <c r="J10" s="239">
        <v>2819746</v>
      </c>
      <c r="K10" s="239"/>
      <c r="L10" s="239">
        <f t="shared" si="0"/>
        <v>828156</v>
      </c>
      <c r="M10" s="239">
        <f t="shared" si="0"/>
        <v>333116</v>
      </c>
      <c r="N10" s="239">
        <f t="shared" si="0"/>
        <v>1161272</v>
      </c>
    </row>
    <row r="11" spans="1:14" ht="12.75">
      <c r="A11" s="237"/>
      <c r="B11" t="s">
        <v>329</v>
      </c>
      <c r="D11" s="239">
        <v>668770</v>
      </c>
      <c r="E11" s="239">
        <v>258172</v>
      </c>
      <c r="F11" s="239">
        <v>926942</v>
      </c>
      <c r="G11" s="239"/>
      <c r="H11" s="239">
        <v>1322167</v>
      </c>
      <c r="I11" s="239">
        <v>409664</v>
      </c>
      <c r="J11" s="239">
        <v>1731831</v>
      </c>
      <c r="K11" s="239"/>
      <c r="L11" s="239">
        <f t="shared" si="0"/>
        <v>653397</v>
      </c>
      <c r="M11" s="239">
        <f t="shared" si="0"/>
        <v>151492</v>
      </c>
      <c r="N11" s="239">
        <f t="shared" si="0"/>
        <v>804889</v>
      </c>
    </row>
    <row r="12" spans="1:14" ht="12.75">
      <c r="A12" s="237"/>
      <c r="B12" t="s">
        <v>740</v>
      </c>
      <c r="D12" s="239">
        <v>568777</v>
      </c>
      <c r="E12" s="239">
        <v>246105</v>
      </c>
      <c r="F12" s="239">
        <v>814882</v>
      </c>
      <c r="G12" s="239"/>
      <c r="H12" s="239">
        <v>1011418</v>
      </c>
      <c r="I12" s="239">
        <v>363111</v>
      </c>
      <c r="J12" s="239">
        <v>1374529</v>
      </c>
      <c r="K12" s="239"/>
      <c r="L12" s="239">
        <f t="shared" si="0"/>
        <v>442641</v>
      </c>
      <c r="M12" s="239">
        <f t="shared" si="0"/>
        <v>117006</v>
      </c>
      <c r="N12" s="239">
        <f t="shared" si="0"/>
        <v>559647</v>
      </c>
    </row>
    <row r="13" spans="1:14" ht="12.75">
      <c r="A13" s="237"/>
      <c r="B13" t="s">
        <v>71</v>
      </c>
      <c r="D13" s="239">
        <v>5996550</v>
      </c>
      <c r="E13" s="239">
        <v>6252054</v>
      </c>
      <c r="F13" s="239">
        <v>12248604</v>
      </c>
      <c r="G13" s="239"/>
      <c r="H13" s="239">
        <v>9300683</v>
      </c>
      <c r="I13" s="239">
        <v>8118751</v>
      </c>
      <c r="J13" s="239">
        <v>17419434</v>
      </c>
      <c r="K13" s="239"/>
      <c r="L13" s="239">
        <f t="shared" si="0"/>
        <v>3304133</v>
      </c>
      <c r="M13" s="239">
        <f t="shared" si="0"/>
        <v>1866697</v>
      </c>
      <c r="N13" s="239">
        <f t="shared" si="0"/>
        <v>5170830</v>
      </c>
    </row>
    <row r="14" spans="1:14" ht="12.75">
      <c r="A14" s="237"/>
      <c r="D14" s="239"/>
      <c r="E14" s="239"/>
      <c r="F14" s="239"/>
      <c r="G14" s="239"/>
      <c r="H14" s="239"/>
      <c r="I14" s="239"/>
      <c r="J14" s="239"/>
      <c r="K14" s="239"/>
      <c r="L14" s="239"/>
      <c r="M14" s="239"/>
      <c r="N14" s="239"/>
    </row>
    <row r="15" spans="1:14" ht="12.75">
      <c r="A15" s="237" t="s">
        <v>741</v>
      </c>
      <c r="D15" s="239"/>
      <c r="E15" s="239"/>
      <c r="F15" s="239"/>
      <c r="G15" s="239"/>
      <c r="H15" s="239"/>
      <c r="I15" s="239"/>
      <c r="J15" s="239"/>
      <c r="K15" s="239"/>
      <c r="L15" s="239"/>
      <c r="M15" s="239"/>
      <c r="N15" s="239"/>
    </row>
    <row r="16" spans="1:14" ht="12.75">
      <c r="A16" s="237"/>
      <c r="B16" t="s">
        <v>739</v>
      </c>
      <c r="D16" s="239">
        <v>479171</v>
      </c>
      <c r="E16" s="239">
        <v>2797821</v>
      </c>
      <c r="F16" s="239">
        <v>3276992</v>
      </c>
      <c r="G16" s="239"/>
      <c r="H16" s="239">
        <v>563197</v>
      </c>
      <c r="I16" s="239">
        <v>3260359</v>
      </c>
      <c r="J16" s="239">
        <v>3823556</v>
      </c>
      <c r="K16" s="239"/>
      <c r="L16" s="239">
        <f aca="true" t="shared" si="1" ref="L16:N22">H16-D16</f>
        <v>84026</v>
      </c>
      <c r="M16" s="239">
        <f t="shared" si="1"/>
        <v>462538</v>
      </c>
      <c r="N16" s="239">
        <f t="shared" si="1"/>
        <v>546564</v>
      </c>
    </row>
    <row r="17" spans="1:14" ht="12.75">
      <c r="A17" s="237"/>
      <c r="B17" t="s">
        <v>326</v>
      </c>
      <c r="D17" s="239">
        <v>1726303</v>
      </c>
      <c r="E17" s="239">
        <v>2583447</v>
      </c>
      <c r="F17" s="239">
        <v>4309750</v>
      </c>
      <c r="G17" s="239"/>
      <c r="H17" s="239">
        <v>1968989</v>
      </c>
      <c r="I17" s="239">
        <v>2930329</v>
      </c>
      <c r="J17" s="239">
        <v>4899318</v>
      </c>
      <c r="K17" s="239"/>
      <c r="L17" s="239">
        <f t="shared" si="1"/>
        <v>242686</v>
      </c>
      <c r="M17" s="239">
        <f t="shared" si="1"/>
        <v>346882</v>
      </c>
      <c r="N17" s="239">
        <f t="shared" si="1"/>
        <v>589568</v>
      </c>
    </row>
    <row r="18" spans="1:14" ht="12.75">
      <c r="A18" s="237"/>
      <c r="B18" t="s">
        <v>327</v>
      </c>
      <c r="D18" s="239">
        <v>2668082</v>
      </c>
      <c r="E18" s="239">
        <v>1928007</v>
      </c>
      <c r="F18" s="239">
        <v>4596089</v>
      </c>
      <c r="G18" s="239"/>
      <c r="H18" s="239">
        <v>3010040</v>
      </c>
      <c r="I18" s="239">
        <v>1892547</v>
      </c>
      <c r="J18" s="239">
        <v>4902587</v>
      </c>
      <c r="K18" s="239"/>
      <c r="L18" s="239">
        <f t="shared" si="1"/>
        <v>341958</v>
      </c>
      <c r="M18" s="239">
        <f t="shared" si="1"/>
        <v>-35460</v>
      </c>
      <c r="N18" s="239">
        <f t="shared" si="1"/>
        <v>306498</v>
      </c>
    </row>
    <row r="19" spans="1:14" ht="12.75">
      <c r="A19" s="237"/>
      <c r="B19" t="s">
        <v>328</v>
      </c>
      <c r="D19" s="239">
        <v>2238123</v>
      </c>
      <c r="E19" s="239">
        <v>1199923</v>
      </c>
      <c r="F19" s="239">
        <v>3438046</v>
      </c>
      <c r="G19" s="239"/>
      <c r="H19" s="239">
        <v>3140966</v>
      </c>
      <c r="I19" s="239">
        <v>1496848</v>
      </c>
      <c r="J19" s="239">
        <v>4637814</v>
      </c>
      <c r="K19" s="239"/>
      <c r="L19" s="239">
        <f t="shared" si="1"/>
        <v>902843</v>
      </c>
      <c r="M19" s="239">
        <f t="shared" si="1"/>
        <v>296925</v>
      </c>
      <c r="N19" s="239">
        <f t="shared" si="1"/>
        <v>1199768</v>
      </c>
    </row>
    <row r="20" spans="1:14" ht="12.75">
      <c r="A20" s="237"/>
      <c r="B20" t="s">
        <v>329</v>
      </c>
      <c r="D20" s="239">
        <v>1448125</v>
      </c>
      <c r="E20" s="239">
        <v>646187</v>
      </c>
      <c r="F20" s="239">
        <v>2094312</v>
      </c>
      <c r="G20" s="239"/>
      <c r="H20" s="239">
        <v>2530175</v>
      </c>
      <c r="I20" s="239">
        <v>988529</v>
      </c>
      <c r="J20" s="239">
        <v>3518704</v>
      </c>
      <c r="K20" s="239"/>
      <c r="L20" s="239">
        <f t="shared" si="1"/>
        <v>1082050</v>
      </c>
      <c r="M20" s="239">
        <f t="shared" si="1"/>
        <v>342342</v>
      </c>
      <c r="N20" s="239">
        <f t="shared" si="1"/>
        <v>1424392</v>
      </c>
    </row>
    <row r="21" spans="1:14" ht="12.75">
      <c r="A21" s="237"/>
      <c r="B21" t="s">
        <v>740</v>
      </c>
      <c r="D21" s="239">
        <v>1397412</v>
      </c>
      <c r="E21" s="239">
        <v>512943</v>
      </c>
      <c r="F21" s="239">
        <v>1910355</v>
      </c>
      <c r="G21" s="239"/>
      <c r="H21" s="239">
        <v>1996669</v>
      </c>
      <c r="I21" s="239">
        <v>631315</v>
      </c>
      <c r="J21" s="239">
        <v>2627984</v>
      </c>
      <c r="K21" s="239"/>
      <c r="L21" s="239">
        <f t="shared" si="1"/>
        <v>599257</v>
      </c>
      <c r="M21" s="239">
        <f t="shared" si="1"/>
        <v>118372</v>
      </c>
      <c r="N21" s="239">
        <f t="shared" si="1"/>
        <v>717629</v>
      </c>
    </row>
    <row r="22" spans="1:14" ht="12.75">
      <c r="A22" s="237"/>
      <c r="B22" t="s">
        <v>71</v>
      </c>
      <c r="D22" s="239">
        <v>9957215</v>
      </c>
      <c r="E22" s="239">
        <v>9668329</v>
      </c>
      <c r="F22" s="239">
        <v>19625544</v>
      </c>
      <c r="G22" s="239"/>
      <c r="H22" s="239">
        <v>13210035</v>
      </c>
      <c r="I22" s="239">
        <v>11199928</v>
      </c>
      <c r="J22" s="239">
        <v>24409963</v>
      </c>
      <c r="K22" s="239"/>
      <c r="L22" s="239">
        <f t="shared" si="1"/>
        <v>3252820</v>
      </c>
      <c r="M22" s="239">
        <f t="shared" si="1"/>
        <v>1531599</v>
      </c>
      <c r="N22" s="239">
        <f t="shared" si="1"/>
        <v>4784419</v>
      </c>
    </row>
    <row r="23" spans="1:14" ht="12.75">
      <c r="A23" s="237"/>
      <c r="D23" s="239"/>
      <c r="E23" s="239"/>
      <c r="F23" s="239"/>
      <c r="G23" s="239"/>
      <c r="H23" s="239"/>
      <c r="I23" s="239"/>
      <c r="J23" s="239"/>
      <c r="K23" s="239"/>
      <c r="L23" s="239"/>
      <c r="M23" s="239"/>
      <c r="N23" s="239"/>
    </row>
    <row r="24" spans="1:14" ht="12.75">
      <c r="A24" s="237" t="s">
        <v>315</v>
      </c>
      <c r="D24" s="239"/>
      <c r="E24" s="239"/>
      <c r="F24" s="239"/>
      <c r="G24" s="239"/>
      <c r="H24" s="239"/>
      <c r="I24" s="239"/>
      <c r="J24" s="239"/>
      <c r="K24" s="239"/>
      <c r="L24" s="239"/>
      <c r="M24" s="239"/>
      <c r="N24" s="239"/>
    </row>
    <row r="25" spans="1:14" ht="12.75">
      <c r="A25" s="237"/>
      <c r="B25" t="s">
        <v>739</v>
      </c>
      <c r="D25" s="239">
        <v>3266532</v>
      </c>
      <c r="E25" s="239">
        <v>6723194</v>
      </c>
      <c r="F25" s="239">
        <v>9989726</v>
      </c>
      <c r="G25" s="239"/>
      <c r="H25" s="239">
        <v>3483525</v>
      </c>
      <c r="I25" s="239">
        <v>6920069</v>
      </c>
      <c r="J25" s="239">
        <v>10403594</v>
      </c>
      <c r="K25" s="239"/>
      <c r="L25" s="239">
        <f aca="true" t="shared" si="2" ref="L25:N31">H25-D25</f>
        <v>216993</v>
      </c>
      <c r="M25" s="239">
        <f t="shared" si="2"/>
        <v>196875</v>
      </c>
      <c r="N25" s="239">
        <f t="shared" si="2"/>
        <v>413868</v>
      </c>
    </row>
    <row r="26" spans="1:14" ht="12.75">
      <c r="A26" s="237"/>
      <c r="B26" t="s">
        <v>326</v>
      </c>
      <c r="D26" s="239">
        <v>9529493</v>
      </c>
      <c r="E26" s="239">
        <v>4273641</v>
      </c>
      <c r="F26" s="239">
        <v>13803134</v>
      </c>
      <c r="G26" s="239"/>
      <c r="H26" s="239">
        <v>9400259</v>
      </c>
      <c r="I26" s="239">
        <v>4153541</v>
      </c>
      <c r="J26" s="239">
        <v>13553800</v>
      </c>
      <c r="K26" s="239"/>
      <c r="L26" s="239">
        <f t="shared" si="2"/>
        <v>-129234</v>
      </c>
      <c r="M26" s="239">
        <f t="shared" si="2"/>
        <v>-120100</v>
      </c>
      <c r="N26" s="239">
        <f t="shared" si="2"/>
        <v>-249334</v>
      </c>
    </row>
    <row r="27" spans="1:14" ht="12.75">
      <c r="A27" s="237"/>
      <c r="B27" t="s">
        <v>327</v>
      </c>
      <c r="D27" s="239">
        <v>14061844</v>
      </c>
      <c r="E27" s="239">
        <v>3344478</v>
      </c>
      <c r="F27" s="239">
        <v>17406322</v>
      </c>
      <c r="G27" s="239"/>
      <c r="H27" s="239">
        <v>11819559</v>
      </c>
      <c r="I27" s="239">
        <v>2202517</v>
      </c>
      <c r="J27" s="239">
        <v>14022076</v>
      </c>
      <c r="K27" s="239"/>
      <c r="L27" s="239">
        <f t="shared" si="2"/>
        <v>-2242285</v>
      </c>
      <c r="M27" s="239">
        <f t="shared" si="2"/>
        <v>-1141961</v>
      </c>
      <c r="N27" s="239">
        <f t="shared" si="2"/>
        <v>-3384246</v>
      </c>
    </row>
    <row r="28" spans="1:14" ht="12.75">
      <c r="A28" s="237"/>
      <c r="B28" t="s">
        <v>328</v>
      </c>
      <c r="D28" s="239">
        <v>13491926</v>
      </c>
      <c r="E28" s="239">
        <v>2300869</v>
      </c>
      <c r="F28" s="239">
        <v>15792795</v>
      </c>
      <c r="G28" s="239"/>
      <c r="H28" s="239">
        <v>15329565</v>
      </c>
      <c r="I28" s="239">
        <v>1984602</v>
      </c>
      <c r="J28" s="239">
        <v>17314167</v>
      </c>
      <c r="K28" s="239"/>
      <c r="L28" s="239">
        <f t="shared" si="2"/>
        <v>1837639</v>
      </c>
      <c r="M28" s="239">
        <f t="shared" si="2"/>
        <v>-316267</v>
      </c>
      <c r="N28" s="239">
        <f t="shared" si="2"/>
        <v>1521372</v>
      </c>
    </row>
    <row r="29" spans="1:14" ht="12.75">
      <c r="A29" s="237"/>
      <c r="B29" t="s">
        <v>329</v>
      </c>
      <c r="D29" s="239">
        <v>9702238</v>
      </c>
      <c r="E29" s="239">
        <v>1243828</v>
      </c>
      <c r="F29" s="239">
        <v>10946066</v>
      </c>
      <c r="G29" s="239"/>
      <c r="H29" s="239">
        <v>14275530</v>
      </c>
      <c r="I29" s="239">
        <v>1351304</v>
      </c>
      <c r="J29" s="239">
        <v>15626834</v>
      </c>
      <c r="K29" s="239"/>
      <c r="L29" s="239">
        <f t="shared" si="2"/>
        <v>4573292</v>
      </c>
      <c r="M29" s="239">
        <f t="shared" si="2"/>
        <v>107476</v>
      </c>
      <c r="N29" s="239">
        <f t="shared" si="2"/>
        <v>4680768</v>
      </c>
    </row>
    <row r="30" spans="1:14" ht="12.75">
      <c r="A30" s="237"/>
      <c r="B30" t="s">
        <v>740</v>
      </c>
      <c r="D30" s="239">
        <v>12201047</v>
      </c>
      <c r="E30" s="239">
        <v>2025006</v>
      </c>
      <c r="F30" s="239">
        <v>14226053</v>
      </c>
      <c r="G30" s="239"/>
      <c r="H30" s="239">
        <v>14203860</v>
      </c>
      <c r="I30" s="239">
        <v>1716765</v>
      </c>
      <c r="J30" s="239">
        <v>15920625</v>
      </c>
      <c r="K30" s="239"/>
      <c r="L30" s="239">
        <f t="shared" si="2"/>
        <v>2002813</v>
      </c>
      <c r="M30" s="239">
        <f t="shared" si="2"/>
        <v>-308241</v>
      </c>
      <c r="N30" s="239">
        <f t="shared" si="2"/>
        <v>1694572</v>
      </c>
    </row>
    <row r="31" spans="1:14" ht="12.75">
      <c r="A31" s="237"/>
      <c r="B31" t="s">
        <v>71</v>
      </c>
      <c r="D31" s="239">
        <v>62253081</v>
      </c>
      <c r="E31" s="239">
        <v>19911015</v>
      </c>
      <c r="F31" s="239">
        <v>82164096</v>
      </c>
      <c r="G31" s="239"/>
      <c r="H31" s="239">
        <v>68512297</v>
      </c>
      <c r="I31" s="239">
        <v>18328799</v>
      </c>
      <c r="J31" s="239">
        <v>86841096</v>
      </c>
      <c r="K31" s="239"/>
      <c r="L31" s="239">
        <f t="shared" si="2"/>
        <v>6259216</v>
      </c>
      <c r="M31" s="239">
        <f t="shared" si="2"/>
        <v>-1582216</v>
      </c>
      <c r="N31" s="239">
        <f t="shared" si="2"/>
        <v>4677000</v>
      </c>
    </row>
    <row r="32" spans="1:14" ht="12.75">
      <c r="A32" s="237"/>
      <c r="D32" s="239"/>
      <c r="E32" s="239"/>
      <c r="F32" s="239"/>
      <c r="G32" s="239"/>
      <c r="H32" s="239"/>
      <c r="I32" s="239"/>
      <c r="J32" s="239"/>
      <c r="K32" s="239"/>
      <c r="L32" s="239"/>
      <c r="M32" s="239"/>
      <c r="N32" s="239"/>
    </row>
    <row r="33" spans="1:14" ht="12.75">
      <c r="A33" s="237" t="s">
        <v>336</v>
      </c>
      <c r="D33" s="239"/>
      <c r="E33" s="239"/>
      <c r="F33" s="239"/>
      <c r="G33" s="239"/>
      <c r="H33" s="239"/>
      <c r="I33" s="239"/>
      <c r="J33" s="239"/>
      <c r="K33" s="239"/>
      <c r="L33" s="239"/>
      <c r="M33" s="239"/>
      <c r="N33" s="239"/>
    </row>
    <row r="34" spans="2:14" ht="12.75">
      <c r="B34" t="s">
        <v>739</v>
      </c>
      <c r="D34" s="239">
        <v>4274874</v>
      </c>
      <c r="E34" s="239">
        <v>11757359</v>
      </c>
      <c r="F34" s="239">
        <v>16032233</v>
      </c>
      <c r="G34" s="239"/>
      <c r="H34" s="239">
        <v>4693679</v>
      </c>
      <c r="I34" s="239">
        <v>12976919</v>
      </c>
      <c r="J34" s="239">
        <v>17670598</v>
      </c>
      <c r="K34" s="239"/>
      <c r="L34" s="239">
        <f aca="true" t="shared" si="3" ref="L34:N40">H34-D34</f>
        <v>418805</v>
      </c>
      <c r="M34" s="239">
        <f t="shared" si="3"/>
        <v>1219560</v>
      </c>
      <c r="N34" s="239">
        <f t="shared" si="3"/>
        <v>1638365</v>
      </c>
    </row>
    <row r="35" spans="2:14" ht="12.75">
      <c r="B35" t="s">
        <v>326</v>
      </c>
      <c r="D35" s="239">
        <v>12797253</v>
      </c>
      <c r="E35" s="239">
        <v>8720706</v>
      </c>
      <c r="F35" s="239">
        <v>21517959</v>
      </c>
      <c r="G35" s="239"/>
      <c r="H35" s="239">
        <v>13358710</v>
      </c>
      <c r="I35" s="239">
        <v>9364011</v>
      </c>
      <c r="J35" s="239">
        <v>22722721</v>
      </c>
      <c r="K35" s="239"/>
      <c r="L35" s="239">
        <f t="shared" si="3"/>
        <v>561457</v>
      </c>
      <c r="M35" s="239">
        <f t="shared" si="3"/>
        <v>643305</v>
      </c>
      <c r="N35" s="239">
        <f t="shared" si="3"/>
        <v>1204762</v>
      </c>
    </row>
    <row r="36" spans="2:14" ht="12.75">
      <c r="B36" t="s">
        <v>327</v>
      </c>
      <c r="D36" s="239">
        <v>18255742</v>
      </c>
      <c r="E36" s="239">
        <v>6424385</v>
      </c>
      <c r="F36" s="239">
        <v>24680127</v>
      </c>
      <c r="G36" s="239"/>
      <c r="H36" s="239">
        <v>17166397</v>
      </c>
      <c r="I36" s="239">
        <v>5538543</v>
      </c>
      <c r="J36" s="239">
        <v>22704940</v>
      </c>
      <c r="K36" s="239"/>
      <c r="L36" s="239">
        <f t="shared" si="3"/>
        <v>-1089345</v>
      </c>
      <c r="M36" s="239">
        <f t="shared" si="3"/>
        <v>-885842</v>
      </c>
      <c r="N36" s="239">
        <f t="shared" si="3"/>
        <v>-1975187</v>
      </c>
    </row>
    <row r="37" spans="2:14" ht="12.75">
      <c r="B37" t="s">
        <v>328</v>
      </c>
      <c r="D37" s="239">
        <v>16854568</v>
      </c>
      <c r="E37" s="239">
        <v>4034747</v>
      </c>
      <c r="F37" s="239">
        <v>20889315</v>
      </c>
      <c r="G37" s="239"/>
      <c r="H37" s="239">
        <v>20419811</v>
      </c>
      <c r="I37" s="239">
        <v>4351916</v>
      </c>
      <c r="J37" s="239">
        <v>24771727</v>
      </c>
      <c r="K37" s="239"/>
      <c r="L37" s="239">
        <f t="shared" si="3"/>
        <v>3565243</v>
      </c>
      <c r="M37" s="239">
        <f t="shared" si="3"/>
        <v>317169</v>
      </c>
      <c r="N37" s="239">
        <f t="shared" si="3"/>
        <v>3882412</v>
      </c>
    </row>
    <row r="38" spans="2:14" ht="12.75">
      <c r="B38" t="s">
        <v>329</v>
      </c>
      <c r="D38" s="239">
        <v>11828320</v>
      </c>
      <c r="E38" s="239">
        <v>2139000</v>
      </c>
      <c r="F38" s="239">
        <v>13967320</v>
      </c>
      <c r="G38" s="239"/>
      <c r="H38" s="239">
        <v>18142841</v>
      </c>
      <c r="I38" s="239">
        <v>2734528</v>
      </c>
      <c r="J38" s="239">
        <v>20877369</v>
      </c>
      <c r="K38" s="239"/>
      <c r="L38" s="239">
        <f t="shared" si="3"/>
        <v>6314521</v>
      </c>
      <c r="M38" s="239">
        <f t="shared" si="3"/>
        <v>595528</v>
      </c>
      <c r="N38" s="239">
        <f t="shared" si="3"/>
        <v>6910049</v>
      </c>
    </row>
    <row r="39" spans="2:14" ht="12.75">
      <c r="B39" t="s">
        <v>740</v>
      </c>
      <c r="D39" s="239">
        <v>14196090</v>
      </c>
      <c r="E39" s="239">
        <v>2755200</v>
      </c>
      <c r="F39" s="239">
        <v>16951290</v>
      </c>
      <c r="G39" s="239"/>
      <c r="H39" s="239">
        <v>17241576</v>
      </c>
      <c r="I39" s="239">
        <v>2681562</v>
      </c>
      <c r="J39" s="239">
        <v>19923138</v>
      </c>
      <c r="K39" s="239"/>
      <c r="L39" s="239">
        <f t="shared" si="3"/>
        <v>3045486</v>
      </c>
      <c r="M39" s="239">
        <f t="shared" si="3"/>
        <v>-73638</v>
      </c>
      <c r="N39" s="239">
        <f t="shared" si="3"/>
        <v>2971848</v>
      </c>
    </row>
    <row r="40" spans="2:15" ht="12.75">
      <c r="B40" t="s">
        <v>71</v>
      </c>
      <c r="D40" s="239">
        <v>78206846</v>
      </c>
      <c r="E40" s="239">
        <v>35831398</v>
      </c>
      <c r="F40" s="239">
        <v>114038244</v>
      </c>
      <c r="G40" s="239"/>
      <c r="H40" s="239">
        <v>91023015</v>
      </c>
      <c r="I40" s="239">
        <v>37647478</v>
      </c>
      <c r="J40" s="239">
        <v>128670493</v>
      </c>
      <c r="K40" s="239"/>
      <c r="L40" s="239">
        <f t="shared" si="3"/>
        <v>12816169</v>
      </c>
      <c r="M40" s="239">
        <f t="shared" si="3"/>
        <v>1816080</v>
      </c>
      <c r="N40" s="239">
        <f t="shared" si="3"/>
        <v>14632249</v>
      </c>
      <c r="O40" s="240"/>
    </row>
    <row r="41" spans="4:10" ht="12.75">
      <c r="D41" s="240"/>
      <c r="E41" s="240"/>
      <c r="F41" s="240"/>
      <c r="H41" s="240"/>
      <c r="I41" s="240"/>
      <c r="J41" s="240"/>
    </row>
    <row r="42" spans="1:10" ht="12.75">
      <c r="A42" s="243" t="s">
        <v>824</v>
      </c>
      <c r="D42" s="240"/>
      <c r="E42" s="240"/>
      <c r="F42" s="240"/>
      <c r="H42" s="240"/>
      <c r="I42" s="240"/>
      <c r="J42" s="240"/>
    </row>
    <row r="43" spans="1:14" s="241" customFormat="1" ht="12.75">
      <c r="A43" s="357" t="s">
        <v>825</v>
      </c>
      <c r="B43" s="357"/>
      <c r="C43" s="357"/>
      <c r="D43" s="357"/>
      <c r="E43" s="357"/>
      <c r="F43" s="357"/>
      <c r="G43" s="357"/>
      <c r="H43" s="357"/>
      <c r="I43" s="357"/>
      <c r="J43" s="357"/>
      <c r="K43" s="357"/>
      <c r="L43" s="357"/>
      <c r="M43" s="357"/>
      <c r="N43" s="357"/>
    </row>
    <row r="44" spans="1:14" ht="12.75">
      <c r="A44" s="357"/>
      <c r="B44" s="357"/>
      <c r="C44" s="357"/>
      <c r="D44" s="357"/>
      <c r="E44" s="357"/>
      <c r="F44" s="357"/>
      <c r="G44" s="357"/>
      <c r="H44" s="357"/>
      <c r="I44" s="357"/>
      <c r="J44" s="357"/>
      <c r="K44" s="357"/>
      <c r="L44" s="357"/>
      <c r="M44" s="357"/>
      <c r="N44" s="357"/>
    </row>
    <row r="45" spans="4:10" ht="12.75">
      <c r="D45" s="240"/>
      <c r="E45" s="240"/>
      <c r="F45" s="240"/>
      <c r="H45" s="240"/>
      <c r="I45" s="240"/>
      <c r="J45" s="240"/>
    </row>
    <row r="46" spans="4:10" ht="12.75">
      <c r="D46" s="240"/>
      <c r="E46" s="240"/>
      <c r="F46" s="240"/>
      <c r="H46" s="240"/>
      <c r="I46" s="240"/>
      <c r="J46" s="240"/>
    </row>
    <row r="47" spans="4:10" ht="12.75">
      <c r="D47" s="240"/>
      <c r="E47" s="240"/>
      <c r="F47" s="240"/>
      <c r="H47" s="240"/>
      <c r="I47" s="240"/>
      <c r="J47" s="240"/>
    </row>
    <row r="48" spans="4:10" ht="12.75">
      <c r="D48" s="240"/>
      <c r="E48" s="240"/>
      <c r="F48" s="240"/>
      <c r="H48" s="240"/>
      <c r="I48" s="240"/>
      <c r="J48" s="240"/>
    </row>
    <row r="49" spans="4:10" ht="12.75">
      <c r="D49" s="240"/>
      <c r="E49" s="240"/>
      <c r="F49" s="240"/>
      <c r="H49" s="240"/>
      <c r="I49" s="240"/>
      <c r="J49" s="240"/>
    </row>
    <row r="52" spans="4:10" ht="12.75">
      <c r="D52" s="242"/>
      <c r="E52" s="242"/>
      <c r="F52" s="242"/>
      <c r="G52" s="242"/>
      <c r="H52" s="242"/>
      <c r="I52" s="242"/>
      <c r="J52" s="242"/>
    </row>
    <row r="53" spans="4:10" ht="12.75">
      <c r="D53" s="242"/>
      <c r="E53" s="242"/>
      <c r="F53" s="242"/>
      <c r="G53" s="242"/>
      <c r="H53" s="242"/>
      <c r="I53" s="242"/>
      <c r="J53" s="242"/>
    </row>
    <row r="54" spans="4:10" ht="12.75">
      <c r="D54" s="242"/>
      <c r="E54" s="242"/>
      <c r="F54" s="242"/>
      <c r="G54" s="242"/>
      <c r="H54" s="242"/>
      <c r="I54" s="242"/>
      <c r="J54" s="242"/>
    </row>
    <row r="55" spans="4:10" ht="12.75">
      <c r="D55" s="242"/>
      <c r="E55" s="242"/>
      <c r="F55" s="242"/>
      <c r="G55" s="242"/>
      <c r="H55" s="242"/>
      <c r="I55" s="242"/>
      <c r="J55" s="242"/>
    </row>
    <row r="56" spans="4:10" ht="12.75">
      <c r="D56" s="242"/>
      <c r="E56" s="242"/>
      <c r="F56" s="242"/>
      <c r="G56" s="242"/>
      <c r="H56" s="242"/>
      <c r="I56" s="242"/>
      <c r="J56" s="242"/>
    </row>
    <row r="57" spans="4:10" ht="12.75">
      <c r="D57" s="242"/>
      <c r="E57" s="242"/>
      <c r="F57" s="242"/>
      <c r="G57" s="242"/>
      <c r="H57" s="242"/>
      <c r="I57" s="242"/>
      <c r="J57" s="242"/>
    </row>
    <row r="58" spans="4:10" ht="12.75">
      <c r="D58" s="242"/>
      <c r="E58" s="242"/>
      <c r="F58" s="242"/>
      <c r="G58" s="242"/>
      <c r="H58" s="242"/>
      <c r="I58" s="242"/>
      <c r="J58" s="242"/>
    </row>
  </sheetData>
  <mergeCells count="4">
    <mergeCell ref="D4:F4"/>
    <mergeCell ref="H4:J4"/>
    <mergeCell ref="L4:N4"/>
    <mergeCell ref="A43:N44"/>
  </mergeCells>
  <printOptions/>
  <pageMargins left="0.75" right="0.75" top="1" bottom="1" header="0.5" footer="0.5"/>
  <pageSetup fitToHeight="1"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pageSetUpPr fitToPage="1"/>
  </sheetPr>
  <dimension ref="A1:L150"/>
  <sheetViews>
    <sheetView view="pageBreakPreview" zoomScale="60" zoomScaleNormal="75" workbookViewId="0" topLeftCell="A1">
      <selection activeCell="A3" sqref="A3"/>
    </sheetView>
  </sheetViews>
  <sheetFormatPr defaultColWidth="9.140625" defaultRowHeight="12.75"/>
  <cols>
    <col min="1" max="1" width="23.28125" style="247" customWidth="1"/>
    <col min="2" max="3" width="10.28125" style="245" bestFit="1" customWidth="1"/>
    <col min="4" max="4" width="9.28125" style="245" bestFit="1" customWidth="1"/>
    <col min="5" max="5" width="9.57421875" style="245" bestFit="1" customWidth="1"/>
    <col min="6" max="6" width="2.7109375" style="245" customWidth="1"/>
    <col min="7" max="8" width="8.7109375" style="245" bestFit="1" customWidth="1"/>
    <col min="9" max="9" width="9.28125" style="245" bestFit="1" customWidth="1"/>
    <col min="10" max="10" width="9.57421875" style="245" bestFit="1" customWidth="1"/>
    <col min="11" max="11" width="9.57421875" style="260" customWidth="1"/>
    <col min="12" max="12" width="22.7109375" style="260" bestFit="1" customWidth="1"/>
    <col min="13" max="13" width="13.7109375" style="246" customWidth="1"/>
    <col min="14" max="28" width="9.7109375" style="246" customWidth="1"/>
    <col min="29" max="29" width="10.00390625" style="246" customWidth="1"/>
    <col min="30" max="16384" width="9.7109375" style="246" customWidth="1"/>
  </cols>
  <sheetData>
    <row r="1" spans="1:12" ht="12.75">
      <c r="A1" s="244" t="s">
        <v>826</v>
      </c>
      <c r="K1" s="246"/>
      <c r="L1" s="246"/>
    </row>
    <row r="2" spans="1:12" ht="12.75">
      <c r="A2" s="244" t="s">
        <v>837</v>
      </c>
      <c r="K2" s="246"/>
      <c r="L2" s="246"/>
    </row>
    <row r="3" spans="1:12" ht="12.75">
      <c r="A3" s="259" t="s">
        <v>339</v>
      </c>
      <c r="K3" s="246"/>
      <c r="L3" s="246"/>
    </row>
    <row r="4" spans="2:10" s="249" customFormat="1" ht="12.75">
      <c r="B4" s="364" t="s">
        <v>742</v>
      </c>
      <c r="C4" s="365"/>
      <c r="D4" s="365"/>
      <c r="E4" s="365"/>
      <c r="F4" s="261"/>
      <c r="G4" s="364" t="s">
        <v>743</v>
      </c>
      <c r="H4" s="365"/>
      <c r="I4" s="365"/>
      <c r="J4" s="365"/>
    </row>
    <row r="5" spans="1:10" s="249" customFormat="1" ht="25.5">
      <c r="A5" s="248" t="s">
        <v>68</v>
      </c>
      <c r="B5" s="250">
        <v>2005</v>
      </c>
      <c r="C5" s="250">
        <v>2006</v>
      </c>
      <c r="D5" s="251" t="s">
        <v>388</v>
      </c>
      <c r="E5" s="252" t="s">
        <v>386</v>
      </c>
      <c r="F5" s="252"/>
      <c r="G5" s="250">
        <v>2005</v>
      </c>
      <c r="H5" s="250">
        <v>2006</v>
      </c>
      <c r="I5" s="253" t="s">
        <v>388</v>
      </c>
      <c r="J5" s="254" t="s">
        <v>386</v>
      </c>
    </row>
    <row r="6" spans="1:12" ht="12.75">
      <c r="A6" s="247" t="s">
        <v>0</v>
      </c>
      <c r="B6" s="245">
        <v>30.671</v>
      </c>
      <c r="C6" s="255">
        <v>30.329</v>
      </c>
      <c r="D6" s="255">
        <v>-0.34199999999999875</v>
      </c>
      <c r="E6" s="119">
        <v>-1.115059828502496</v>
      </c>
      <c r="F6" s="119"/>
      <c r="G6" s="255">
        <v>7.309</v>
      </c>
      <c r="H6" s="255">
        <v>6.438</v>
      </c>
      <c r="I6" s="255">
        <v>-0.8710000000000004</v>
      </c>
      <c r="J6" s="119">
        <v>-11.916814885757287</v>
      </c>
      <c r="K6" s="246"/>
      <c r="L6" s="245"/>
    </row>
    <row r="7" spans="1:12" ht="12.75">
      <c r="A7" s="247" t="s">
        <v>1</v>
      </c>
      <c r="B7" s="245">
        <v>3.024</v>
      </c>
      <c r="C7" s="255">
        <v>2.84</v>
      </c>
      <c r="D7" s="255">
        <v>-0.18400000000000016</v>
      </c>
      <c r="E7" s="119">
        <v>-6.084656084656082</v>
      </c>
      <c r="F7" s="119"/>
      <c r="G7" s="255">
        <v>0.615</v>
      </c>
      <c r="H7" s="255">
        <v>0.297</v>
      </c>
      <c r="I7" s="255">
        <v>-0.318</v>
      </c>
      <c r="J7" s="119">
        <v>-51.707317073170735</v>
      </c>
      <c r="K7" s="246"/>
      <c r="L7" s="245"/>
    </row>
    <row r="8" spans="1:12" ht="12.75">
      <c r="A8" s="247" t="s">
        <v>2</v>
      </c>
      <c r="B8" s="245">
        <v>89.577</v>
      </c>
      <c r="C8" s="255">
        <v>64.746</v>
      </c>
      <c r="D8" s="255">
        <v>-24.831000000000003</v>
      </c>
      <c r="E8" s="119">
        <v>-27.72028534110319</v>
      </c>
      <c r="F8" s="119"/>
      <c r="G8" s="255">
        <v>20.066</v>
      </c>
      <c r="H8" s="255">
        <v>10.345</v>
      </c>
      <c r="I8" s="255">
        <v>-9.720999999999998</v>
      </c>
      <c r="J8" s="119">
        <v>-48.44513106747732</v>
      </c>
      <c r="K8" s="246"/>
      <c r="L8" s="245"/>
    </row>
    <row r="9" spans="1:12" ht="12.75">
      <c r="A9" s="247" t="s">
        <v>3</v>
      </c>
      <c r="B9" s="245">
        <v>16.273</v>
      </c>
      <c r="C9" s="255">
        <v>12.88</v>
      </c>
      <c r="D9" s="255">
        <v>-3.392999999999999</v>
      </c>
      <c r="E9" s="119">
        <v>-20.85048853929823</v>
      </c>
      <c r="F9" s="119"/>
      <c r="G9" s="255">
        <v>4.249</v>
      </c>
      <c r="H9" s="255">
        <v>2.219</v>
      </c>
      <c r="I9" s="255">
        <v>-2.03</v>
      </c>
      <c r="J9" s="119">
        <v>-47.77594728171335</v>
      </c>
      <c r="K9" s="246"/>
      <c r="L9" s="245"/>
    </row>
    <row r="10" spans="1:12" ht="12.75">
      <c r="A10" s="247" t="s">
        <v>4</v>
      </c>
      <c r="B10" s="245">
        <v>197.542</v>
      </c>
      <c r="C10" s="255">
        <v>154.014</v>
      </c>
      <c r="D10" s="255">
        <v>-43.52799999999999</v>
      </c>
      <c r="E10" s="119">
        <v>-22.034807787710964</v>
      </c>
      <c r="F10" s="119"/>
      <c r="G10" s="255">
        <v>40.719</v>
      </c>
      <c r="H10" s="255">
        <v>29.064</v>
      </c>
      <c r="I10" s="255">
        <v>-11.655</v>
      </c>
      <c r="J10" s="119">
        <v>-28.623001547189276</v>
      </c>
      <c r="K10" s="246"/>
      <c r="L10" s="245"/>
    </row>
    <row r="11" spans="1:12" ht="12.75">
      <c r="A11" s="247" t="s">
        <v>5</v>
      </c>
      <c r="B11" s="245">
        <v>45.208</v>
      </c>
      <c r="C11" s="255">
        <v>39.297</v>
      </c>
      <c r="D11" s="255">
        <v>-5.911000000000001</v>
      </c>
      <c r="E11" s="119">
        <v>-13.075119447885331</v>
      </c>
      <c r="F11" s="119"/>
      <c r="G11" s="255">
        <v>9.925</v>
      </c>
      <c r="H11" s="255">
        <v>6.848</v>
      </c>
      <c r="I11" s="255">
        <v>-3.077000000000001</v>
      </c>
      <c r="J11" s="119">
        <v>-31.002518891687657</v>
      </c>
      <c r="K11" s="246"/>
      <c r="L11" s="245"/>
    </row>
    <row r="12" spans="1:12" ht="12.75">
      <c r="A12" s="247" t="s">
        <v>6</v>
      </c>
      <c r="B12" s="245">
        <v>11.477</v>
      </c>
      <c r="C12" s="255">
        <v>9.261</v>
      </c>
      <c r="D12" s="255">
        <v>-2.216000000000001</v>
      </c>
      <c r="E12" s="119">
        <v>-19.308181580552407</v>
      </c>
      <c r="F12" s="119"/>
      <c r="G12" s="255">
        <v>2.998</v>
      </c>
      <c r="H12" s="255">
        <v>2.079</v>
      </c>
      <c r="I12" s="255">
        <v>-0.919</v>
      </c>
      <c r="J12" s="119">
        <v>-30.653769179452972</v>
      </c>
      <c r="K12" s="246"/>
      <c r="L12" s="245"/>
    </row>
    <row r="13" spans="1:12" ht="12.75">
      <c r="A13" s="247" t="s">
        <v>7</v>
      </c>
      <c r="B13" s="245">
        <v>8.529</v>
      </c>
      <c r="C13" s="255">
        <v>6.678</v>
      </c>
      <c r="D13" s="255">
        <v>-1.851</v>
      </c>
      <c r="E13" s="119">
        <v>-21.702427013717905</v>
      </c>
      <c r="F13" s="119"/>
      <c r="G13" s="255">
        <v>1.938</v>
      </c>
      <c r="H13" s="255">
        <v>1.244</v>
      </c>
      <c r="I13" s="255">
        <v>-0.694</v>
      </c>
      <c r="J13" s="119">
        <v>-35.81011351909184</v>
      </c>
      <c r="K13" s="246"/>
      <c r="L13" s="245"/>
    </row>
    <row r="14" spans="1:12" ht="12.75">
      <c r="A14" s="247" t="s">
        <v>8</v>
      </c>
      <c r="B14" s="245">
        <v>2.294</v>
      </c>
      <c r="C14" s="255">
        <v>1.908</v>
      </c>
      <c r="D14" s="255">
        <v>-0.3860000000000001</v>
      </c>
      <c r="E14" s="119">
        <v>-16.826503923278114</v>
      </c>
      <c r="F14" s="119"/>
      <c r="G14" s="255">
        <v>0.636</v>
      </c>
      <c r="H14" s="255">
        <v>0.334</v>
      </c>
      <c r="I14" s="255">
        <v>-0.302</v>
      </c>
      <c r="J14" s="119">
        <v>-47.48427672955975</v>
      </c>
      <c r="K14" s="246"/>
      <c r="L14" s="245"/>
    </row>
    <row r="15" spans="1:12" ht="12.75">
      <c r="A15" s="247" t="s">
        <v>9</v>
      </c>
      <c r="B15" s="245">
        <v>276.847</v>
      </c>
      <c r="C15" s="255">
        <v>204.619</v>
      </c>
      <c r="D15" s="255">
        <v>-72.22799999999998</v>
      </c>
      <c r="E15" s="119">
        <v>-26.089500698942015</v>
      </c>
      <c r="F15" s="119"/>
      <c r="G15" s="255">
        <v>59.964</v>
      </c>
      <c r="H15" s="255">
        <v>33.66</v>
      </c>
      <c r="I15" s="255">
        <v>-26.304000000000002</v>
      </c>
      <c r="J15" s="119">
        <v>-43.86631979187513</v>
      </c>
      <c r="K15" s="246"/>
      <c r="L15" s="245"/>
    </row>
    <row r="16" spans="1:12" ht="12.75">
      <c r="A16" s="247" t="s">
        <v>10</v>
      </c>
      <c r="B16" s="245">
        <v>103.253</v>
      </c>
      <c r="C16" s="255">
        <v>98.855</v>
      </c>
      <c r="D16" s="255">
        <v>-4.397999999999996</v>
      </c>
      <c r="E16" s="119">
        <v>-4.259440403668657</v>
      </c>
      <c r="F16" s="119"/>
      <c r="G16" s="255">
        <v>23.321</v>
      </c>
      <c r="H16" s="255">
        <v>20.173</v>
      </c>
      <c r="I16" s="255">
        <v>-3.1480000000000032</v>
      </c>
      <c r="J16" s="119">
        <v>-13.498563526435403</v>
      </c>
      <c r="K16" s="246"/>
      <c r="L16" s="245"/>
    </row>
    <row r="17" spans="1:12" ht="12.75">
      <c r="A17" s="247" t="s">
        <v>11</v>
      </c>
      <c r="B17" s="245">
        <v>9.354</v>
      </c>
      <c r="C17" s="255">
        <v>7.549</v>
      </c>
      <c r="D17" s="255">
        <v>-1.805</v>
      </c>
      <c r="E17" s="119">
        <v>-19.29655762240753</v>
      </c>
      <c r="F17" s="119"/>
      <c r="G17" s="255">
        <v>2.178</v>
      </c>
      <c r="H17" s="255">
        <v>1.895</v>
      </c>
      <c r="I17" s="255">
        <v>-0.2829999999999999</v>
      </c>
      <c r="J17" s="119">
        <v>-12.993572084481176</v>
      </c>
      <c r="K17" s="246"/>
      <c r="L17" s="245"/>
    </row>
    <row r="18" spans="1:12" ht="12.75">
      <c r="A18" s="247" t="s">
        <v>12</v>
      </c>
      <c r="B18" s="245">
        <v>21.039</v>
      </c>
      <c r="C18" s="255">
        <v>17.277</v>
      </c>
      <c r="D18" s="255">
        <v>-3.7620000000000005</v>
      </c>
      <c r="E18" s="119">
        <v>-17.881077998003704</v>
      </c>
      <c r="F18" s="119"/>
      <c r="G18" s="255">
        <v>4.404</v>
      </c>
      <c r="H18" s="255">
        <v>2.873</v>
      </c>
      <c r="I18" s="255">
        <v>-1.5309999999999997</v>
      </c>
      <c r="J18" s="119">
        <v>-34.763851044505</v>
      </c>
      <c r="K18" s="246"/>
      <c r="L18" s="245"/>
    </row>
    <row r="19" spans="1:12" ht="12.75">
      <c r="A19" s="247" t="s">
        <v>13</v>
      </c>
      <c r="B19" s="245">
        <v>67.608</v>
      </c>
      <c r="C19" s="255">
        <v>58.866</v>
      </c>
      <c r="D19" s="255">
        <v>-8.742000000000004</v>
      </c>
      <c r="E19" s="119">
        <v>-12.930422435214773</v>
      </c>
      <c r="F19" s="119"/>
      <c r="G19" s="255">
        <v>17.067</v>
      </c>
      <c r="H19" s="255">
        <v>10.899</v>
      </c>
      <c r="I19" s="255">
        <v>-6.168000000000001</v>
      </c>
      <c r="J19" s="119">
        <v>-36.139919142204256</v>
      </c>
      <c r="K19" s="246"/>
      <c r="L19" s="245"/>
    </row>
    <row r="20" spans="1:12" ht="12.75">
      <c r="A20" s="247" t="s">
        <v>14</v>
      </c>
      <c r="B20" s="245">
        <v>37.843</v>
      </c>
      <c r="C20" s="255">
        <v>28.267</v>
      </c>
      <c r="D20" s="255">
        <v>-9.576000000000004</v>
      </c>
      <c r="E20" s="119">
        <v>-25.304547736701632</v>
      </c>
      <c r="F20" s="119"/>
      <c r="G20" s="255">
        <v>9.079</v>
      </c>
      <c r="H20" s="255">
        <v>5.642</v>
      </c>
      <c r="I20" s="255">
        <v>-3.4370000000000003</v>
      </c>
      <c r="J20" s="119">
        <v>-37.85659213569777</v>
      </c>
      <c r="K20" s="246"/>
      <c r="L20" s="245"/>
    </row>
    <row r="21" spans="1:12" ht="12.75">
      <c r="A21" s="247" t="s">
        <v>15</v>
      </c>
      <c r="B21" s="245">
        <v>16.726</v>
      </c>
      <c r="C21" s="255">
        <v>12.837</v>
      </c>
      <c r="D21" s="255">
        <v>-3.8889999999999993</v>
      </c>
      <c r="E21" s="119">
        <v>-23.25122563673323</v>
      </c>
      <c r="F21" s="119"/>
      <c r="G21" s="255">
        <v>3.704</v>
      </c>
      <c r="H21" s="255">
        <v>2.993</v>
      </c>
      <c r="I21" s="255">
        <v>-0.7110000000000003</v>
      </c>
      <c r="J21" s="119">
        <v>-19.195464362850966</v>
      </c>
      <c r="K21" s="246"/>
      <c r="L21" s="245"/>
    </row>
    <row r="22" spans="1:12" ht="12.75">
      <c r="A22" s="247" t="s">
        <v>16</v>
      </c>
      <c r="B22" s="245">
        <v>14.266</v>
      </c>
      <c r="C22" s="255">
        <v>13.033</v>
      </c>
      <c r="D22" s="255">
        <v>-1.2330000000000005</v>
      </c>
      <c r="E22" s="119">
        <v>-8.642927239590637</v>
      </c>
      <c r="F22" s="119"/>
      <c r="G22" s="255">
        <v>3.881</v>
      </c>
      <c r="H22" s="255">
        <v>2.902</v>
      </c>
      <c r="I22" s="255">
        <v>-0.9789999999999996</v>
      </c>
      <c r="J22" s="119">
        <v>-25.225457356351455</v>
      </c>
      <c r="K22" s="246"/>
      <c r="L22" s="245"/>
    </row>
    <row r="23" spans="1:12" ht="12.75">
      <c r="A23" s="247" t="s">
        <v>17</v>
      </c>
      <c r="B23" s="245">
        <v>20.189</v>
      </c>
      <c r="C23" s="255">
        <v>15.746</v>
      </c>
      <c r="D23" s="255">
        <v>-4.443</v>
      </c>
      <c r="E23" s="119">
        <v>-22.007033533112086</v>
      </c>
      <c r="F23" s="119"/>
      <c r="G23" s="255">
        <v>3.758</v>
      </c>
      <c r="H23" s="255">
        <v>3.136</v>
      </c>
      <c r="I23" s="255">
        <v>-0.6219999999999999</v>
      </c>
      <c r="J23" s="119">
        <v>-16.551357104843</v>
      </c>
      <c r="K23" s="246"/>
      <c r="L23" s="245"/>
    </row>
    <row r="24" spans="1:12" ht="12.75">
      <c r="A24" s="247" t="s">
        <v>18</v>
      </c>
      <c r="B24" s="245">
        <v>21.673</v>
      </c>
      <c r="C24" s="255">
        <v>25.005</v>
      </c>
      <c r="D24" s="255">
        <v>3.3320000000000007</v>
      </c>
      <c r="E24" s="119">
        <v>15.373967609468009</v>
      </c>
      <c r="F24" s="119"/>
      <c r="G24" s="255">
        <v>4.865</v>
      </c>
      <c r="H24" s="255">
        <v>7.445</v>
      </c>
      <c r="I24" s="255">
        <v>2.58</v>
      </c>
      <c r="J24" s="119">
        <v>53.03186022610482</v>
      </c>
      <c r="K24" s="246"/>
      <c r="L24" s="245"/>
    </row>
    <row r="25" spans="1:12" ht="12.75">
      <c r="A25" s="247" t="s">
        <v>19</v>
      </c>
      <c r="B25" s="245">
        <v>8.719</v>
      </c>
      <c r="C25" s="255">
        <v>7.166</v>
      </c>
      <c r="D25" s="255">
        <v>-1.552999999999999</v>
      </c>
      <c r="E25" s="119">
        <v>-17.81167565087739</v>
      </c>
      <c r="F25" s="119"/>
      <c r="G25" s="255">
        <v>1.836</v>
      </c>
      <c r="H25" s="255">
        <v>1.481</v>
      </c>
      <c r="I25" s="255">
        <v>-0.355</v>
      </c>
      <c r="J25" s="119">
        <v>-19.335511982570807</v>
      </c>
      <c r="K25" s="246"/>
      <c r="L25" s="245"/>
    </row>
    <row r="26" spans="1:12" ht="12.75">
      <c r="A26" s="247" t="s">
        <v>20</v>
      </c>
      <c r="B26" s="245">
        <v>30.881</v>
      </c>
      <c r="C26" s="255">
        <v>27.38</v>
      </c>
      <c r="D26" s="255">
        <v>-3.5010000000000012</v>
      </c>
      <c r="E26" s="119">
        <v>-11.337068100126292</v>
      </c>
      <c r="F26" s="119"/>
      <c r="G26" s="255">
        <v>6.512</v>
      </c>
      <c r="H26" s="255">
        <v>5.971</v>
      </c>
      <c r="I26" s="255">
        <v>-0.5409999999999995</v>
      </c>
      <c r="J26" s="119">
        <v>-8.307739557739557</v>
      </c>
      <c r="K26" s="246"/>
      <c r="L26" s="245"/>
    </row>
    <row r="27" spans="1:12" ht="12.75">
      <c r="A27" s="247" t="s">
        <v>21</v>
      </c>
      <c r="B27" s="245">
        <v>23.254</v>
      </c>
      <c r="C27" s="255">
        <v>20.268</v>
      </c>
      <c r="D27" s="255">
        <v>-2.9860000000000007</v>
      </c>
      <c r="E27" s="119">
        <v>-12.840801582523442</v>
      </c>
      <c r="F27" s="119"/>
      <c r="G27" s="255">
        <v>5.949</v>
      </c>
      <c r="H27" s="255">
        <v>4.559</v>
      </c>
      <c r="I27" s="255">
        <v>-1.39</v>
      </c>
      <c r="J27" s="119">
        <v>-23.365271474197346</v>
      </c>
      <c r="K27" s="246"/>
      <c r="L27" s="245"/>
    </row>
    <row r="28" spans="1:12" ht="12.75">
      <c r="A28" s="247" t="s">
        <v>22</v>
      </c>
      <c r="B28" s="245">
        <v>46.904</v>
      </c>
      <c r="C28" s="255">
        <v>31.15</v>
      </c>
      <c r="D28" s="255">
        <v>-15.754000000000005</v>
      </c>
      <c r="E28" s="119">
        <v>-33.58775370970493</v>
      </c>
      <c r="F28" s="119"/>
      <c r="G28" s="255">
        <v>9.759</v>
      </c>
      <c r="H28" s="255">
        <v>5.728</v>
      </c>
      <c r="I28" s="255">
        <v>-4.031000000000001</v>
      </c>
      <c r="J28" s="119">
        <v>-41.305461625166515</v>
      </c>
      <c r="K28" s="246"/>
      <c r="L28" s="245"/>
    </row>
    <row r="29" spans="1:12" ht="12.75">
      <c r="A29" s="247" t="s">
        <v>23</v>
      </c>
      <c r="B29" s="245">
        <v>36.078</v>
      </c>
      <c r="C29" s="255">
        <v>27.235</v>
      </c>
      <c r="D29" s="255">
        <v>-8.843000000000004</v>
      </c>
      <c r="E29" s="119">
        <v>-24.51078219413493</v>
      </c>
      <c r="F29" s="119"/>
      <c r="G29" s="255">
        <v>9.005</v>
      </c>
      <c r="H29" s="255">
        <v>5.387</v>
      </c>
      <c r="I29" s="255">
        <v>-3.618000000000001</v>
      </c>
      <c r="J29" s="119">
        <v>-40.177679067184904</v>
      </c>
      <c r="K29" s="246"/>
      <c r="L29" s="245"/>
    </row>
    <row r="30" spans="1:12" ht="12.75">
      <c r="A30" s="247" t="s">
        <v>24</v>
      </c>
      <c r="B30" s="245">
        <v>13.309</v>
      </c>
      <c r="C30" s="255">
        <v>15.261</v>
      </c>
      <c r="D30" s="255">
        <v>1.952</v>
      </c>
      <c r="E30" s="119">
        <v>14.666766849500345</v>
      </c>
      <c r="F30" s="119"/>
      <c r="G30" s="255">
        <v>3.063</v>
      </c>
      <c r="H30" s="255">
        <v>3.054</v>
      </c>
      <c r="I30" s="255">
        <v>-0.009000000000000341</v>
      </c>
      <c r="J30" s="119">
        <v>-0.2938295788442735</v>
      </c>
      <c r="K30" s="246"/>
      <c r="L30" s="245"/>
    </row>
    <row r="31" spans="1:12" ht="12.75">
      <c r="A31" s="247" t="s">
        <v>25</v>
      </c>
      <c r="B31" s="245">
        <v>30.791</v>
      </c>
      <c r="C31" s="255">
        <v>27.173</v>
      </c>
      <c r="D31" s="255">
        <v>-3.618000000000002</v>
      </c>
      <c r="E31" s="119">
        <v>-11.750186742879409</v>
      </c>
      <c r="F31" s="119"/>
      <c r="G31" s="255">
        <v>6.769</v>
      </c>
      <c r="H31" s="255">
        <v>4.834</v>
      </c>
      <c r="I31" s="255">
        <v>-1.935</v>
      </c>
      <c r="J31" s="119">
        <v>-28.586201802334166</v>
      </c>
      <c r="K31" s="246"/>
      <c r="L31" s="245"/>
    </row>
    <row r="32" spans="1:12" ht="12.75">
      <c r="A32" s="247" t="s">
        <v>26</v>
      </c>
      <c r="B32" s="245">
        <v>5.233</v>
      </c>
      <c r="C32" s="255">
        <v>4.753</v>
      </c>
      <c r="D32" s="255">
        <v>-0.48</v>
      </c>
      <c r="E32" s="119">
        <v>-9.172558761704563</v>
      </c>
      <c r="F32" s="119"/>
      <c r="G32" s="255">
        <v>1.223</v>
      </c>
      <c r="H32" s="255">
        <v>0.945</v>
      </c>
      <c r="I32" s="255">
        <v>-0.27800000000000014</v>
      </c>
      <c r="J32" s="119">
        <v>-22.730989370400657</v>
      </c>
      <c r="K32" s="246"/>
      <c r="L32" s="245"/>
    </row>
    <row r="33" spans="1:12" ht="12.75">
      <c r="A33" s="247" t="s">
        <v>27</v>
      </c>
      <c r="B33" s="245">
        <v>11.024</v>
      </c>
      <c r="C33" s="255">
        <v>9.341</v>
      </c>
      <c r="D33" s="255">
        <v>-1.6829999999999998</v>
      </c>
      <c r="E33" s="119">
        <v>-15.266690856313502</v>
      </c>
      <c r="F33" s="119"/>
      <c r="G33" s="255">
        <v>2.832</v>
      </c>
      <c r="H33" s="255">
        <v>2.064</v>
      </c>
      <c r="I33" s="255">
        <v>-0.7679999999999998</v>
      </c>
      <c r="J33" s="119">
        <v>-27.118644067796616</v>
      </c>
      <c r="K33" s="246"/>
      <c r="L33" s="245"/>
    </row>
    <row r="34" spans="1:12" ht="12.75">
      <c r="A34" s="247" t="s">
        <v>28</v>
      </c>
      <c r="B34" s="245">
        <v>47.591</v>
      </c>
      <c r="C34" s="255">
        <v>36.481</v>
      </c>
      <c r="D34" s="255">
        <v>-11.11</v>
      </c>
      <c r="E34" s="119">
        <v>-23.344750057784037</v>
      </c>
      <c r="F34" s="119"/>
      <c r="G34" s="255">
        <v>10.854</v>
      </c>
      <c r="H34" s="255">
        <v>5.449</v>
      </c>
      <c r="I34" s="255">
        <v>-5.405</v>
      </c>
      <c r="J34" s="119">
        <v>-49.79730974755851</v>
      </c>
      <c r="K34" s="246"/>
      <c r="L34" s="245"/>
    </row>
    <row r="35" spans="1:12" ht="12.75">
      <c r="A35" s="247" t="s">
        <v>29</v>
      </c>
      <c r="B35" s="245">
        <v>7.674</v>
      </c>
      <c r="C35" s="255">
        <v>5.855</v>
      </c>
      <c r="D35" s="255">
        <v>-1.819</v>
      </c>
      <c r="E35" s="119">
        <v>-23.70341412561897</v>
      </c>
      <c r="F35" s="119"/>
      <c r="G35" s="255">
        <v>1.741</v>
      </c>
      <c r="H35" s="255">
        <v>1.25</v>
      </c>
      <c r="I35" s="255">
        <v>-0.4910000000000001</v>
      </c>
      <c r="J35" s="119">
        <v>-28.202182653647334</v>
      </c>
      <c r="K35" s="246"/>
      <c r="L35" s="245"/>
    </row>
    <row r="36" spans="1:12" ht="12.75">
      <c r="A36" s="247" t="s">
        <v>30</v>
      </c>
      <c r="B36" s="245">
        <v>36.423</v>
      </c>
      <c r="C36" s="255">
        <v>31.344</v>
      </c>
      <c r="D36" s="255">
        <v>-5.079000000000001</v>
      </c>
      <c r="E36" s="119">
        <v>-13.944485627213577</v>
      </c>
      <c r="F36" s="119"/>
      <c r="G36" s="255">
        <v>8.507</v>
      </c>
      <c r="H36" s="255">
        <v>7.361</v>
      </c>
      <c r="I36" s="255">
        <v>-1.146</v>
      </c>
      <c r="J36" s="119">
        <v>-13.471258963206767</v>
      </c>
      <c r="K36" s="246"/>
      <c r="L36" s="245"/>
    </row>
    <row r="37" spans="1:12" ht="12.75">
      <c r="A37" s="247" t="s">
        <v>31</v>
      </c>
      <c r="B37" s="245">
        <v>14.113</v>
      </c>
      <c r="C37" s="255">
        <v>12.516</v>
      </c>
      <c r="D37" s="255">
        <v>-1.5969999999999995</v>
      </c>
      <c r="E37" s="119">
        <v>-11.315808120172887</v>
      </c>
      <c r="F37" s="119"/>
      <c r="G37" s="255">
        <v>3.416</v>
      </c>
      <c r="H37" s="255">
        <v>2.465</v>
      </c>
      <c r="I37" s="255">
        <v>-0.9510000000000001</v>
      </c>
      <c r="J37" s="119">
        <v>-27.839578454332546</v>
      </c>
      <c r="K37" s="246"/>
      <c r="L37" s="245"/>
    </row>
    <row r="38" spans="1:12" ht="12.75">
      <c r="A38" s="247" t="s">
        <v>32</v>
      </c>
      <c r="B38" s="245">
        <v>59.37</v>
      </c>
      <c r="C38" s="255">
        <v>54.906</v>
      </c>
      <c r="D38" s="255">
        <v>-4.463999999999999</v>
      </c>
      <c r="E38" s="119">
        <v>-7.518948964123295</v>
      </c>
      <c r="F38" s="119"/>
      <c r="G38" s="255">
        <v>13.958</v>
      </c>
      <c r="H38" s="255">
        <v>12.107</v>
      </c>
      <c r="I38" s="255">
        <v>-1.8510000000000009</v>
      </c>
      <c r="J38" s="119">
        <v>-13.261212208052731</v>
      </c>
      <c r="K38" s="246"/>
      <c r="L38" s="245"/>
    </row>
    <row r="39" spans="1:12" ht="12.75">
      <c r="A39" s="247" t="s">
        <v>33</v>
      </c>
      <c r="B39" s="245">
        <v>97.153</v>
      </c>
      <c r="C39" s="255">
        <v>99.668</v>
      </c>
      <c r="D39" s="255">
        <v>2.515</v>
      </c>
      <c r="E39" s="119">
        <v>2.5887002974689377</v>
      </c>
      <c r="F39" s="119"/>
      <c r="G39" s="255">
        <v>22.441</v>
      </c>
      <c r="H39" s="255">
        <v>21.547</v>
      </c>
      <c r="I39" s="255">
        <v>-0.8939999999999984</v>
      </c>
      <c r="J39" s="119">
        <v>-3.9837796889621635</v>
      </c>
      <c r="K39" s="246"/>
      <c r="L39" s="245"/>
    </row>
    <row r="40" spans="1:12" ht="12.75">
      <c r="A40" s="247" t="s">
        <v>34</v>
      </c>
      <c r="B40" s="245">
        <v>3.792</v>
      </c>
      <c r="C40" s="255">
        <v>3.202</v>
      </c>
      <c r="D40" s="255">
        <v>-0.59</v>
      </c>
      <c r="E40" s="119">
        <v>-15.559071729957807</v>
      </c>
      <c r="F40" s="119"/>
      <c r="G40" s="255">
        <v>0.956</v>
      </c>
      <c r="H40" s="255">
        <v>0.67</v>
      </c>
      <c r="I40" s="255">
        <v>-0.2859999999999999</v>
      </c>
      <c r="J40" s="119">
        <v>-29.916317991631804</v>
      </c>
      <c r="K40" s="246"/>
      <c r="L40" s="245"/>
    </row>
    <row r="41" spans="1:12" ht="12.75">
      <c r="A41" s="247" t="s">
        <v>35</v>
      </c>
      <c r="B41" s="245">
        <v>54.989</v>
      </c>
      <c r="C41" s="255">
        <v>41.625</v>
      </c>
      <c r="D41" s="255">
        <v>-13.363999999999997</v>
      </c>
      <c r="E41" s="119">
        <v>-24.303042426667155</v>
      </c>
      <c r="F41" s="119"/>
      <c r="G41" s="255">
        <v>12.488</v>
      </c>
      <c r="H41" s="255">
        <v>7.913</v>
      </c>
      <c r="I41" s="255">
        <v>-4.575</v>
      </c>
      <c r="J41" s="119">
        <v>-36.63516976297245</v>
      </c>
      <c r="K41" s="246"/>
      <c r="L41" s="245"/>
    </row>
    <row r="42" spans="1:12" ht="12.75">
      <c r="A42" s="247" t="s">
        <v>36</v>
      </c>
      <c r="B42" s="245">
        <v>18.31</v>
      </c>
      <c r="C42" s="255">
        <v>15.702</v>
      </c>
      <c r="D42" s="255">
        <v>-2.6079999999999988</v>
      </c>
      <c r="E42" s="119">
        <v>-14.243582741671212</v>
      </c>
      <c r="F42" s="119"/>
      <c r="G42" s="255">
        <v>4.473</v>
      </c>
      <c r="H42" s="255">
        <v>2.774</v>
      </c>
      <c r="I42" s="255">
        <v>-1.6989999999999998</v>
      </c>
      <c r="J42" s="119">
        <v>-37.98345629331544</v>
      </c>
      <c r="K42" s="246"/>
      <c r="L42" s="245"/>
    </row>
    <row r="43" spans="1:12" ht="12.75">
      <c r="A43" s="247" t="s">
        <v>37</v>
      </c>
      <c r="B43" s="245">
        <v>31.257</v>
      </c>
      <c r="C43" s="255">
        <v>26.871</v>
      </c>
      <c r="D43" s="255">
        <v>-4.386000000000003</v>
      </c>
      <c r="E43" s="119">
        <v>-14.032056819272487</v>
      </c>
      <c r="F43" s="119"/>
      <c r="G43" s="255">
        <v>6.993</v>
      </c>
      <c r="H43" s="255">
        <v>4.998</v>
      </c>
      <c r="I43" s="255">
        <v>-1.995</v>
      </c>
      <c r="J43" s="119">
        <v>-28.52852852852853</v>
      </c>
      <c r="K43" s="246"/>
      <c r="L43" s="245"/>
    </row>
    <row r="44" spans="1:12" ht="12.75">
      <c r="A44" s="247" t="s">
        <v>38</v>
      </c>
      <c r="B44" s="245">
        <v>44.512</v>
      </c>
      <c r="C44" s="255">
        <v>40.202</v>
      </c>
      <c r="D44" s="255">
        <v>-4.31</v>
      </c>
      <c r="E44" s="119">
        <v>-9.682782171099923</v>
      </c>
      <c r="F44" s="119"/>
      <c r="G44" s="255">
        <v>10.914</v>
      </c>
      <c r="H44" s="255">
        <v>8.371</v>
      </c>
      <c r="I44" s="255">
        <v>-2.5429999999999993</v>
      </c>
      <c r="J44" s="119">
        <v>-23.30034817665384</v>
      </c>
      <c r="K44" s="246"/>
      <c r="L44" s="245"/>
    </row>
    <row r="45" spans="1:12" ht="12.75">
      <c r="A45" s="247" t="s">
        <v>39</v>
      </c>
      <c r="B45" s="245">
        <v>2.962</v>
      </c>
      <c r="C45" s="255">
        <v>2.229</v>
      </c>
      <c r="D45" s="255">
        <v>-0.7330000000000001</v>
      </c>
      <c r="E45" s="119">
        <v>-24.746792707629982</v>
      </c>
      <c r="F45" s="119"/>
      <c r="G45" s="255">
        <v>1.066</v>
      </c>
      <c r="H45" s="255">
        <v>0.579</v>
      </c>
      <c r="I45" s="255">
        <v>-0.4870000000000001</v>
      </c>
      <c r="J45" s="119">
        <v>-45.684803001876176</v>
      </c>
      <c r="K45" s="246"/>
      <c r="L45" s="245"/>
    </row>
    <row r="46" spans="1:12" ht="12.75">
      <c r="A46" s="247" t="s">
        <v>40</v>
      </c>
      <c r="B46" s="245">
        <v>52.624</v>
      </c>
      <c r="C46" s="255">
        <v>49.083</v>
      </c>
      <c r="D46" s="255">
        <v>-3.541000000000004</v>
      </c>
      <c r="E46" s="119">
        <v>-6.72886895712983</v>
      </c>
      <c r="F46" s="119"/>
      <c r="G46" s="255">
        <v>12.558</v>
      </c>
      <c r="H46" s="255">
        <v>9.341</v>
      </c>
      <c r="I46" s="255">
        <v>-3.2170000000000005</v>
      </c>
      <c r="J46" s="119">
        <v>-25.617136486701707</v>
      </c>
      <c r="K46" s="246"/>
      <c r="L46" s="245"/>
    </row>
    <row r="47" spans="1:12" ht="12.75">
      <c r="A47" s="247" t="s">
        <v>41</v>
      </c>
      <c r="B47" s="245">
        <v>5.632</v>
      </c>
      <c r="C47" s="255">
        <v>5.808</v>
      </c>
      <c r="D47" s="255">
        <v>0.17600000000000016</v>
      </c>
      <c r="E47" s="119">
        <v>3.125</v>
      </c>
      <c r="F47" s="119"/>
      <c r="G47" s="255">
        <v>1.316</v>
      </c>
      <c r="H47" s="255">
        <v>0.866</v>
      </c>
      <c r="I47" s="255">
        <v>-0.45</v>
      </c>
      <c r="J47" s="119">
        <v>-34.19452887537994</v>
      </c>
      <c r="K47" s="246"/>
      <c r="L47" s="245"/>
    </row>
    <row r="48" spans="1:12" ht="12.75">
      <c r="A48" s="247" t="s">
        <v>42</v>
      </c>
      <c r="B48" s="245">
        <v>45.364</v>
      </c>
      <c r="C48" s="255">
        <v>44.622</v>
      </c>
      <c r="D48" s="255">
        <v>-0.7419999999999973</v>
      </c>
      <c r="E48" s="119">
        <v>-1.6356582311965462</v>
      </c>
      <c r="F48" s="119"/>
      <c r="G48" s="255">
        <v>10.369</v>
      </c>
      <c r="H48" s="255">
        <v>9.018</v>
      </c>
      <c r="I48" s="255">
        <v>-1.350999999999999</v>
      </c>
      <c r="J48" s="119">
        <v>-13.029221718584239</v>
      </c>
      <c r="K48" s="246"/>
      <c r="L48" s="245"/>
    </row>
    <row r="49" spans="1:12" ht="12.75">
      <c r="A49" s="247" t="s">
        <v>43</v>
      </c>
      <c r="B49" s="245">
        <v>205.75</v>
      </c>
      <c r="C49" s="255">
        <v>211.863</v>
      </c>
      <c r="D49" s="255">
        <v>6.1129999999999995</v>
      </c>
      <c r="E49" s="119">
        <v>2.9710814094775273</v>
      </c>
      <c r="F49" s="119"/>
      <c r="G49" s="255">
        <v>47.071</v>
      </c>
      <c r="H49" s="255">
        <v>44.18</v>
      </c>
      <c r="I49" s="255">
        <v>-2.8909999999999982</v>
      </c>
      <c r="J49" s="119">
        <v>-6.141785812920908</v>
      </c>
      <c r="K49" s="246"/>
      <c r="L49" s="245"/>
    </row>
    <row r="50" spans="1:12" ht="12.75">
      <c r="A50" s="247" t="s">
        <v>44</v>
      </c>
      <c r="B50" s="245">
        <v>27.585</v>
      </c>
      <c r="C50" s="255">
        <v>25.587</v>
      </c>
      <c r="D50" s="255">
        <v>-1.998000000000001</v>
      </c>
      <c r="E50" s="119">
        <v>-7.243066884176185</v>
      </c>
      <c r="F50" s="119"/>
      <c r="G50" s="255">
        <v>6.402</v>
      </c>
      <c r="H50" s="255">
        <v>5.448</v>
      </c>
      <c r="I50" s="255">
        <v>-0.9539999999999997</v>
      </c>
      <c r="J50" s="119">
        <v>-14.901593252108714</v>
      </c>
      <c r="K50" s="246"/>
      <c r="L50" s="245"/>
    </row>
    <row r="51" spans="1:12" ht="12.75">
      <c r="A51" s="247" t="s">
        <v>45</v>
      </c>
      <c r="B51" s="245">
        <v>2.99</v>
      </c>
      <c r="C51" s="255">
        <v>2.844</v>
      </c>
      <c r="D51" s="255">
        <v>-0.14600000000000035</v>
      </c>
      <c r="E51" s="119">
        <v>-4.882943143812712</v>
      </c>
      <c r="F51" s="119"/>
      <c r="G51" s="255">
        <v>0.503</v>
      </c>
      <c r="H51" s="255">
        <v>0.48</v>
      </c>
      <c r="I51" s="255">
        <v>-0.02300000000000002</v>
      </c>
      <c r="J51" s="119">
        <v>-4.572564612326047</v>
      </c>
      <c r="K51" s="246"/>
      <c r="L51" s="245"/>
    </row>
    <row r="52" spans="1:12" ht="12.75">
      <c r="A52" s="247" t="s">
        <v>46</v>
      </c>
      <c r="B52" s="245">
        <v>59.529</v>
      </c>
      <c r="C52" s="255">
        <v>46.38</v>
      </c>
      <c r="D52" s="255">
        <v>-13.149000000000001</v>
      </c>
      <c r="E52" s="119">
        <v>-22.088393892052615</v>
      </c>
      <c r="F52" s="119"/>
      <c r="G52" s="255">
        <v>13.295</v>
      </c>
      <c r="H52" s="255">
        <v>9.098</v>
      </c>
      <c r="I52" s="255">
        <v>-4.196999999999999</v>
      </c>
      <c r="J52" s="119">
        <v>-31.568258743888677</v>
      </c>
      <c r="K52" s="246"/>
      <c r="L52" s="245"/>
    </row>
    <row r="53" spans="1:12" ht="12.75">
      <c r="A53" s="247" t="s">
        <v>47</v>
      </c>
      <c r="B53" s="245">
        <v>52.66</v>
      </c>
      <c r="C53" s="255">
        <v>48.189</v>
      </c>
      <c r="D53" s="255">
        <v>-4.4709999999999965</v>
      </c>
      <c r="E53" s="119">
        <v>-8.490315229775923</v>
      </c>
      <c r="F53" s="119"/>
      <c r="G53" s="255">
        <v>12.868</v>
      </c>
      <c r="H53" s="255">
        <v>8.965</v>
      </c>
      <c r="I53" s="255">
        <v>-3.9030000000000005</v>
      </c>
      <c r="J53" s="119">
        <v>-30.33105377681069</v>
      </c>
      <c r="K53" s="246"/>
      <c r="L53" s="245"/>
    </row>
    <row r="54" spans="1:12" ht="12.75">
      <c r="A54" s="247" t="s">
        <v>48</v>
      </c>
      <c r="B54" s="245">
        <v>5.467</v>
      </c>
      <c r="C54" s="255">
        <v>4.812</v>
      </c>
      <c r="D54" s="255">
        <v>-0.6549999999999994</v>
      </c>
      <c r="E54" s="119">
        <v>-11.980976769709162</v>
      </c>
      <c r="F54" s="119"/>
      <c r="G54" s="255">
        <v>1.057</v>
      </c>
      <c r="H54" s="255">
        <v>0.887</v>
      </c>
      <c r="I54" s="255">
        <v>-0.17</v>
      </c>
      <c r="J54" s="119">
        <v>-16.083254493850518</v>
      </c>
      <c r="K54" s="246"/>
      <c r="L54" s="245"/>
    </row>
    <row r="55" spans="1:12" ht="12.75">
      <c r="A55" s="247" t="s">
        <v>49</v>
      </c>
      <c r="B55" s="245">
        <v>36.165</v>
      </c>
      <c r="C55" s="255">
        <v>28.07</v>
      </c>
      <c r="D55" s="255">
        <v>-8.095</v>
      </c>
      <c r="E55" s="119">
        <v>-22.3835199778792</v>
      </c>
      <c r="F55" s="119"/>
      <c r="G55" s="255">
        <v>8.366</v>
      </c>
      <c r="H55" s="255">
        <v>6.245</v>
      </c>
      <c r="I55" s="255">
        <v>-2.1209999999999996</v>
      </c>
      <c r="J55" s="119">
        <v>-25.35261773846522</v>
      </c>
      <c r="K55" s="246"/>
      <c r="L55" s="245"/>
    </row>
    <row r="56" spans="1:12" ht="12.75">
      <c r="A56" s="247" t="s">
        <v>50</v>
      </c>
      <c r="B56" s="245">
        <v>3.147</v>
      </c>
      <c r="C56" s="255">
        <v>3.275</v>
      </c>
      <c r="D56" s="255">
        <v>0.1280000000000001</v>
      </c>
      <c r="E56" s="119">
        <v>4.067365745154117</v>
      </c>
      <c r="F56" s="119"/>
      <c r="G56" s="255">
        <v>0.762</v>
      </c>
      <c r="H56" s="255">
        <v>0.812</v>
      </c>
      <c r="I56" s="255">
        <v>0.05</v>
      </c>
      <c r="J56" s="119">
        <v>6.5616797900262425</v>
      </c>
      <c r="K56" s="246"/>
      <c r="L56" s="245"/>
    </row>
    <row r="57" spans="5:12" ht="12.75">
      <c r="E57" s="119"/>
      <c r="F57" s="119"/>
      <c r="I57" s="255"/>
      <c r="J57" s="119"/>
      <c r="K57" s="246"/>
      <c r="L57" s="245"/>
    </row>
    <row r="58" spans="1:12" ht="12.75">
      <c r="A58" s="247" t="s">
        <v>51</v>
      </c>
      <c r="B58" s="256">
        <v>2114.645</v>
      </c>
      <c r="C58" s="257">
        <v>1815.065</v>
      </c>
      <c r="D58" s="257">
        <v>-299.58</v>
      </c>
      <c r="E58" s="258">
        <v>-14.166916905674476</v>
      </c>
      <c r="F58" s="258"/>
      <c r="G58" s="257">
        <v>479.998</v>
      </c>
      <c r="H58" s="257">
        <v>355.333</v>
      </c>
      <c r="I58" s="257">
        <v>-124.665</v>
      </c>
      <c r="J58" s="258">
        <v>-25.97198321659674</v>
      </c>
      <c r="K58" s="246"/>
      <c r="L58" s="245"/>
    </row>
    <row r="59" spans="11:12" ht="12.75">
      <c r="K59" s="246"/>
      <c r="L59" s="246"/>
    </row>
    <row r="60" spans="1:12" ht="12.75">
      <c r="A60" s="259" t="s">
        <v>387</v>
      </c>
      <c r="K60" s="246"/>
      <c r="L60" s="246"/>
    </row>
    <row r="61" spans="11:12" ht="12.75">
      <c r="K61" s="246"/>
      <c r="L61" s="246"/>
    </row>
    <row r="62" spans="11:12" ht="12.75">
      <c r="K62" s="246"/>
      <c r="L62" s="246"/>
    </row>
    <row r="63" spans="11:12" ht="12.75">
      <c r="K63" s="246"/>
      <c r="L63" s="246"/>
    </row>
    <row r="64" spans="11:12" ht="12.75">
      <c r="K64" s="246"/>
      <c r="L64" s="246"/>
    </row>
    <row r="65" spans="11:12" ht="12.75">
      <c r="K65" s="246"/>
      <c r="L65" s="246"/>
    </row>
    <row r="66" spans="11:12" ht="12.75">
      <c r="K66" s="246"/>
      <c r="L66" s="246"/>
    </row>
    <row r="67" spans="11:12" ht="12.75">
      <c r="K67" s="246"/>
      <c r="L67" s="246"/>
    </row>
    <row r="68" spans="11:12" ht="12.75">
      <c r="K68" s="246"/>
      <c r="L68" s="246"/>
    </row>
    <row r="69" spans="11:12" ht="12.75">
      <c r="K69" s="246"/>
      <c r="L69" s="246"/>
    </row>
    <row r="70" spans="11:12" ht="12.75">
      <c r="K70" s="246"/>
      <c r="L70" s="246"/>
    </row>
    <row r="71" spans="11:12" ht="12.75">
      <c r="K71" s="246"/>
      <c r="L71" s="246"/>
    </row>
    <row r="72" spans="11:12" ht="12.75">
      <c r="K72" s="246"/>
      <c r="L72" s="246"/>
    </row>
    <row r="73" spans="11:12" ht="12.75">
      <c r="K73" s="246"/>
      <c r="L73" s="246"/>
    </row>
    <row r="74" spans="11:12" ht="12.75">
      <c r="K74" s="246"/>
      <c r="L74" s="246"/>
    </row>
    <row r="75" spans="11:12" ht="12.75">
      <c r="K75" s="246"/>
      <c r="L75" s="246"/>
    </row>
    <row r="76" spans="11:12" ht="12.75">
      <c r="K76" s="246"/>
      <c r="L76" s="246"/>
    </row>
    <row r="77" spans="11:12" ht="12.75">
      <c r="K77" s="246"/>
      <c r="L77" s="246"/>
    </row>
    <row r="78" spans="11:12" ht="12.75">
      <c r="K78" s="246"/>
      <c r="L78" s="246"/>
    </row>
    <row r="79" spans="11:12" ht="12.75">
      <c r="K79" s="246"/>
      <c r="L79" s="246"/>
    </row>
    <row r="80" spans="11:12" ht="12.75">
      <c r="K80" s="246"/>
      <c r="L80" s="246"/>
    </row>
    <row r="81" spans="11:12" ht="12.75">
      <c r="K81" s="246"/>
      <c r="L81" s="246"/>
    </row>
    <row r="82" spans="11:12" ht="12.75">
      <c r="K82" s="246"/>
      <c r="L82" s="246"/>
    </row>
    <row r="83" spans="11:12" ht="12.75">
      <c r="K83" s="246"/>
      <c r="L83" s="246"/>
    </row>
    <row r="84" spans="11:12" ht="12.75">
      <c r="K84" s="246"/>
      <c r="L84" s="246"/>
    </row>
    <row r="85" spans="11:12" ht="12.75">
      <c r="K85" s="246"/>
      <c r="L85" s="246"/>
    </row>
    <row r="86" spans="11:12" ht="12.75">
      <c r="K86" s="246"/>
      <c r="L86" s="246"/>
    </row>
    <row r="87" spans="11:12" ht="12.75">
      <c r="K87" s="246"/>
      <c r="L87" s="246"/>
    </row>
    <row r="88" spans="11:12" ht="12.75">
      <c r="K88" s="246"/>
      <c r="L88" s="246"/>
    </row>
    <row r="89" spans="11:12" ht="12.75">
      <c r="K89" s="246"/>
      <c r="L89" s="246"/>
    </row>
    <row r="90" spans="11:12" ht="12.75">
      <c r="K90" s="246"/>
      <c r="L90" s="246"/>
    </row>
    <row r="91" spans="11:12" ht="12.75">
      <c r="K91" s="246"/>
      <c r="L91" s="246"/>
    </row>
    <row r="92" spans="11:12" ht="12.75">
      <c r="K92" s="246"/>
      <c r="L92" s="246"/>
    </row>
    <row r="93" spans="11:12" ht="12.75">
      <c r="K93" s="246"/>
      <c r="L93" s="246"/>
    </row>
    <row r="94" spans="11:12" ht="12.75">
      <c r="K94" s="246"/>
      <c r="L94" s="246"/>
    </row>
    <row r="95" spans="11:12" ht="12.75">
      <c r="K95" s="246"/>
      <c r="L95" s="246"/>
    </row>
    <row r="96" spans="11:12" ht="12.75">
      <c r="K96" s="246"/>
      <c r="L96" s="246"/>
    </row>
    <row r="97" spans="11:12" ht="12.75">
      <c r="K97" s="246"/>
      <c r="L97" s="246"/>
    </row>
    <row r="98" spans="11:12" ht="12.75">
      <c r="K98" s="246"/>
      <c r="L98" s="246"/>
    </row>
    <row r="99" spans="11:12" ht="12.75">
      <c r="K99" s="246"/>
      <c r="L99" s="246"/>
    </row>
    <row r="100" spans="11:12" ht="12.75">
      <c r="K100" s="246"/>
      <c r="L100" s="246"/>
    </row>
    <row r="101" spans="11:12" ht="12.75">
      <c r="K101" s="246"/>
      <c r="L101" s="246"/>
    </row>
    <row r="102" spans="11:12" ht="12.75">
      <c r="K102" s="246"/>
      <c r="L102" s="246"/>
    </row>
    <row r="103" spans="11:12" ht="12.75">
      <c r="K103" s="246"/>
      <c r="L103" s="246"/>
    </row>
    <row r="104" spans="11:12" ht="12.75">
      <c r="K104" s="246"/>
      <c r="L104" s="246"/>
    </row>
    <row r="105" spans="11:12" ht="12.75">
      <c r="K105" s="246"/>
      <c r="L105" s="246"/>
    </row>
    <row r="106" spans="11:12" ht="12.75">
      <c r="K106" s="246"/>
      <c r="L106" s="246"/>
    </row>
    <row r="107" spans="11:12" ht="12.75">
      <c r="K107" s="246"/>
      <c r="L107" s="246"/>
    </row>
    <row r="108" spans="11:12" ht="12.75">
      <c r="K108" s="246"/>
      <c r="L108" s="246"/>
    </row>
    <row r="109" spans="11:12" ht="12.75">
      <c r="K109" s="246"/>
      <c r="L109" s="246"/>
    </row>
    <row r="110" spans="11:12" ht="12.75">
      <c r="K110" s="246"/>
      <c r="L110" s="246"/>
    </row>
    <row r="111" spans="11:12" ht="12.75">
      <c r="K111" s="246"/>
      <c r="L111" s="246"/>
    </row>
    <row r="112" spans="11:12" ht="12.75">
      <c r="K112" s="246"/>
      <c r="L112" s="246"/>
    </row>
    <row r="113" spans="11:12" ht="12.75">
      <c r="K113" s="246"/>
      <c r="L113" s="246"/>
    </row>
    <row r="114" spans="11:12" ht="12.75">
      <c r="K114" s="246"/>
      <c r="L114" s="246"/>
    </row>
    <row r="115" spans="11:12" ht="12.75">
      <c r="K115" s="246"/>
      <c r="L115" s="246"/>
    </row>
    <row r="116" spans="11:12" ht="12.75">
      <c r="K116" s="246"/>
      <c r="L116" s="246"/>
    </row>
    <row r="117" spans="11:12" ht="12.75">
      <c r="K117" s="246"/>
      <c r="L117" s="246"/>
    </row>
    <row r="118" spans="11:12" ht="12.75">
      <c r="K118" s="246"/>
      <c r="L118" s="246"/>
    </row>
    <row r="119" spans="11:12" ht="12.75">
      <c r="K119" s="246"/>
      <c r="L119" s="246"/>
    </row>
    <row r="120" spans="11:12" ht="12.75">
      <c r="K120" s="246"/>
      <c r="L120" s="246"/>
    </row>
    <row r="121" spans="11:12" ht="12.75">
      <c r="K121" s="246"/>
      <c r="L121" s="246"/>
    </row>
    <row r="122" spans="11:12" ht="12.75">
      <c r="K122" s="246"/>
      <c r="L122" s="246"/>
    </row>
    <row r="123" spans="11:12" ht="12.75">
      <c r="K123" s="246"/>
      <c r="L123" s="246"/>
    </row>
    <row r="124" spans="11:12" ht="12.75">
      <c r="K124" s="246"/>
      <c r="L124" s="246"/>
    </row>
    <row r="125" spans="11:12" ht="12.75">
      <c r="K125" s="246"/>
      <c r="L125" s="246"/>
    </row>
    <row r="126" spans="11:12" ht="12.75">
      <c r="K126" s="246"/>
      <c r="L126" s="246"/>
    </row>
    <row r="127" spans="11:12" ht="12.75">
      <c r="K127" s="246"/>
      <c r="L127" s="246"/>
    </row>
    <row r="128" spans="11:12" ht="12.75">
      <c r="K128" s="246"/>
      <c r="L128" s="246"/>
    </row>
    <row r="129" spans="11:12" ht="12.75">
      <c r="K129" s="246"/>
      <c r="L129" s="246"/>
    </row>
    <row r="130" spans="11:12" ht="12.75">
      <c r="K130" s="246"/>
      <c r="L130" s="246"/>
    </row>
    <row r="131" spans="11:12" ht="12.75">
      <c r="K131" s="246"/>
      <c r="L131" s="246"/>
    </row>
    <row r="132" spans="11:12" ht="12.75">
      <c r="K132" s="246"/>
      <c r="L132" s="246"/>
    </row>
    <row r="133" spans="11:12" ht="12.75">
      <c r="K133" s="246"/>
      <c r="L133" s="246"/>
    </row>
    <row r="134" spans="11:12" ht="12.75">
      <c r="K134" s="246"/>
      <c r="L134" s="246"/>
    </row>
    <row r="135" spans="11:12" ht="12.75">
      <c r="K135" s="246"/>
      <c r="L135" s="246"/>
    </row>
    <row r="136" spans="11:12" ht="12.75">
      <c r="K136" s="246"/>
      <c r="L136" s="246"/>
    </row>
    <row r="137" spans="11:12" ht="12.75">
      <c r="K137" s="246"/>
      <c r="L137" s="246"/>
    </row>
    <row r="138" spans="11:12" ht="12.75">
      <c r="K138" s="246"/>
      <c r="L138" s="246"/>
    </row>
    <row r="139" spans="11:12" ht="12.75">
      <c r="K139" s="246"/>
      <c r="L139" s="246"/>
    </row>
    <row r="140" spans="11:12" ht="12.75">
      <c r="K140" s="246"/>
      <c r="L140" s="246"/>
    </row>
    <row r="141" spans="11:12" ht="12.75">
      <c r="K141" s="246"/>
      <c r="L141" s="246"/>
    </row>
    <row r="142" spans="11:12" ht="12.75">
      <c r="K142" s="246"/>
      <c r="L142" s="246"/>
    </row>
    <row r="143" spans="11:12" ht="12.75">
      <c r="K143" s="246"/>
      <c r="L143" s="246"/>
    </row>
    <row r="144" spans="11:12" ht="12.75">
      <c r="K144" s="246"/>
      <c r="L144" s="246"/>
    </row>
    <row r="145" spans="11:12" ht="12.75">
      <c r="K145" s="246"/>
      <c r="L145" s="246"/>
    </row>
    <row r="146" spans="11:12" ht="12.75">
      <c r="K146" s="246"/>
      <c r="L146" s="246"/>
    </row>
    <row r="147" spans="11:12" ht="12.75">
      <c r="K147" s="246"/>
      <c r="L147" s="246"/>
    </row>
    <row r="148" spans="11:12" ht="12.75">
      <c r="K148" s="246"/>
      <c r="L148" s="246"/>
    </row>
    <row r="149" spans="11:12" ht="12.75">
      <c r="K149" s="246"/>
      <c r="L149" s="246"/>
    </row>
    <row r="150" spans="11:12" ht="12.75">
      <c r="K150" s="246"/>
      <c r="L150" s="246"/>
    </row>
  </sheetData>
  <mergeCells count="2">
    <mergeCell ref="B4:E4"/>
    <mergeCell ref="G4:J4"/>
  </mergeCells>
  <printOptions/>
  <pageMargins left="0.75" right="0.75" top="1" bottom="1" header="0.5" footer="0.5"/>
  <pageSetup fitToHeight="1" fitToWidth="1" horizontalDpi="600" verticalDpi="600" orientation="portrait" scale="83" r:id="rId2"/>
  <rowBreaks count="1" manualBreakCount="1">
    <brk id="61" max="8"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J88"/>
  <sheetViews>
    <sheetView view="pageBreakPreview" zoomScale="60" zoomScaleNormal="75" workbookViewId="0" topLeftCell="A1">
      <selection activeCell="H71" sqref="H71"/>
    </sheetView>
  </sheetViews>
  <sheetFormatPr defaultColWidth="9.140625" defaultRowHeight="12.75"/>
  <cols>
    <col min="1" max="1" width="17.421875" style="94" bestFit="1" customWidth="1"/>
    <col min="2" max="2" width="10.8515625" style="57" bestFit="1" customWidth="1"/>
    <col min="3" max="3" width="14.8515625" style="57" bestFit="1" customWidth="1"/>
    <col min="4" max="4" width="10.8515625" style="57" bestFit="1" customWidth="1"/>
    <col min="5" max="5" width="13.140625" style="57" bestFit="1" customWidth="1"/>
    <col min="6" max="6" width="2.8515625" style="57" customWidth="1"/>
    <col min="7" max="8" width="14.8515625" style="57" bestFit="1" customWidth="1"/>
    <col min="9" max="9" width="10.8515625" style="57" bestFit="1" customWidth="1"/>
    <col min="10" max="10" width="13.140625" style="57" bestFit="1" customWidth="1"/>
    <col min="11" max="11" width="10.140625" style="57" bestFit="1" customWidth="1"/>
    <col min="12" max="12" width="14.421875" style="57" bestFit="1" customWidth="1"/>
    <col min="13" max="16384" width="9.140625" style="57" customWidth="1"/>
  </cols>
  <sheetData>
    <row r="1" ht="12.75">
      <c r="A1" s="262" t="s">
        <v>827</v>
      </c>
    </row>
    <row r="2" ht="12.75">
      <c r="A2" s="262" t="s">
        <v>754</v>
      </c>
    </row>
    <row r="3" ht="12.75">
      <c r="A3" s="95" t="s">
        <v>339</v>
      </c>
    </row>
    <row r="4" spans="1:10" ht="12.75">
      <c r="A4" s="262"/>
      <c r="B4" s="350" t="s">
        <v>67</v>
      </c>
      <c r="C4" s="350"/>
      <c r="D4" s="350"/>
      <c r="E4" s="350"/>
      <c r="F4" s="2"/>
      <c r="G4" s="350" t="s">
        <v>54</v>
      </c>
      <c r="H4" s="350"/>
      <c r="I4" s="350"/>
      <c r="J4" s="350"/>
    </row>
    <row r="5" spans="1:10" ht="26.25" customHeight="1">
      <c r="A5" s="262" t="s">
        <v>68</v>
      </c>
      <c r="B5" s="2" t="s">
        <v>69</v>
      </c>
      <c r="C5" s="2" t="s">
        <v>70</v>
      </c>
      <c r="D5" s="2" t="s">
        <v>71</v>
      </c>
      <c r="E5" s="328" t="s">
        <v>828</v>
      </c>
      <c r="F5" s="2"/>
      <c r="G5" s="2" t="s">
        <v>69</v>
      </c>
      <c r="H5" s="2" t="s">
        <v>70</v>
      </c>
      <c r="I5" s="2" t="s">
        <v>71</v>
      </c>
      <c r="J5" s="328" t="s">
        <v>828</v>
      </c>
    </row>
    <row r="6" spans="1:10" ht="12.75">
      <c r="A6" s="94" t="s">
        <v>0</v>
      </c>
      <c r="B6" s="333">
        <v>328.871</v>
      </c>
      <c r="C6" s="334">
        <v>10.098</v>
      </c>
      <c r="D6" s="335">
        <v>338.969</v>
      </c>
      <c r="E6" s="331">
        <v>2.979033480937785</v>
      </c>
      <c r="F6" s="329"/>
      <c r="G6" s="333">
        <v>502.606</v>
      </c>
      <c r="H6" s="334">
        <v>24.259</v>
      </c>
      <c r="I6" s="335">
        <v>526.865</v>
      </c>
      <c r="J6" s="331">
        <v>4.60440530306625</v>
      </c>
    </row>
    <row r="7" spans="1:10" ht="12.75">
      <c r="A7" s="94" t="s">
        <v>1</v>
      </c>
      <c r="B7" s="333">
        <v>41.624</v>
      </c>
      <c r="C7" s="334">
        <v>2.576</v>
      </c>
      <c r="D7" s="335">
        <v>44.2</v>
      </c>
      <c r="E7" s="331">
        <v>5.8280542986425345</v>
      </c>
      <c r="F7" s="329"/>
      <c r="G7" s="333">
        <v>83.777</v>
      </c>
      <c r="H7" s="334">
        <v>4.917</v>
      </c>
      <c r="I7" s="335">
        <v>88.694</v>
      </c>
      <c r="J7" s="331">
        <v>5.5437797370735336</v>
      </c>
    </row>
    <row r="8" spans="1:10" ht="12.75">
      <c r="A8" s="94" t="s">
        <v>2</v>
      </c>
      <c r="B8" s="333">
        <v>542.316</v>
      </c>
      <c r="C8" s="334">
        <v>96.758</v>
      </c>
      <c r="D8" s="335">
        <v>639.074</v>
      </c>
      <c r="E8" s="332">
        <v>15.1403436847689</v>
      </c>
      <c r="F8" s="330"/>
      <c r="G8" s="333">
        <v>555.156</v>
      </c>
      <c r="H8" s="334">
        <v>145.23</v>
      </c>
      <c r="I8" s="335">
        <v>700.386</v>
      </c>
      <c r="J8" s="331">
        <v>20.73570859497477</v>
      </c>
    </row>
    <row r="9" spans="1:10" ht="12.75">
      <c r="A9" s="94" t="s">
        <v>3</v>
      </c>
      <c r="B9" s="333">
        <v>204.757</v>
      </c>
      <c r="C9" s="334">
        <v>9.864</v>
      </c>
      <c r="D9" s="335">
        <v>214.621</v>
      </c>
      <c r="E9" s="331">
        <v>4.596008778264942</v>
      </c>
      <c r="F9" s="329"/>
      <c r="G9" s="333">
        <v>330.028</v>
      </c>
      <c r="H9" s="334">
        <v>19.984</v>
      </c>
      <c r="I9" s="335">
        <v>350.012</v>
      </c>
      <c r="J9" s="331">
        <v>5.709518530793231</v>
      </c>
    </row>
    <row r="10" spans="1:10" ht="12.75">
      <c r="A10" s="94" t="s">
        <v>4</v>
      </c>
      <c r="B10" s="333">
        <v>1581.179</v>
      </c>
      <c r="C10" s="334">
        <v>715.273</v>
      </c>
      <c r="D10" s="335">
        <v>2296.452</v>
      </c>
      <c r="E10" s="332">
        <v>31.14687352489841</v>
      </c>
      <c r="F10" s="330"/>
      <c r="G10" s="333">
        <v>3194.166</v>
      </c>
      <c r="H10" s="334">
        <v>1843.797</v>
      </c>
      <c r="I10" s="335">
        <v>5037.963</v>
      </c>
      <c r="J10" s="331">
        <v>36.59806552767458</v>
      </c>
    </row>
    <row r="11" spans="1:10" ht="12.75">
      <c r="A11" s="94" t="s">
        <v>5</v>
      </c>
      <c r="B11" s="333">
        <v>414.11</v>
      </c>
      <c r="C11" s="334">
        <v>48.469</v>
      </c>
      <c r="D11" s="335">
        <v>462.579</v>
      </c>
      <c r="E11" s="331">
        <v>10.477994029127997</v>
      </c>
      <c r="F11" s="329"/>
      <c r="G11" s="333">
        <v>496.985</v>
      </c>
      <c r="H11" s="334">
        <v>84.307</v>
      </c>
      <c r="I11" s="335">
        <v>581.292</v>
      </c>
      <c r="J11" s="331">
        <v>14.503382121205865</v>
      </c>
    </row>
    <row r="12" spans="1:10" ht="12.75">
      <c r="A12" s="94" t="s">
        <v>6</v>
      </c>
      <c r="B12" s="333">
        <v>214.58</v>
      </c>
      <c r="C12" s="334">
        <v>38.977</v>
      </c>
      <c r="D12" s="335">
        <v>253.557</v>
      </c>
      <c r="E12" s="332">
        <v>15.372085960947638</v>
      </c>
      <c r="F12" s="330"/>
      <c r="G12" s="333">
        <v>327.744</v>
      </c>
      <c r="H12" s="334">
        <v>74.503</v>
      </c>
      <c r="I12" s="335">
        <v>402.247</v>
      </c>
      <c r="J12" s="331">
        <v>18.52170432594898</v>
      </c>
    </row>
    <row r="13" spans="1:10" ht="12.75">
      <c r="A13" s="94" t="s">
        <v>7</v>
      </c>
      <c r="B13" s="333">
        <v>65.164</v>
      </c>
      <c r="C13" s="334">
        <v>6.248</v>
      </c>
      <c r="D13" s="335">
        <v>71.412</v>
      </c>
      <c r="E13" s="331">
        <v>8.749229821318547</v>
      </c>
      <c r="F13" s="329"/>
      <c r="G13" s="333">
        <v>75.587</v>
      </c>
      <c r="H13" s="334">
        <v>12.346</v>
      </c>
      <c r="I13" s="335">
        <v>87.933</v>
      </c>
      <c r="J13" s="331">
        <v>14.040235179056781</v>
      </c>
    </row>
    <row r="14" spans="1:10" ht="12.75">
      <c r="A14" s="94" t="s">
        <v>72</v>
      </c>
      <c r="B14" s="333">
        <v>30.249</v>
      </c>
      <c r="C14" s="334">
        <v>3.981</v>
      </c>
      <c r="D14" s="335">
        <v>34.23</v>
      </c>
      <c r="E14" s="331">
        <v>11.630148992112183</v>
      </c>
      <c r="F14" s="329"/>
      <c r="G14" s="333">
        <v>119.274</v>
      </c>
      <c r="H14" s="334">
        <v>22.476</v>
      </c>
      <c r="I14" s="335">
        <v>141.75</v>
      </c>
      <c r="J14" s="331">
        <v>15.856084656084654</v>
      </c>
    </row>
    <row r="15" spans="1:10" ht="12.75">
      <c r="A15" s="94" t="s">
        <v>9</v>
      </c>
      <c r="B15" s="333">
        <v>1494.928</v>
      </c>
      <c r="C15" s="334">
        <v>383.544</v>
      </c>
      <c r="D15" s="335">
        <v>1878.472</v>
      </c>
      <c r="E15" s="332">
        <v>20.417871546661328</v>
      </c>
      <c r="F15" s="330"/>
      <c r="G15" s="333">
        <v>1606.375</v>
      </c>
      <c r="H15" s="334">
        <v>538.289</v>
      </c>
      <c r="I15" s="335">
        <v>2144.664</v>
      </c>
      <c r="J15" s="331">
        <v>25.098989865079098</v>
      </c>
    </row>
    <row r="16" spans="1:10" ht="12.75">
      <c r="A16" s="94" t="s">
        <v>10</v>
      </c>
      <c r="B16" s="333">
        <v>653.887</v>
      </c>
      <c r="C16" s="334">
        <v>87.544</v>
      </c>
      <c r="D16" s="335">
        <v>741.431</v>
      </c>
      <c r="E16" s="331">
        <v>11.807437239608271</v>
      </c>
      <c r="F16" s="329"/>
      <c r="G16" s="333">
        <v>964.381</v>
      </c>
      <c r="H16" s="334">
        <v>138.974</v>
      </c>
      <c r="I16" s="335">
        <v>1103.355</v>
      </c>
      <c r="J16" s="331">
        <v>12.595583470415233</v>
      </c>
    </row>
    <row r="17" spans="1:10" ht="12.75">
      <c r="A17" s="94" t="s">
        <v>11</v>
      </c>
      <c r="B17" s="333">
        <v>47.499</v>
      </c>
      <c r="C17" s="334">
        <v>15.204</v>
      </c>
      <c r="D17" s="335">
        <v>62.703</v>
      </c>
      <c r="E17" s="332">
        <v>24.24764365341371</v>
      </c>
      <c r="F17" s="330"/>
      <c r="G17" s="333">
        <v>136.537</v>
      </c>
      <c r="H17" s="334">
        <v>37.104</v>
      </c>
      <c r="I17" s="335">
        <v>173.641</v>
      </c>
      <c r="J17" s="331">
        <v>21.36822524634159</v>
      </c>
    </row>
    <row r="18" spans="1:10" ht="12.75">
      <c r="A18" s="94" t="s">
        <v>12</v>
      </c>
      <c r="B18" s="333">
        <v>129.639</v>
      </c>
      <c r="C18" s="334">
        <v>7.023</v>
      </c>
      <c r="D18" s="335">
        <v>136.662</v>
      </c>
      <c r="E18" s="331">
        <v>5.138955964350002</v>
      </c>
      <c r="F18" s="329"/>
      <c r="G18" s="333">
        <v>138.088</v>
      </c>
      <c r="H18" s="334">
        <v>14.452</v>
      </c>
      <c r="I18" s="335">
        <v>152.54</v>
      </c>
      <c r="J18" s="331">
        <v>9.47423626589747</v>
      </c>
    </row>
    <row r="19" spans="1:10" ht="12.75">
      <c r="A19" s="94" t="s">
        <v>13</v>
      </c>
      <c r="B19" s="333">
        <v>846.92</v>
      </c>
      <c r="C19" s="334">
        <v>183.595</v>
      </c>
      <c r="D19" s="335">
        <v>1030.515</v>
      </c>
      <c r="E19" s="332">
        <v>17.81584935687496</v>
      </c>
      <c r="F19" s="330"/>
      <c r="G19" s="333">
        <v>1150.531</v>
      </c>
      <c r="H19" s="334">
        <v>253.964</v>
      </c>
      <c r="I19" s="335">
        <v>1404.495</v>
      </c>
      <c r="J19" s="331">
        <v>18.08222884381931</v>
      </c>
    </row>
    <row r="20" spans="1:10" ht="12.75">
      <c r="A20" s="94" t="s">
        <v>14</v>
      </c>
      <c r="B20" s="333">
        <v>501.478</v>
      </c>
      <c r="C20" s="334">
        <v>24.738</v>
      </c>
      <c r="D20" s="335">
        <v>526.216</v>
      </c>
      <c r="E20" s="331">
        <v>4.701111330708303</v>
      </c>
      <c r="F20" s="329"/>
      <c r="G20" s="333">
        <v>637.254</v>
      </c>
      <c r="H20" s="334">
        <v>45.532</v>
      </c>
      <c r="I20" s="335">
        <v>682.786</v>
      </c>
      <c r="J20" s="331">
        <v>6.668560866801604</v>
      </c>
    </row>
    <row r="21" spans="1:10" ht="12.75">
      <c r="A21" s="94" t="s">
        <v>15</v>
      </c>
      <c r="B21" s="333">
        <v>236.666</v>
      </c>
      <c r="C21" s="334">
        <v>10.175</v>
      </c>
      <c r="D21" s="335">
        <v>246.841</v>
      </c>
      <c r="E21" s="331">
        <v>4.122086687381756</v>
      </c>
      <c r="F21" s="329"/>
      <c r="G21" s="333">
        <v>299.624</v>
      </c>
      <c r="H21" s="334">
        <v>19.137</v>
      </c>
      <c r="I21" s="335">
        <v>318.761</v>
      </c>
      <c r="J21" s="331">
        <v>6.0035575242893575</v>
      </c>
    </row>
    <row r="22" spans="1:10" ht="12.75">
      <c r="A22" s="94" t="s">
        <v>16</v>
      </c>
      <c r="B22" s="333">
        <v>215.097</v>
      </c>
      <c r="C22" s="334">
        <v>17.309</v>
      </c>
      <c r="D22" s="335">
        <v>232.406</v>
      </c>
      <c r="E22" s="331">
        <v>7.447742313021179</v>
      </c>
      <c r="F22" s="329"/>
      <c r="G22" s="333">
        <v>302.256</v>
      </c>
      <c r="H22" s="334">
        <v>25.479</v>
      </c>
      <c r="I22" s="335">
        <v>327.735</v>
      </c>
      <c r="J22" s="331">
        <v>7.774268845256076</v>
      </c>
    </row>
    <row r="23" spans="1:10" ht="12.75">
      <c r="A23" s="94" t="s">
        <v>17</v>
      </c>
      <c r="B23" s="333">
        <v>319.927</v>
      </c>
      <c r="C23" s="334">
        <v>9.664</v>
      </c>
      <c r="D23" s="335">
        <v>329.591</v>
      </c>
      <c r="E23" s="331">
        <v>2.9321188988777</v>
      </c>
      <c r="F23" s="329"/>
      <c r="G23" s="333">
        <v>465.621</v>
      </c>
      <c r="H23" s="334">
        <v>19.801</v>
      </c>
      <c r="I23" s="335">
        <v>485.422</v>
      </c>
      <c r="J23" s="331">
        <v>4.079131147743612</v>
      </c>
    </row>
    <row r="24" spans="1:10" ht="12.75">
      <c r="A24" s="94" t="s">
        <v>18</v>
      </c>
      <c r="B24" s="333">
        <v>288.682</v>
      </c>
      <c r="C24" s="334">
        <v>12.581</v>
      </c>
      <c r="D24" s="335">
        <v>301.263</v>
      </c>
      <c r="E24" s="331">
        <v>4.176085347354305</v>
      </c>
      <c r="F24" s="329"/>
      <c r="G24" s="333">
        <v>517.938</v>
      </c>
      <c r="H24" s="334">
        <v>21.449</v>
      </c>
      <c r="I24" s="335">
        <v>539.387</v>
      </c>
      <c r="J24" s="331">
        <v>3.9765511590008664</v>
      </c>
    </row>
    <row r="25" spans="1:10" ht="12.75">
      <c r="A25" s="94" t="s">
        <v>19</v>
      </c>
      <c r="B25" s="333">
        <v>94.346</v>
      </c>
      <c r="C25" s="334">
        <v>3.02</v>
      </c>
      <c r="D25" s="335">
        <v>97.366</v>
      </c>
      <c r="E25" s="331">
        <v>3.1016987449417663</v>
      </c>
      <c r="F25" s="329"/>
      <c r="G25" s="333">
        <v>144.429</v>
      </c>
      <c r="H25" s="334">
        <v>7.845</v>
      </c>
      <c r="I25" s="335">
        <v>152.274</v>
      </c>
      <c r="J25" s="331">
        <v>5.151897237873833</v>
      </c>
    </row>
    <row r="26" spans="1:10" ht="12.75">
      <c r="A26" s="94" t="s">
        <v>20</v>
      </c>
      <c r="B26" s="333">
        <v>369.927</v>
      </c>
      <c r="C26" s="334">
        <v>69.448</v>
      </c>
      <c r="D26" s="335">
        <v>439.375</v>
      </c>
      <c r="E26" s="332">
        <v>15.806088193456613</v>
      </c>
      <c r="F26" s="330"/>
      <c r="G26" s="333">
        <v>547.77</v>
      </c>
      <c r="H26" s="334">
        <v>103.126</v>
      </c>
      <c r="I26" s="335">
        <v>650.896</v>
      </c>
      <c r="J26" s="331">
        <v>15.843698532484455</v>
      </c>
    </row>
    <row r="27" spans="1:10" ht="12.75">
      <c r="A27" s="94" t="s">
        <v>21</v>
      </c>
      <c r="B27" s="333">
        <v>344.131</v>
      </c>
      <c r="C27" s="334">
        <v>69.281</v>
      </c>
      <c r="D27" s="335">
        <v>413.412</v>
      </c>
      <c r="E27" s="332">
        <v>16.758342767021762</v>
      </c>
      <c r="F27" s="330"/>
      <c r="G27" s="333">
        <v>682.79</v>
      </c>
      <c r="H27" s="334">
        <v>199.534</v>
      </c>
      <c r="I27" s="335">
        <v>882.324</v>
      </c>
      <c r="J27" s="331">
        <v>22.614595092052355</v>
      </c>
    </row>
    <row r="28" spans="1:10" ht="12.75">
      <c r="A28" s="94" t="s">
        <v>22</v>
      </c>
      <c r="B28" s="333">
        <v>748.999</v>
      </c>
      <c r="C28" s="334">
        <v>64.258</v>
      </c>
      <c r="D28" s="335">
        <v>813.257</v>
      </c>
      <c r="E28" s="331">
        <v>7.901315328364834</v>
      </c>
      <c r="F28" s="329"/>
      <c r="G28" s="333">
        <v>894.718</v>
      </c>
      <c r="H28" s="334">
        <v>92.704</v>
      </c>
      <c r="I28" s="335">
        <v>987.422</v>
      </c>
      <c r="J28" s="331">
        <v>9.388488407185578</v>
      </c>
    </row>
    <row r="29" spans="1:10" ht="12.75">
      <c r="A29" s="94" t="s">
        <v>23</v>
      </c>
      <c r="B29" s="333">
        <v>436.892</v>
      </c>
      <c r="C29" s="334">
        <v>35.302</v>
      </c>
      <c r="D29" s="335">
        <v>472.194</v>
      </c>
      <c r="E29" s="331">
        <v>7.476164457828774</v>
      </c>
      <c r="F29" s="329"/>
      <c r="G29" s="333">
        <v>428.462</v>
      </c>
      <c r="H29" s="334">
        <v>62.608</v>
      </c>
      <c r="I29" s="335">
        <v>491.07</v>
      </c>
      <c r="J29" s="331">
        <v>12.74930254342558</v>
      </c>
    </row>
    <row r="30" spans="1:10" ht="12.75">
      <c r="A30" s="94" t="s">
        <v>24</v>
      </c>
      <c r="B30" s="333">
        <v>184.095</v>
      </c>
      <c r="C30" s="334">
        <v>4.029</v>
      </c>
      <c r="D30" s="335">
        <v>188.124</v>
      </c>
      <c r="E30" s="331">
        <v>2.1416725138738277</v>
      </c>
      <c r="F30" s="329"/>
      <c r="G30" s="333">
        <v>320.499</v>
      </c>
      <c r="H30" s="334">
        <v>8.055</v>
      </c>
      <c r="I30" s="335">
        <v>328.554</v>
      </c>
      <c r="J30" s="331">
        <v>2.451651783268504</v>
      </c>
    </row>
    <row r="31" spans="1:10" ht="12.75">
      <c r="A31" s="94" t="s">
        <v>25</v>
      </c>
      <c r="B31" s="333">
        <v>469.861</v>
      </c>
      <c r="C31" s="334">
        <v>16.564</v>
      </c>
      <c r="D31" s="335">
        <v>486.425</v>
      </c>
      <c r="E31" s="331">
        <v>3.405252608315773</v>
      </c>
      <c r="F31" s="329"/>
      <c r="G31" s="333">
        <v>639.097</v>
      </c>
      <c r="H31" s="334">
        <v>37.659</v>
      </c>
      <c r="I31" s="335">
        <v>676.756</v>
      </c>
      <c r="J31" s="331">
        <v>5.5646348166843</v>
      </c>
    </row>
    <row r="32" spans="1:10" ht="12.75">
      <c r="A32" s="94" t="s">
        <v>26</v>
      </c>
      <c r="B32" s="333">
        <v>72.08</v>
      </c>
      <c r="C32" s="334">
        <v>1.758</v>
      </c>
      <c r="D32" s="335">
        <v>73.838</v>
      </c>
      <c r="E32" s="331">
        <v>2.3808878897044883</v>
      </c>
      <c r="F32" s="329"/>
      <c r="G32" s="333">
        <v>113.209</v>
      </c>
      <c r="H32" s="334">
        <v>3.166</v>
      </c>
      <c r="I32" s="335">
        <v>116.375</v>
      </c>
      <c r="J32" s="331">
        <v>2.720515574650913</v>
      </c>
    </row>
    <row r="33" spans="1:10" ht="12.75">
      <c r="A33" s="94" t="s">
        <v>27</v>
      </c>
      <c r="B33" s="333">
        <v>134.067</v>
      </c>
      <c r="C33" s="334">
        <v>8.932</v>
      </c>
      <c r="D33" s="335">
        <v>142.999</v>
      </c>
      <c r="E33" s="331">
        <v>6.246197525856824</v>
      </c>
      <c r="F33" s="329"/>
      <c r="G33" s="333">
        <v>204.771</v>
      </c>
      <c r="H33" s="334">
        <v>16.338</v>
      </c>
      <c r="I33" s="335">
        <v>221.109</v>
      </c>
      <c r="J33" s="331">
        <v>7.389115775477253</v>
      </c>
    </row>
    <row r="34" spans="1:10" ht="12.75">
      <c r="A34" s="94" t="s">
        <v>28</v>
      </c>
      <c r="B34" s="333">
        <v>206.838</v>
      </c>
      <c r="C34" s="334">
        <v>53.853</v>
      </c>
      <c r="D34" s="335">
        <v>260.691</v>
      </c>
      <c r="E34" s="332">
        <v>20.65779025743121</v>
      </c>
      <c r="F34" s="330"/>
      <c r="G34" s="333">
        <v>287.538</v>
      </c>
      <c r="H34" s="334">
        <v>69.264</v>
      </c>
      <c r="I34" s="335">
        <v>356.802</v>
      </c>
      <c r="J34" s="331">
        <v>19.412447239645516</v>
      </c>
    </row>
    <row r="35" spans="1:10" ht="12.75">
      <c r="A35" s="94" t="s">
        <v>29</v>
      </c>
      <c r="B35" s="333">
        <v>101.742</v>
      </c>
      <c r="C35" s="334">
        <v>8.355</v>
      </c>
      <c r="D35" s="335">
        <v>110.097</v>
      </c>
      <c r="E35" s="331">
        <v>7.588762636584104</v>
      </c>
      <c r="F35" s="329"/>
      <c r="G35" s="333">
        <v>121.398</v>
      </c>
      <c r="H35" s="334">
        <v>11.836</v>
      </c>
      <c r="I35" s="335">
        <v>133.234</v>
      </c>
      <c r="J35" s="331">
        <v>8.883618295630244</v>
      </c>
    </row>
    <row r="36" spans="1:10" ht="12.75">
      <c r="A36" s="94" t="s">
        <v>30</v>
      </c>
      <c r="B36" s="333">
        <v>459.622</v>
      </c>
      <c r="C36" s="334">
        <v>146.643</v>
      </c>
      <c r="D36" s="335">
        <v>606.265</v>
      </c>
      <c r="E36" s="332">
        <v>24.187937618038315</v>
      </c>
      <c r="F36" s="330"/>
      <c r="G36" s="333">
        <v>701.831</v>
      </c>
      <c r="H36" s="334">
        <v>321.592</v>
      </c>
      <c r="I36" s="335">
        <v>1023.423</v>
      </c>
      <c r="J36" s="331">
        <v>31.4231749726164</v>
      </c>
    </row>
    <row r="37" spans="1:10" ht="12.75">
      <c r="A37" s="94" t="s">
        <v>31</v>
      </c>
      <c r="B37" s="333">
        <v>135.463</v>
      </c>
      <c r="C37" s="334">
        <v>15.324</v>
      </c>
      <c r="D37" s="335">
        <v>150.787</v>
      </c>
      <c r="E37" s="331">
        <v>10.162679806614628</v>
      </c>
      <c r="F37" s="329"/>
      <c r="G37" s="333">
        <v>197.388</v>
      </c>
      <c r="H37" s="334">
        <v>27.116</v>
      </c>
      <c r="I37" s="335">
        <v>224.504</v>
      </c>
      <c r="J37" s="331">
        <v>12.078181235078217</v>
      </c>
    </row>
    <row r="38" spans="1:10" ht="12.75">
      <c r="A38" s="94" t="s">
        <v>32</v>
      </c>
      <c r="B38" s="333">
        <v>745.019</v>
      </c>
      <c r="C38" s="334">
        <v>207.779</v>
      </c>
      <c r="D38" s="335">
        <v>952.798</v>
      </c>
      <c r="E38" s="332">
        <v>21.80724560714863</v>
      </c>
      <c r="F38" s="330"/>
      <c r="G38" s="333">
        <v>2149.332</v>
      </c>
      <c r="H38" s="334">
        <v>1020.535</v>
      </c>
      <c r="I38" s="335">
        <v>3169.867</v>
      </c>
      <c r="J38" s="331">
        <v>32.19488388629554</v>
      </c>
    </row>
    <row r="39" spans="1:10" ht="12.75">
      <c r="A39" s="94" t="s">
        <v>33</v>
      </c>
      <c r="B39" s="333">
        <v>631.899</v>
      </c>
      <c r="C39" s="334">
        <v>54.3</v>
      </c>
      <c r="D39" s="335">
        <v>686.199</v>
      </c>
      <c r="E39" s="331">
        <v>7.913156387578531</v>
      </c>
      <c r="F39" s="329"/>
      <c r="G39" s="333">
        <v>969.355</v>
      </c>
      <c r="H39" s="334">
        <v>114.95</v>
      </c>
      <c r="I39" s="335">
        <v>1084.305</v>
      </c>
      <c r="J39" s="331">
        <v>10.60126071538912</v>
      </c>
    </row>
    <row r="40" spans="1:10" ht="12.75">
      <c r="A40" s="94" t="s">
        <v>34</v>
      </c>
      <c r="B40" s="333">
        <v>46.936</v>
      </c>
      <c r="C40" s="334">
        <v>1.544</v>
      </c>
      <c r="D40" s="335">
        <v>48.48</v>
      </c>
      <c r="E40" s="331">
        <v>3.184818481848185</v>
      </c>
      <c r="F40" s="329"/>
      <c r="G40" s="333">
        <v>84.875</v>
      </c>
      <c r="H40" s="334">
        <v>2.264</v>
      </c>
      <c r="I40" s="335">
        <v>87.139</v>
      </c>
      <c r="J40" s="331">
        <v>2.5981477868692546</v>
      </c>
    </row>
    <row r="41" spans="1:10" ht="12.75">
      <c r="A41" s="94" t="s">
        <v>35</v>
      </c>
      <c r="B41" s="333">
        <v>830.963</v>
      </c>
      <c r="C41" s="334">
        <v>34.313</v>
      </c>
      <c r="D41" s="335">
        <v>865.276</v>
      </c>
      <c r="E41" s="331">
        <v>3.965555499054637</v>
      </c>
      <c r="F41" s="329"/>
      <c r="G41" s="333">
        <v>1288.688</v>
      </c>
      <c r="H41" s="334">
        <v>67.831</v>
      </c>
      <c r="I41" s="335">
        <v>1356.519</v>
      </c>
      <c r="J41" s="331">
        <v>5.000372276392738</v>
      </c>
    </row>
    <row r="42" spans="1:10" ht="12.75">
      <c r="A42" s="94" t="s">
        <v>36</v>
      </c>
      <c r="B42" s="333">
        <v>259.926</v>
      </c>
      <c r="C42" s="334">
        <v>17.916</v>
      </c>
      <c r="D42" s="335">
        <v>277.842</v>
      </c>
      <c r="E42" s="331">
        <v>6.4482691601701685</v>
      </c>
      <c r="F42" s="329"/>
      <c r="G42" s="333">
        <v>417.148</v>
      </c>
      <c r="H42" s="334">
        <v>30.918</v>
      </c>
      <c r="I42" s="335">
        <v>448.066</v>
      </c>
      <c r="J42" s="331">
        <v>6.900322720313526</v>
      </c>
    </row>
    <row r="43" spans="1:10" ht="12.75">
      <c r="A43" s="94" t="s">
        <v>37</v>
      </c>
      <c r="B43" s="333">
        <v>293.459</v>
      </c>
      <c r="C43" s="334">
        <v>27.917</v>
      </c>
      <c r="D43" s="335">
        <v>321.376</v>
      </c>
      <c r="E43" s="331">
        <v>8.686709648511401</v>
      </c>
      <c r="F43" s="329"/>
      <c r="G43" s="333">
        <v>452.431</v>
      </c>
      <c r="H43" s="334">
        <v>62.094</v>
      </c>
      <c r="I43" s="335">
        <v>514.525</v>
      </c>
      <c r="J43" s="331">
        <v>12.068218259559789</v>
      </c>
    </row>
    <row r="44" spans="1:10" ht="12.75">
      <c r="A44" s="94" t="s">
        <v>38</v>
      </c>
      <c r="B44" s="333">
        <v>760.262</v>
      </c>
      <c r="C44" s="334">
        <v>54.997</v>
      </c>
      <c r="D44" s="335">
        <v>815.259</v>
      </c>
      <c r="E44" s="331">
        <v>6.745954353156482</v>
      </c>
      <c r="F44" s="329"/>
      <c r="G44" s="333">
        <v>1269.377</v>
      </c>
      <c r="H44" s="334">
        <v>105.437</v>
      </c>
      <c r="I44" s="335">
        <v>1374.814</v>
      </c>
      <c r="J44" s="331">
        <v>7.669182885830374</v>
      </c>
    </row>
    <row r="45" spans="1:10" ht="12.75">
      <c r="A45" s="94" t="s">
        <v>39</v>
      </c>
      <c r="B45" s="333">
        <v>60.122</v>
      </c>
      <c r="C45" s="334">
        <v>9.732</v>
      </c>
      <c r="D45" s="335">
        <v>69.854</v>
      </c>
      <c r="E45" s="332">
        <v>13.93191513728634</v>
      </c>
      <c r="F45" s="330"/>
      <c r="G45" s="333">
        <v>120.957</v>
      </c>
      <c r="H45" s="334">
        <v>29.62</v>
      </c>
      <c r="I45" s="335">
        <v>150.577</v>
      </c>
      <c r="J45" s="331">
        <v>19.67099889093288</v>
      </c>
    </row>
    <row r="46" spans="1:10" ht="12.75">
      <c r="A46" s="94" t="s">
        <v>40</v>
      </c>
      <c r="B46" s="333">
        <v>312.564</v>
      </c>
      <c r="C46" s="334">
        <v>15.588</v>
      </c>
      <c r="D46" s="335">
        <v>328.152</v>
      </c>
      <c r="E46" s="331">
        <v>4.750237694726834</v>
      </c>
      <c r="F46" s="329"/>
      <c r="G46" s="333">
        <v>455.755</v>
      </c>
      <c r="H46" s="334">
        <v>34.873</v>
      </c>
      <c r="I46" s="335">
        <v>490.628</v>
      </c>
      <c r="J46" s="331">
        <v>7.107829149579723</v>
      </c>
    </row>
    <row r="47" spans="1:10" ht="12.75">
      <c r="A47" s="94" t="s">
        <v>41</v>
      </c>
      <c r="B47" s="333">
        <v>60.333</v>
      </c>
      <c r="C47" s="334">
        <v>0.922</v>
      </c>
      <c r="D47" s="335">
        <v>61.255</v>
      </c>
      <c r="E47" s="331">
        <v>1.5051832503469105</v>
      </c>
      <c r="F47" s="329"/>
      <c r="G47" s="333">
        <v>92.998</v>
      </c>
      <c r="H47" s="334">
        <v>3.962</v>
      </c>
      <c r="I47" s="335">
        <v>96.96</v>
      </c>
      <c r="J47" s="331">
        <v>4.086221122112212</v>
      </c>
    </row>
    <row r="48" spans="1:10" ht="12.75">
      <c r="A48" s="94" t="s">
        <v>42</v>
      </c>
      <c r="B48" s="333">
        <v>462.313</v>
      </c>
      <c r="C48" s="334">
        <v>24.326</v>
      </c>
      <c r="D48" s="335">
        <v>486.639</v>
      </c>
      <c r="E48" s="331">
        <v>4.998777327752194</v>
      </c>
      <c r="F48" s="329"/>
      <c r="G48" s="333">
        <v>683.351</v>
      </c>
      <c r="H48" s="334">
        <v>44.289</v>
      </c>
      <c r="I48" s="335">
        <v>727.64</v>
      </c>
      <c r="J48" s="331">
        <v>6.08666373481392</v>
      </c>
    </row>
    <row r="49" spans="1:10" ht="12.75">
      <c r="A49" s="94" t="s">
        <v>43</v>
      </c>
      <c r="B49" s="333">
        <v>1414.724</v>
      </c>
      <c r="C49" s="334">
        <v>313.591</v>
      </c>
      <c r="D49" s="335">
        <v>1728.315</v>
      </c>
      <c r="E49" s="332">
        <v>18.144319756525864</v>
      </c>
      <c r="F49" s="330"/>
      <c r="G49" s="333">
        <v>2205.107</v>
      </c>
      <c r="H49" s="334">
        <v>613.189</v>
      </c>
      <c r="I49" s="335">
        <v>2818.296</v>
      </c>
      <c r="J49" s="331">
        <v>21.757437827680274</v>
      </c>
    </row>
    <row r="50" spans="1:10" ht="12.75">
      <c r="A50" s="94" t="s">
        <v>44</v>
      </c>
      <c r="B50" s="333">
        <v>190.783</v>
      </c>
      <c r="C50" s="334">
        <v>18.062</v>
      </c>
      <c r="D50" s="335">
        <v>208.845</v>
      </c>
      <c r="E50" s="331">
        <v>8.648519236754531</v>
      </c>
      <c r="F50" s="329"/>
      <c r="G50" s="333">
        <v>205.807</v>
      </c>
      <c r="H50" s="334">
        <v>30.197</v>
      </c>
      <c r="I50" s="335">
        <v>236.004</v>
      </c>
      <c r="J50" s="331">
        <v>12.795122116574294</v>
      </c>
    </row>
    <row r="51" spans="1:10" ht="12.75">
      <c r="A51" s="94" t="s">
        <v>45</v>
      </c>
      <c r="B51" s="333">
        <v>46.7</v>
      </c>
      <c r="C51" s="334">
        <v>2.06</v>
      </c>
      <c r="D51" s="335">
        <v>48.76</v>
      </c>
      <c r="E51" s="331">
        <v>4.224774405250205</v>
      </c>
      <c r="F51" s="329"/>
      <c r="G51" s="333">
        <v>71.236</v>
      </c>
      <c r="H51" s="334">
        <v>1.514</v>
      </c>
      <c r="I51" s="335">
        <v>72.75</v>
      </c>
      <c r="J51" s="331">
        <v>2.0810996563573885</v>
      </c>
    </row>
    <row r="52" spans="1:10" ht="12.75">
      <c r="A52" s="94" t="s">
        <v>46</v>
      </c>
      <c r="B52" s="333">
        <v>547.85</v>
      </c>
      <c r="C52" s="334">
        <v>96.019</v>
      </c>
      <c r="D52" s="335">
        <v>643.869</v>
      </c>
      <c r="E52" s="332">
        <v>14.912816116321798</v>
      </c>
      <c r="F52" s="330"/>
      <c r="G52" s="333">
        <v>765.841</v>
      </c>
      <c r="H52" s="334">
        <v>112.135</v>
      </c>
      <c r="I52" s="335">
        <v>877.976</v>
      </c>
      <c r="J52" s="331">
        <v>12.771989211550203</v>
      </c>
    </row>
    <row r="53" spans="1:10" ht="12.75">
      <c r="A53" s="94" t="s">
        <v>47</v>
      </c>
      <c r="B53" s="333">
        <v>478.322</v>
      </c>
      <c r="C53" s="334">
        <v>74.945</v>
      </c>
      <c r="D53" s="335">
        <v>553.267</v>
      </c>
      <c r="E53" s="332">
        <v>13.545900984515614</v>
      </c>
      <c r="F53" s="330"/>
      <c r="G53" s="333">
        <v>726.634</v>
      </c>
      <c r="H53" s="334">
        <v>143.236</v>
      </c>
      <c r="I53" s="335">
        <v>869.87</v>
      </c>
      <c r="J53" s="331">
        <v>16.466368537827492</v>
      </c>
    </row>
    <row r="54" spans="1:10" ht="12.75">
      <c r="A54" s="94" t="s">
        <v>48</v>
      </c>
      <c r="B54" s="333">
        <v>115.996</v>
      </c>
      <c r="C54" s="334">
        <v>2.279</v>
      </c>
      <c r="D54" s="335">
        <v>118.275</v>
      </c>
      <c r="E54" s="331">
        <v>1.926865356161488</v>
      </c>
      <c r="F54" s="329"/>
      <c r="G54" s="333">
        <v>179.79</v>
      </c>
      <c r="H54" s="334">
        <v>4.064</v>
      </c>
      <c r="I54" s="335">
        <v>183.854</v>
      </c>
      <c r="J54" s="331">
        <v>2.2104495958749877</v>
      </c>
    </row>
    <row r="55" spans="1:10" ht="12.75">
      <c r="A55" s="94" t="s">
        <v>49</v>
      </c>
      <c r="B55" s="333">
        <v>447.138</v>
      </c>
      <c r="C55" s="334">
        <v>19.03</v>
      </c>
      <c r="D55" s="335">
        <v>466.168</v>
      </c>
      <c r="E55" s="331">
        <v>4.0822192857510595</v>
      </c>
      <c r="F55" s="329"/>
      <c r="G55" s="333">
        <v>617.073</v>
      </c>
      <c r="H55" s="334">
        <v>45.764</v>
      </c>
      <c r="I55" s="335">
        <v>662.837</v>
      </c>
      <c r="J55" s="331">
        <v>6.904261530361159</v>
      </c>
    </row>
    <row r="56" spans="1:10" ht="12.75">
      <c r="A56" s="94" t="s">
        <v>50</v>
      </c>
      <c r="B56" s="333">
        <v>42.978</v>
      </c>
      <c r="C56" s="334">
        <v>1.572</v>
      </c>
      <c r="D56" s="335">
        <v>44.55</v>
      </c>
      <c r="E56" s="331">
        <v>3.528619528619529</v>
      </c>
      <c r="F56" s="329"/>
      <c r="G56" s="333">
        <v>57.417</v>
      </c>
      <c r="H56" s="334">
        <v>1.75</v>
      </c>
      <c r="I56" s="335">
        <v>59.167</v>
      </c>
      <c r="J56" s="331">
        <v>2.9577298156066725</v>
      </c>
    </row>
    <row r="57" spans="2:10" ht="12.75">
      <c r="B57" s="333"/>
      <c r="C57" s="334"/>
      <c r="D57" s="335"/>
      <c r="E57" s="331"/>
      <c r="F57" s="329"/>
      <c r="G57" s="333"/>
      <c r="H57" s="334"/>
      <c r="I57" s="335"/>
      <c r="J57" s="331"/>
    </row>
    <row r="58" spans="1:10" ht="12.75">
      <c r="A58" s="94" t="s">
        <v>797</v>
      </c>
      <c r="B58" s="333">
        <f>SUM(B6:B57)</f>
        <v>19663.92299999999</v>
      </c>
      <c r="C58" s="333">
        <f>SUM(C6:C57)</f>
        <v>3157.28</v>
      </c>
      <c r="D58" s="333">
        <f>SUM(D6:D57)</f>
        <v>22821.202999999998</v>
      </c>
      <c r="E58" s="331">
        <f>100*C58/D58</f>
        <v>13.834853491290534</v>
      </c>
      <c r="F58" s="329"/>
      <c r="G58" s="333">
        <f>SUM(G6:G57)</f>
        <v>30001.000000000004</v>
      </c>
      <c r="H58" s="333">
        <f>SUM(H6:H57)</f>
        <v>6775.465000000001</v>
      </c>
      <c r="I58" s="333">
        <f>SUM(I6:I57)</f>
        <v>36776.465000000004</v>
      </c>
      <c r="J58" s="331">
        <f>100*H58/I58</f>
        <v>18.423372121273758</v>
      </c>
    </row>
    <row r="59" spans="1:10" ht="12.75">
      <c r="A59" s="95"/>
      <c r="B59" s="2"/>
      <c r="C59" s="2"/>
      <c r="D59" s="2"/>
      <c r="E59" s="2"/>
      <c r="F59" s="2"/>
      <c r="G59" s="2"/>
      <c r="H59" s="2"/>
      <c r="I59" s="2"/>
      <c r="J59" s="2"/>
    </row>
    <row r="60" spans="1:10" ht="12.75">
      <c r="A60" s="366" t="s">
        <v>623</v>
      </c>
      <c r="B60" s="366"/>
      <c r="C60" s="366"/>
      <c r="D60" s="366"/>
      <c r="E60" s="366"/>
      <c r="F60" s="366"/>
      <c r="G60" s="366"/>
      <c r="H60" s="366"/>
      <c r="I60" s="366"/>
      <c r="J60" s="366"/>
    </row>
    <row r="61" spans="1:10" ht="12.75">
      <c r="A61" s="366"/>
      <c r="B61" s="366"/>
      <c r="C61" s="366"/>
      <c r="D61" s="366"/>
      <c r="E61" s="366"/>
      <c r="F61" s="366"/>
      <c r="G61" s="366"/>
      <c r="H61" s="366"/>
      <c r="I61" s="366"/>
      <c r="J61" s="366"/>
    </row>
    <row r="62" ht="12.75">
      <c r="A62" s="95" t="s">
        <v>744</v>
      </c>
    </row>
    <row r="63" ht="12.75">
      <c r="A63" s="262"/>
    </row>
    <row r="64" ht="12.75">
      <c r="A64" s="262"/>
    </row>
    <row r="65" spans="2:4" ht="12.75">
      <c r="B65" s="263"/>
      <c r="C65" s="263"/>
      <c r="D65" s="264"/>
    </row>
    <row r="66" spans="2:4" ht="12.75">
      <c r="B66" s="263"/>
      <c r="C66" s="263"/>
      <c r="D66" s="264"/>
    </row>
    <row r="67" spans="2:4" ht="12.75">
      <c r="B67" s="263"/>
      <c r="C67" s="263"/>
      <c r="D67" s="264"/>
    </row>
    <row r="68" spans="2:4" ht="12.75">
      <c r="B68" s="263"/>
      <c r="C68" s="263"/>
      <c r="D68" s="264"/>
    </row>
    <row r="69" spans="2:4" ht="12.75">
      <c r="B69" s="263"/>
      <c r="C69" s="263"/>
      <c r="D69" s="264"/>
    </row>
    <row r="70" spans="2:4" ht="12.75">
      <c r="B70" s="263"/>
      <c r="C70" s="263"/>
      <c r="D70" s="263"/>
    </row>
    <row r="71" spans="2:4" ht="12.75">
      <c r="B71" s="263"/>
      <c r="C71" s="263"/>
      <c r="D71" s="263"/>
    </row>
    <row r="72" spans="2:4" ht="12.75">
      <c r="B72" s="263"/>
      <c r="C72" s="263"/>
      <c r="D72" s="263"/>
    </row>
    <row r="73" spans="2:4" ht="12.75">
      <c r="B73" s="263"/>
      <c r="C73" s="263"/>
      <c r="D73" s="263"/>
    </row>
    <row r="74" spans="2:4" ht="12.75">
      <c r="B74" s="263"/>
      <c r="C74" s="263"/>
      <c r="D74" s="263"/>
    </row>
    <row r="75" spans="2:4" ht="12.75">
      <c r="B75" s="263"/>
      <c r="C75" s="263"/>
      <c r="D75" s="263"/>
    </row>
    <row r="76" spans="2:4" ht="12.75">
      <c r="B76" s="263"/>
      <c r="C76" s="263"/>
      <c r="D76" s="263"/>
    </row>
    <row r="77" spans="2:4" ht="12.75">
      <c r="B77" s="263"/>
      <c r="C77" s="263"/>
      <c r="D77" s="263"/>
    </row>
    <row r="78" spans="2:4" ht="12.75">
      <c r="B78" s="263"/>
      <c r="C78" s="263"/>
      <c r="D78" s="263"/>
    </row>
    <row r="79" spans="2:4" ht="12.75">
      <c r="B79" s="263"/>
      <c r="C79" s="263"/>
      <c r="D79" s="263"/>
    </row>
    <row r="80" spans="2:4" ht="12.75">
      <c r="B80" s="263"/>
      <c r="C80" s="263"/>
      <c r="D80" s="263"/>
    </row>
    <row r="81" spans="2:4" ht="12.75">
      <c r="B81" s="263"/>
      <c r="C81" s="263"/>
      <c r="D81" s="263"/>
    </row>
    <row r="82" spans="2:4" ht="12.75">
      <c r="B82" s="263"/>
      <c r="D82" s="263"/>
    </row>
    <row r="83" spans="2:4" ht="12.75">
      <c r="B83" s="263"/>
      <c r="C83" s="263"/>
      <c r="D83" s="263"/>
    </row>
    <row r="84" spans="2:4" ht="12.75">
      <c r="B84" s="263"/>
      <c r="C84" s="263"/>
      <c r="D84" s="263"/>
    </row>
    <row r="85" spans="2:4" ht="12.75">
      <c r="B85" s="263"/>
      <c r="C85" s="263"/>
      <c r="D85" s="263"/>
    </row>
    <row r="86" spans="2:4" ht="12.75">
      <c r="B86" s="263"/>
      <c r="C86" s="263"/>
      <c r="D86" s="263"/>
    </row>
    <row r="87" spans="2:4" ht="12.75">
      <c r="B87" s="263"/>
      <c r="C87" s="263"/>
      <c r="D87" s="263"/>
    </row>
    <row r="88" spans="2:4" ht="12.75">
      <c r="B88" s="263"/>
      <c r="C88" s="263"/>
      <c r="D88" s="263"/>
    </row>
  </sheetData>
  <mergeCells count="3">
    <mergeCell ref="G4:J4"/>
    <mergeCell ref="B4:E4"/>
    <mergeCell ref="A60:J61"/>
  </mergeCells>
  <printOptions/>
  <pageMargins left="0.75" right="0.75" top="1" bottom="1" header="0.5" footer="0.5"/>
  <pageSetup fitToHeight="1" fitToWidth="1"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pageSetUpPr fitToPage="1"/>
  </sheetPr>
  <dimension ref="A1:J99"/>
  <sheetViews>
    <sheetView view="pageBreakPreview" zoomScale="60" zoomScaleNormal="75" workbookViewId="0" topLeftCell="A82">
      <selection activeCell="H71" sqref="H71"/>
    </sheetView>
  </sheetViews>
  <sheetFormatPr defaultColWidth="9.140625" defaultRowHeight="12.75"/>
  <cols>
    <col min="1" max="1" width="47.8515625" style="199" customWidth="1"/>
    <col min="2" max="4" width="10.57421875" style="13" customWidth="1"/>
    <col min="5" max="5" width="2.8515625" style="199" customWidth="1"/>
    <col min="6" max="8" width="10.7109375" style="13" customWidth="1"/>
    <col min="9" max="16384" width="8.8515625" style="199" customWidth="1"/>
  </cols>
  <sheetData>
    <row r="1" ht="12.75">
      <c r="A1" s="195" t="s">
        <v>829</v>
      </c>
    </row>
    <row r="2" ht="12.75">
      <c r="A2" s="195" t="s">
        <v>830</v>
      </c>
    </row>
    <row r="3" ht="12.75">
      <c r="A3" s="199" t="s">
        <v>339</v>
      </c>
    </row>
    <row r="4" spans="2:8" ht="12.75">
      <c r="B4" s="367" t="s">
        <v>403</v>
      </c>
      <c r="C4" s="367"/>
      <c r="D4" s="367"/>
      <c r="E4" s="230"/>
      <c r="F4" s="367" t="s">
        <v>404</v>
      </c>
      <c r="G4" s="367"/>
      <c r="H4" s="367"/>
    </row>
    <row r="5" spans="1:8" ht="12.75">
      <c r="A5" s="195" t="s">
        <v>620</v>
      </c>
      <c r="B5" s="265">
        <v>1990</v>
      </c>
      <c r="C5" s="265">
        <v>2000</v>
      </c>
      <c r="D5" s="265" t="s">
        <v>402</v>
      </c>
      <c r="E5" s="265"/>
      <c r="F5" s="265">
        <v>1990</v>
      </c>
      <c r="G5" s="265">
        <v>2000</v>
      </c>
      <c r="H5" s="265" t="s">
        <v>402</v>
      </c>
    </row>
    <row r="6" spans="1:10" ht="12.75">
      <c r="A6" s="199" t="s">
        <v>74</v>
      </c>
      <c r="B6" s="232">
        <v>584867.01</v>
      </c>
      <c r="C6" s="232">
        <v>600158.05</v>
      </c>
      <c r="D6" s="232">
        <v>15291.03999999992</v>
      </c>
      <c r="E6" s="232"/>
      <c r="F6" s="232">
        <v>76200.99519999999</v>
      </c>
      <c r="G6" s="232">
        <v>98508.99789999999</v>
      </c>
      <c r="H6" s="232">
        <v>22308.002699999997</v>
      </c>
      <c r="J6" s="266"/>
    </row>
    <row r="7" spans="1:10" ht="12.75">
      <c r="A7" s="199" t="s">
        <v>429</v>
      </c>
      <c r="B7" s="232">
        <v>795257.1</v>
      </c>
      <c r="C7" s="232">
        <v>774401.2</v>
      </c>
      <c r="D7" s="232">
        <v>-20855.90000000014</v>
      </c>
      <c r="E7" s="232"/>
      <c r="F7" s="232">
        <v>66168.03199999999</v>
      </c>
      <c r="G7" s="232">
        <v>101182.03</v>
      </c>
      <c r="H7" s="232">
        <v>35013.99800000001</v>
      </c>
      <c r="J7" s="266"/>
    </row>
    <row r="8" spans="1:10" ht="12.75">
      <c r="A8" s="199" t="s">
        <v>75</v>
      </c>
      <c r="B8" s="232">
        <v>321884.96</v>
      </c>
      <c r="C8" s="232">
        <v>345871.89</v>
      </c>
      <c r="D8" s="232">
        <v>23986.93</v>
      </c>
      <c r="E8" s="232"/>
      <c r="F8" s="232">
        <v>267247.91</v>
      </c>
      <c r="G8" s="232">
        <v>366865.84</v>
      </c>
      <c r="H8" s="232">
        <v>99617.92999999993</v>
      </c>
      <c r="J8" s="266"/>
    </row>
    <row r="9" spans="1:10" ht="12.75">
      <c r="A9" s="199" t="s">
        <v>430</v>
      </c>
      <c r="B9" s="232">
        <v>555129.02</v>
      </c>
      <c r="C9" s="232">
        <v>559976.94</v>
      </c>
      <c r="D9" s="232">
        <v>4847.920000000042</v>
      </c>
      <c r="E9" s="232"/>
      <c r="F9" s="232">
        <v>45697.9632</v>
      </c>
      <c r="G9" s="232">
        <v>83666.934</v>
      </c>
      <c r="H9" s="232">
        <v>37968.970799999996</v>
      </c>
      <c r="J9" s="266"/>
    </row>
    <row r="10" spans="1:10" ht="12.75">
      <c r="A10" s="199" t="s">
        <v>76</v>
      </c>
      <c r="B10" s="232">
        <v>433205.47</v>
      </c>
      <c r="C10" s="232">
        <v>490778.81</v>
      </c>
      <c r="D10" s="232">
        <v>57573.34</v>
      </c>
      <c r="E10" s="232"/>
      <c r="F10" s="232">
        <v>59675.537000000004</v>
      </c>
      <c r="G10" s="232">
        <v>90938.1</v>
      </c>
      <c r="H10" s="232">
        <v>31262.563000000002</v>
      </c>
      <c r="J10" s="266"/>
    </row>
    <row r="11" spans="1:10" ht="12.75">
      <c r="A11" s="199" t="s">
        <v>77</v>
      </c>
      <c r="B11" s="232">
        <v>2104447.9</v>
      </c>
      <c r="C11" s="232">
        <v>2476130.8</v>
      </c>
      <c r="D11" s="232">
        <v>371682.9</v>
      </c>
      <c r="E11" s="232"/>
      <c r="F11" s="232">
        <v>855506.1</v>
      </c>
      <c r="G11" s="232">
        <v>1636066.9</v>
      </c>
      <c r="H11" s="232">
        <v>780560.8</v>
      </c>
      <c r="J11" s="266"/>
    </row>
    <row r="12" spans="1:10" ht="12.75">
      <c r="A12" s="199" t="s">
        <v>309</v>
      </c>
      <c r="B12" s="232">
        <v>572619</v>
      </c>
      <c r="C12" s="232">
        <v>765213.1</v>
      </c>
      <c r="D12" s="232">
        <v>192594.1</v>
      </c>
      <c r="E12" s="232"/>
      <c r="F12" s="232">
        <v>273544.95</v>
      </c>
      <c r="G12" s="232">
        <v>484549.96</v>
      </c>
      <c r="H12" s="232">
        <v>211005.01</v>
      </c>
      <c r="J12" s="266"/>
    </row>
    <row r="13" spans="1:10" ht="12.75">
      <c r="A13" s="199" t="s">
        <v>78</v>
      </c>
      <c r="B13" s="232">
        <v>342297.02</v>
      </c>
      <c r="C13" s="232">
        <v>334320.11</v>
      </c>
      <c r="D13" s="232">
        <v>-7976.910000000033</v>
      </c>
      <c r="E13" s="232"/>
      <c r="F13" s="232">
        <v>201180.96</v>
      </c>
      <c r="G13" s="232">
        <v>327324.98</v>
      </c>
      <c r="H13" s="232">
        <v>126144.02</v>
      </c>
      <c r="J13" s="266"/>
    </row>
    <row r="14" spans="1:10" ht="12.75">
      <c r="A14" s="199" t="s">
        <v>79</v>
      </c>
      <c r="B14" s="232">
        <v>1693259.8</v>
      </c>
      <c r="C14" s="232">
        <v>1701283.5</v>
      </c>
      <c r="D14" s="232">
        <v>8023.699999999953</v>
      </c>
      <c r="E14" s="232"/>
      <c r="F14" s="232">
        <v>689245.17</v>
      </c>
      <c r="G14" s="232">
        <v>851709.12</v>
      </c>
      <c r="H14" s="232">
        <v>162463.95</v>
      </c>
      <c r="J14" s="266"/>
    </row>
    <row r="15" spans="1:10" ht="12.75">
      <c r="A15" s="199" t="s">
        <v>80</v>
      </c>
      <c r="B15" s="232">
        <v>358434.96</v>
      </c>
      <c r="C15" s="232">
        <v>386951.91</v>
      </c>
      <c r="D15" s="232">
        <v>28516.95000000007</v>
      </c>
      <c r="E15" s="232"/>
      <c r="F15" s="232">
        <v>169828.98</v>
      </c>
      <c r="G15" s="232">
        <v>215941.92</v>
      </c>
      <c r="H15" s="232">
        <v>46112.94</v>
      </c>
      <c r="J15" s="266"/>
    </row>
    <row r="16" spans="1:10" ht="12.75">
      <c r="A16" s="199" t="s">
        <v>81</v>
      </c>
      <c r="B16" s="232">
        <v>589671.96</v>
      </c>
      <c r="C16" s="232">
        <v>614573.03</v>
      </c>
      <c r="D16" s="232">
        <v>24901.06999999995</v>
      </c>
      <c r="E16" s="232"/>
      <c r="F16" s="232">
        <v>250468.03</v>
      </c>
      <c r="G16" s="232">
        <v>306533.05</v>
      </c>
      <c r="H16" s="232">
        <v>56065.02</v>
      </c>
      <c r="J16" s="266"/>
    </row>
    <row r="17" spans="1:10" ht="12.75">
      <c r="A17" s="199" t="s">
        <v>619</v>
      </c>
      <c r="B17" s="232">
        <v>4825936.9</v>
      </c>
      <c r="C17" s="232">
        <v>4839158.4</v>
      </c>
      <c r="D17" s="232">
        <v>13221.5</v>
      </c>
      <c r="E17" s="232"/>
      <c r="F17" s="232">
        <v>631512.39</v>
      </c>
      <c r="G17" s="232">
        <v>980531.2</v>
      </c>
      <c r="H17" s="232">
        <v>349018.81</v>
      </c>
      <c r="J17" s="266"/>
    </row>
    <row r="18" spans="1:10" ht="12.75">
      <c r="A18" s="199" t="s">
        <v>443</v>
      </c>
      <c r="B18" s="232">
        <v>1029775.8</v>
      </c>
      <c r="C18" s="232">
        <v>974125.9</v>
      </c>
      <c r="D18" s="232">
        <v>-55649.90000000014</v>
      </c>
      <c r="E18" s="232"/>
      <c r="F18" s="232">
        <v>162775.037</v>
      </c>
      <c r="G18" s="232">
        <v>203273.08</v>
      </c>
      <c r="H18" s="232">
        <v>40498.043000000005</v>
      </c>
      <c r="J18" s="266"/>
    </row>
    <row r="19" spans="1:10" ht="12.75">
      <c r="A19" s="199" t="s">
        <v>445</v>
      </c>
      <c r="B19" s="232">
        <v>339952.03</v>
      </c>
      <c r="C19" s="232">
        <v>353457</v>
      </c>
      <c r="D19" s="232">
        <v>13504.97</v>
      </c>
      <c r="E19" s="232"/>
      <c r="F19" s="232">
        <v>166922.92</v>
      </c>
      <c r="G19" s="232">
        <v>195575.94</v>
      </c>
      <c r="H19" s="232">
        <v>28653.02</v>
      </c>
      <c r="J19" s="266"/>
    </row>
    <row r="20" spans="1:10" ht="12.75">
      <c r="A20" s="199" t="s">
        <v>411</v>
      </c>
      <c r="B20" s="232">
        <v>802644.5</v>
      </c>
      <c r="C20" s="232">
        <v>946072.67</v>
      </c>
      <c r="D20" s="232">
        <v>143428.17</v>
      </c>
      <c r="E20" s="232"/>
      <c r="F20" s="232">
        <v>227600.08</v>
      </c>
      <c r="G20" s="232">
        <v>388607.15</v>
      </c>
      <c r="H20" s="232">
        <v>161007.07</v>
      </c>
      <c r="J20" s="266"/>
    </row>
    <row r="21" spans="1:10" ht="12.75">
      <c r="A21" s="199" t="s">
        <v>82</v>
      </c>
      <c r="B21" s="232">
        <v>4917275.9</v>
      </c>
      <c r="C21" s="232">
        <v>4844980.5</v>
      </c>
      <c r="D21" s="232">
        <v>-72295.40000000037</v>
      </c>
      <c r="E21" s="232"/>
      <c r="F21" s="232">
        <v>2495758.9</v>
      </c>
      <c r="G21" s="232">
        <v>3430328.9</v>
      </c>
      <c r="H21" s="232">
        <v>934570</v>
      </c>
      <c r="J21" s="266"/>
    </row>
    <row r="22" spans="1:10" ht="12.75">
      <c r="A22" s="199" t="s">
        <v>448</v>
      </c>
      <c r="B22" s="232">
        <v>1313915.9</v>
      </c>
      <c r="C22" s="232">
        <v>1380758.9</v>
      </c>
      <c r="D22" s="232">
        <v>66843</v>
      </c>
      <c r="E22" s="232"/>
      <c r="F22" s="232">
        <v>212052.99400000004</v>
      </c>
      <c r="G22" s="232">
        <v>265636.02</v>
      </c>
      <c r="H22" s="232">
        <v>53583.02599999998</v>
      </c>
      <c r="J22" s="266"/>
    </row>
    <row r="23" spans="1:10" ht="12.75">
      <c r="A23" s="199" t="s">
        <v>296</v>
      </c>
      <c r="B23" s="232">
        <v>1750726.1</v>
      </c>
      <c r="C23" s="232">
        <v>1710362.2</v>
      </c>
      <c r="D23" s="232">
        <v>-40363.89999999991</v>
      </c>
      <c r="E23" s="232"/>
      <c r="F23" s="232">
        <v>454269.6</v>
      </c>
      <c r="G23" s="232">
        <v>543752.71</v>
      </c>
      <c r="H23" s="232">
        <v>89483.11</v>
      </c>
      <c r="J23" s="266"/>
    </row>
    <row r="24" spans="1:10" ht="12.75">
      <c r="A24" s="199" t="s">
        <v>83</v>
      </c>
      <c r="B24" s="232">
        <v>304964.06</v>
      </c>
      <c r="C24" s="232">
        <v>339196.92</v>
      </c>
      <c r="D24" s="232">
        <v>34232.86</v>
      </c>
      <c r="E24" s="232"/>
      <c r="F24" s="232">
        <v>148278.02</v>
      </c>
      <c r="G24" s="232">
        <v>197493.98</v>
      </c>
      <c r="H24" s="232">
        <v>49215.96</v>
      </c>
      <c r="J24" s="266"/>
    </row>
    <row r="25" spans="1:10" ht="12.75">
      <c r="A25" s="199" t="s">
        <v>84</v>
      </c>
      <c r="B25" s="232">
        <v>1148343.9</v>
      </c>
      <c r="C25" s="232">
        <v>1245287</v>
      </c>
      <c r="D25" s="232">
        <v>96943.1000000001</v>
      </c>
      <c r="E25" s="232"/>
      <c r="F25" s="232">
        <v>197105.93</v>
      </c>
      <c r="G25" s="232">
        <v>294869.9</v>
      </c>
      <c r="H25" s="232">
        <v>97763.97</v>
      </c>
      <c r="J25" s="266"/>
    </row>
    <row r="26" spans="1:10" ht="12.75">
      <c r="A26" s="199" t="s">
        <v>85</v>
      </c>
      <c r="B26" s="232">
        <v>1814198.1</v>
      </c>
      <c r="C26" s="232">
        <v>1997392</v>
      </c>
      <c r="D26" s="232">
        <v>183193.9</v>
      </c>
      <c r="E26" s="232"/>
      <c r="F26" s="232">
        <v>862045.12</v>
      </c>
      <c r="G26" s="232">
        <v>1521784.1</v>
      </c>
      <c r="H26" s="232">
        <v>659738.98</v>
      </c>
      <c r="J26" s="266"/>
    </row>
    <row r="27" spans="1:10" ht="12.75">
      <c r="A27" s="199" t="s">
        <v>405</v>
      </c>
      <c r="B27" s="232">
        <v>815405</v>
      </c>
      <c r="C27" s="232">
        <v>789508.9</v>
      </c>
      <c r="D27" s="232">
        <v>-25896.1</v>
      </c>
      <c r="E27" s="232"/>
      <c r="F27" s="232">
        <v>145885</v>
      </c>
      <c r="G27" s="232">
        <v>173598.01</v>
      </c>
      <c r="H27" s="232">
        <v>27713.01</v>
      </c>
      <c r="J27" s="266"/>
    </row>
    <row r="28" spans="1:10" ht="12.75">
      <c r="A28" s="199" t="s">
        <v>158</v>
      </c>
      <c r="B28" s="232">
        <v>1596707.9</v>
      </c>
      <c r="C28" s="232">
        <v>1897159</v>
      </c>
      <c r="D28" s="232">
        <v>300451.1</v>
      </c>
      <c r="E28" s="232"/>
      <c r="F28" s="232">
        <v>403626.01</v>
      </c>
      <c r="G28" s="232">
        <v>719025.39</v>
      </c>
      <c r="H28" s="232">
        <v>315399.38</v>
      </c>
      <c r="J28" s="266"/>
    </row>
    <row r="29" spans="1:10" ht="12.75">
      <c r="A29" s="199" t="s">
        <v>86</v>
      </c>
      <c r="B29" s="232">
        <v>3175359.55</v>
      </c>
      <c r="C29" s="232">
        <v>3137503.13</v>
      </c>
      <c r="D29" s="232">
        <v>-37856.419999999925</v>
      </c>
      <c r="E29" s="232"/>
      <c r="F29" s="232">
        <v>1090456.5</v>
      </c>
      <c r="G29" s="232">
        <v>1303213.1</v>
      </c>
      <c r="H29" s="232">
        <v>212756.6</v>
      </c>
      <c r="J29" s="266"/>
    </row>
    <row r="30" spans="1:10" ht="12.75">
      <c r="A30" s="199" t="s">
        <v>87</v>
      </c>
      <c r="B30" s="232">
        <v>151882.96300000002</v>
      </c>
      <c r="C30" s="232">
        <v>117279.839</v>
      </c>
      <c r="D30" s="232">
        <v>-34603.12400000001</v>
      </c>
      <c r="E30" s="232"/>
      <c r="F30" s="232">
        <v>439727.3</v>
      </c>
      <c r="G30" s="232">
        <v>562342.02</v>
      </c>
      <c r="H30" s="232">
        <v>122614.72</v>
      </c>
      <c r="J30" s="266"/>
    </row>
    <row r="31" spans="1:10" ht="12.75">
      <c r="A31" s="199" t="s">
        <v>88</v>
      </c>
      <c r="B31" s="232">
        <v>942534.7</v>
      </c>
      <c r="C31" s="232">
        <v>949523.76</v>
      </c>
      <c r="D31" s="232">
        <v>6989.0599999999395</v>
      </c>
      <c r="E31" s="232"/>
      <c r="F31" s="232">
        <v>312949.9818</v>
      </c>
      <c r="G31" s="232">
        <v>673494</v>
      </c>
      <c r="H31" s="232">
        <v>360544.0182</v>
      </c>
      <c r="J31" s="266"/>
    </row>
    <row r="32" spans="1:10" ht="12.75">
      <c r="A32" s="199" t="s">
        <v>297</v>
      </c>
      <c r="B32" s="232">
        <v>1034937.95</v>
      </c>
      <c r="C32" s="232">
        <v>1127382.98</v>
      </c>
      <c r="D32" s="232">
        <v>92445.03</v>
      </c>
      <c r="E32" s="232"/>
      <c r="F32" s="232">
        <v>326099.97</v>
      </c>
      <c r="G32" s="232">
        <v>575241.88</v>
      </c>
      <c r="H32" s="232">
        <v>249141.91</v>
      </c>
      <c r="J32" s="266"/>
    </row>
    <row r="33" spans="1:10" ht="12.75">
      <c r="A33" s="199" t="s">
        <v>89</v>
      </c>
      <c r="B33" s="232">
        <v>394389.01</v>
      </c>
      <c r="C33" s="232">
        <v>384813.06</v>
      </c>
      <c r="D33" s="232">
        <v>-9575.950000000012</v>
      </c>
      <c r="E33" s="232"/>
      <c r="F33" s="232">
        <v>361191.02</v>
      </c>
      <c r="G33" s="232">
        <v>537703.01</v>
      </c>
      <c r="H33" s="232">
        <v>176511.99</v>
      </c>
      <c r="J33" s="266"/>
    </row>
    <row r="34" spans="1:10" ht="12.75">
      <c r="A34" s="199" t="s">
        <v>90</v>
      </c>
      <c r="B34" s="232">
        <v>436684.08</v>
      </c>
      <c r="C34" s="232">
        <v>431859.03</v>
      </c>
      <c r="D34" s="232">
        <v>-4825.050000000047</v>
      </c>
      <c r="E34" s="232"/>
      <c r="F34" s="232">
        <v>167844.9986</v>
      </c>
      <c r="G34" s="232">
        <v>199502.9919</v>
      </c>
      <c r="H34" s="232">
        <v>31657.993300000002</v>
      </c>
      <c r="J34" s="266"/>
    </row>
    <row r="35" spans="1:10" ht="12.75">
      <c r="A35" s="199" t="s">
        <v>467</v>
      </c>
      <c r="B35" s="232">
        <v>833118.1</v>
      </c>
      <c r="C35" s="232">
        <v>909521.2</v>
      </c>
      <c r="D35" s="232">
        <v>76403.09999999986</v>
      </c>
      <c r="E35" s="232"/>
      <c r="F35" s="232">
        <v>104773.015</v>
      </c>
      <c r="G35" s="232">
        <v>178993.01899999997</v>
      </c>
      <c r="H35" s="232">
        <v>74220.00399999997</v>
      </c>
      <c r="J35" s="266"/>
    </row>
    <row r="36" spans="1:10" ht="12.75">
      <c r="A36" s="199" t="s">
        <v>301</v>
      </c>
      <c r="B36" s="232">
        <v>830978.97</v>
      </c>
      <c r="C36" s="232">
        <v>908784.89</v>
      </c>
      <c r="D36" s="232">
        <v>77805.92</v>
      </c>
      <c r="E36" s="232"/>
      <c r="F36" s="232">
        <v>219326.024</v>
      </c>
      <c r="G36" s="232">
        <v>342723.99</v>
      </c>
      <c r="H36" s="232">
        <v>123397.96599999999</v>
      </c>
      <c r="J36" s="266"/>
    </row>
    <row r="37" spans="1:10" ht="12.75">
      <c r="A37" s="199" t="s">
        <v>412</v>
      </c>
      <c r="B37" s="232">
        <v>679944.9</v>
      </c>
      <c r="C37" s="232">
        <v>755963.8</v>
      </c>
      <c r="D37" s="232">
        <v>76018.9</v>
      </c>
      <c r="E37" s="232"/>
      <c r="F37" s="232">
        <v>157019.97</v>
      </c>
      <c r="G37" s="232">
        <v>212635.94</v>
      </c>
      <c r="H37" s="232">
        <v>55615.97</v>
      </c>
      <c r="J37" s="266"/>
    </row>
    <row r="38" spans="1:10" ht="12.75">
      <c r="A38" s="199" t="s">
        <v>469</v>
      </c>
      <c r="B38" s="232">
        <v>540010.9</v>
      </c>
      <c r="C38" s="232">
        <v>555045.8</v>
      </c>
      <c r="D38" s="232">
        <v>15034.9</v>
      </c>
      <c r="E38" s="232"/>
      <c r="F38" s="232">
        <v>55356.97</v>
      </c>
      <c r="G38" s="232">
        <v>84468.971</v>
      </c>
      <c r="H38" s="232">
        <v>29112.001000000004</v>
      </c>
      <c r="J38" s="266"/>
    </row>
    <row r="39" spans="1:10" ht="12.75">
      <c r="A39" s="199" t="s">
        <v>91</v>
      </c>
      <c r="B39" s="232">
        <v>957280.7</v>
      </c>
      <c r="C39" s="232">
        <v>908141.5</v>
      </c>
      <c r="D39" s="232">
        <v>-49139.2</v>
      </c>
      <c r="E39" s="232"/>
      <c r="F39" s="232">
        <v>187802.872</v>
      </c>
      <c r="G39" s="232">
        <v>261709.06</v>
      </c>
      <c r="H39" s="232">
        <v>73906.188</v>
      </c>
      <c r="J39" s="266"/>
    </row>
    <row r="40" spans="1:10" ht="12.75">
      <c r="A40" s="199" t="s">
        <v>92</v>
      </c>
      <c r="B40" s="232">
        <v>250672.63</v>
      </c>
      <c r="C40" s="232">
        <v>181658.72</v>
      </c>
      <c r="D40" s="232">
        <v>-69013.91</v>
      </c>
      <c r="E40" s="232"/>
      <c r="F40" s="232">
        <v>589021.38</v>
      </c>
      <c r="G40" s="232">
        <v>698003.37</v>
      </c>
      <c r="H40" s="232">
        <v>108981.99</v>
      </c>
      <c r="J40" s="266"/>
    </row>
    <row r="41" spans="1:10" ht="12.75">
      <c r="A41" s="199" t="s">
        <v>186</v>
      </c>
      <c r="B41" s="232">
        <v>2176689.81</v>
      </c>
      <c r="C41" s="232">
        <v>2268897.08</v>
      </c>
      <c r="D41" s="232">
        <v>92207.27</v>
      </c>
      <c r="E41" s="232"/>
      <c r="F41" s="232">
        <v>1560187.9</v>
      </c>
      <c r="G41" s="232">
        <v>2408379.8</v>
      </c>
      <c r="H41" s="232">
        <v>848191.9</v>
      </c>
      <c r="J41" s="266"/>
    </row>
    <row r="42" spans="1:10" ht="12.75">
      <c r="A42" s="199" t="s">
        <v>93</v>
      </c>
      <c r="B42" s="232">
        <v>1174101</v>
      </c>
      <c r="C42" s="232">
        <v>1304506</v>
      </c>
      <c r="D42" s="232">
        <v>130405</v>
      </c>
      <c r="E42" s="232"/>
      <c r="F42" s="232">
        <v>206389.98</v>
      </c>
      <c r="G42" s="232">
        <v>302979.9</v>
      </c>
      <c r="H42" s="232">
        <v>96589.92</v>
      </c>
      <c r="J42" s="266"/>
    </row>
    <row r="43" spans="1:10" ht="12.75">
      <c r="A43" s="199" t="s">
        <v>94</v>
      </c>
      <c r="B43" s="232">
        <v>223592.02</v>
      </c>
      <c r="C43" s="232">
        <v>230621.01</v>
      </c>
      <c r="D43" s="232">
        <v>7028.989999999991</v>
      </c>
      <c r="E43" s="232"/>
      <c r="F43" s="232">
        <v>171805.11</v>
      </c>
      <c r="G43" s="232">
        <v>210180.04</v>
      </c>
      <c r="H43" s="232">
        <v>38374.93</v>
      </c>
      <c r="J43" s="266"/>
    </row>
    <row r="44" spans="1:10" ht="12.75">
      <c r="A44" s="199" t="s">
        <v>95</v>
      </c>
      <c r="B44" s="232">
        <v>692034.2</v>
      </c>
      <c r="C44" s="232">
        <v>783720</v>
      </c>
      <c r="D44" s="232">
        <v>91685.79999999993</v>
      </c>
      <c r="E44" s="232"/>
      <c r="F44" s="232">
        <v>220310.03</v>
      </c>
      <c r="G44" s="232">
        <v>320129.06</v>
      </c>
      <c r="H44" s="232">
        <v>99819.03</v>
      </c>
      <c r="J44" s="266"/>
    </row>
    <row r="45" spans="1:10" ht="12.75">
      <c r="A45" s="199" t="s">
        <v>475</v>
      </c>
      <c r="B45" s="232">
        <v>1314568.83</v>
      </c>
      <c r="C45" s="232">
        <v>1402679.81</v>
      </c>
      <c r="D45" s="232">
        <v>88110.98</v>
      </c>
      <c r="E45" s="232"/>
      <c r="F45" s="232">
        <v>268304.98</v>
      </c>
      <c r="G45" s="232">
        <v>373382.02</v>
      </c>
      <c r="H45" s="232">
        <v>105077.04</v>
      </c>
      <c r="J45" s="266"/>
    </row>
    <row r="46" spans="1:10" ht="12.75">
      <c r="A46" s="199" t="s">
        <v>96</v>
      </c>
      <c r="B46" s="232">
        <v>545758</v>
      </c>
      <c r="C46" s="232">
        <v>630910.1</v>
      </c>
      <c r="D46" s="232">
        <v>85152.1000000001</v>
      </c>
      <c r="E46" s="232"/>
      <c r="F46" s="232">
        <v>44673.026</v>
      </c>
      <c r="G46" s="232">
        <v>60859.026000000005</v>
      </c>
      <c r="H46" s="232">
        <v>16186</v>
      </c>
      <c r="J46" s="266"/>
    </row>
    <row r="47" spans="1:10" ht="12.75">
      <c r="A47" s="199" t="s">
        <v>305</v>
      </c>
      <c r="B47" s="232">
        <v>626848.03</v>
      </c>
      <c r="C47" s="232">
        <v>947391.1</v>
      </c>
      <c r="D47" s="232">
        <v>320543.07</v>
      </c>
      <c r="E47" s="232"/>
      <c r="F47" s="232">
        <v>188711.44</v>
      </c>
      <c r="G47" s="232">
        <v>557646.16</v>
      </c>
      <c r="H47" s="232">
        <v>368934.72</v>
      </c>
      <c r="J47" s="266"/>
    </row>
    <row r="48" spans="1:10" ht="12.75">
      <c r="A48" s="199" t="s">
        <v>482</v>
      </c>
      <c r="B48" s="232">
        <v>401617.05</v>
      </c>
      <c r="C48" s="232">
        <v>431969.04</v>
      </c>
      <c r="D48" s="232">
        <v>30351.99</v>
      </c>
      <c r="E48" s="232"/>
      <c r="F48" s="232">
        <v>111500.018</v>
      </c>
      <c r="G48" s="232">
        <v>151876.04</v>
      </c>
      <c r="H48" s="232">
        <v>40376.02200000001</v>
      </c>
      <c r="J48" s="266"/>
    </row>
    <row r="49" spans="1:10" ht="12.75">
      <c r="A49" s="199" t="s">
        <v>747</v>
      </c>
      <c r="B49" s="232">
        <v>7003950.529999999</v>
      </c>
      <c r="C49" s="232">
        <v>6307228.21</v>
      </c>
      <c r="D49" s="232">
        <v>-696722.3199999994</v>
      </c>
      <c r="E49" s="232"/>
      <c r="F49" s="232">
        <v>7124052.880000001</v>
      </c>
      <c r="G49" s="232">
        <v>9673907.7</v>
      </c>
      <c r="H49" s="232">
        <v>2549854.82</v>
      </c>
      <c r="J49" s="266"/>
    </row>
    <row r="50" spans="1:10" ht="12.75">
      <c r="A50" s="199" t="s">
        <v>485</v>
      </c>
      <c r="B50" s="232">
        <v>813860.83</v>
      </c>
      <c r="C50" s="232">
        <v>844992.88</v>
      </c>
      <c r="D50" s="232">
        <v>31132.04999999993</v>
      </c>
      <c r="E50" s="232"/>
      <c r="F50" s="232">
        <v>134967.02300000002</v>
      </c>
      <c r="G50" s="232">
        <v>180605.006</v>
      </c>
      <c r="H50" s="232">
        <v>45637.98299999998</v>
      </c>
      <c r="J50" s="266"/>
    </row>
    <row r="51" spans="1:10" ht="12.75">
      <c r="A51" s="199" t="s">
        <v>487</v>
      </c>
      <c r="B51" s="232">
        <v>54256.006</v>
      </c>
      <c r="C51" s="232">
        <v>60144.99</v>
      </c>
      <c r="D51" s="232">
        <v>5888.983999999997</v>
      </c>
      <c r="E51" s="232"/>
      <c r="F51" s="232">
        <v>329290.04</v>
      </c>
      <c r="G51" s="232">
        <v>509318.03</v>
      </c>
      <c r="H51" s="232">
        <v>180027.99</v>
      </c>
      <c r="J51" s="266"/>
    </row>
    <row r="52" spans="1:10" ht="12.75">
      <c r="A52" s="199" t="s">
        <v>490</v>
      </c>
      <c r="B52" s="232">
        <v>580134.16</v>
      </c>
      <c r="C52" s="232">
        <v>592132.12</v>
      </c>
      <c r="D52" s="232">
        <v>11997.96</v>
      </c>
      <c r="E52" s="232"/>
      <c r="F52" s="232">
        <v>427171.86</v>
      </c>
      <c r="G52" s="232">
        <v>543481.9</v>
      </c>
      <c r="H52" s="232">
        <v>116310.04</v>
      </c>
      <c r="J52" s="266"/>
    </row>
    <row r="53" spans="1:10" ht="12.75">
      <c r="A53" s="199" t="s">
        <v>97</v>
      </c>
      <c r="B53" s="232">
        <v>590031.14</v>
      </c>
      <c r="C53" s="232">
        <v>473530.08</v>
      </c>
      <c r="D53" s="232">
        <v>-116501.06</v>
      </c>
      <c r="E53" s="232"/>
      <c r="F53" s="232">
        <v>1350678.78</v>
      </c>
      <c r="G53" s="232">
        <v>1784161.7</v>
      </c>
      <c r="H53" s="232">
        <v>433482.92</v>
      </c>
      <c r="J53" s="266"/>
    </row>
    <row r="54" spans="1:10" ht="12.75">
      <c r="A54" s="199" t="s">
        <v>492</v>
      </c>
      <c r="B54" s="232">
        <v>1161346.8</v>
      </c>
      <c r="C54" s="232">
        <v>1121377.8</v>
      </c>
      <c r="D54" s="232">
        <v>-39969</v>
      </c>
      <c r="E54" s="232"/>
      <c r="F54" s="232">
        <v>270802.01100000006</v>
      </c>
      <c r="G54" s="232">
        <v>379362.907</v>
      </c>
      <c r="H54" s="232">
        <v>108560.89599999995</v>
      </c>
      <c r="J54" s="266"/>
    </row>
    <row r="55" spans="1:10" ht="12.75">
      <c r="A55" s="199" t="s">
        <v>406</v>
      </c>
      <c r="B55" s="232">
        <v>2327249.2</v>
      </c>
      <c r="C55" s="232">
        <v>2527616.4</v>
      </c>
      <c r="D55" s="232">
        <v>200367.2</v>
      </c>
      <c r="E55" s="232"/>
      <c r="F55" s="232">
        <v>211584.99499999997</v>
      </c>
      <c r="G55" s="232">
        <v>441189.96</v>
      </c>
      <c r="H55" s="232">
        <v>229604.965</v>
      </c>
      <c r="J55" s="266"/>
    </row>
    <row r="56" spans="1:10" ht="12.75">
      <c r="A56" s="199" t="s">
        <v>98</v>
      </c>
      <c r="B56" s="232">
        <v>339932.1</v>
      </c>
      <c r="C56" s="232">
        <v>378237.06</v>
      </c>
      <c r="D56" s="232">
        <v>38304.96</v>
      </c>
      <c r="E56" s="232"/>
      <c r="F56" s="232">
        <v>141180.92</v>
      </c>
      <c r="G56" s="232">
        <v>167480.94</v>
      </c>
      <c r="H56" s="232">
        <v>26300.02</v>
      </c>
      <c r="J56" s="266"/>
    </row>
    <row r="57" spans="1:10" ht="12.75">
      <c r="A57" s="199" t="s">
        <v>99</v>
      </c>
      <c r="B57" s="232">
        <v>818001.9</v>
      </c>
      <c r="C57" s="232">
        <v>971704.8</v>
      </c>
      <c r="D57" s="232">
        <v>153702.9</v>
      </c>
      <c r="E57" s="232"/>
      <c r="F57" s="232">
        <v>171512.99</v>
      </c>
      <c r="G57" s="232">
        <v>265477</v>
      </c>
      <c r="H57" s="232">
        <v>93964.01</v>
      </c>
      <c r="J57" s="266"/>
    </row>
    <row r="58" spans="1:10" ht="12.75">
      <c r="A58" s="199" t="s">
        <v>495</v>
      </c>
      <c r="B58" s="232">
        <v>427417.08</v>
      </c>
      <c r="C58" s="232">
        <v>398227.93</v>
      </c>
      <c r="D58" s="232">
        <v>-29189.15</v>
      </c>
      <c r="E58" s="232"/>
      <c r="F58" s="232">
        <v>102823.087</v>
      </c>
      <c r="G58" s="232">
        <v>143921.118</v>
      </c>
      <c r="H58" s="232">
        <v>41098.03099999999</v>
      </c>
      <c r="J58" s="266"/>
    </row>
    <row r="59" spans="1:10" ht="12.75">
      <c r="A59" s="199" t="s">
        <v>100</v>
      </c>
      <c r="B59" s="232">
        <v>768898.9</v>
      </c>
      <c r="C59" s="232">
        <v>743881.8</v>
      </c>
      <c r="D59" s="232">
        <v>-25017.09999999986</v>
      </c>
      <c r="E59" s="232"/>
      <c r="F59" s="232">
        <v>523576.19</v>
      </c>
      <c r="G59" s="232">
        <v>601773.13</v>
      </c>
      <c r="H59" s="232">
        <v>78196.94000000006</v>
      </c>
      <c r="J59" s="266"/>
    </row>
    <row r="60" spans="1:10" ht="12.75">
      <c r="A60" s="199" t="s">
        <v>227</v>
      </c>
      <c r="B60" s="232">
        <v>10263105</v>
      </c>
      <c r="C60" s="232">
        <v>9761851</v>
      </c>
      <c r="D60" s="232">
        <v>-501254</v>
      </c>
      <c r="E60" s="232"/>
      <c r="F60" s="232">
        <v>6110885.199999999</v>
      </c>
      <c r="G60" s="232">
        <v>8027921</v>
      </c>
      <c r="H60" s="232">
        <v>1917035.8</v>
      </c>
      <c r="J60" s="266"/>
    </row>
    <row r="61" spans="1:10" ht="12.75">
      <c r="A61" s="199" t="s">
        <v>497</v>
      </c>
      <c r="B61" s="232">
        <v>967621.5</v>
      </c>
      <c r="C61" s="232">
        <v>965925.7</v>
      </c>
      <c r="D61" s="232">
        <v>-1695.8000000000466</v>
      </c>
      <c r="E61" s="232"/>
      <c r="F61" s="232">
        <v>475620.01</v>
      </c>
      <c r="G61" s="232">
        <v>603614.85</v>
      </c>
      <c r="H61" s="232">
        <v>127994.84</v>
      </c>
      <c r="J61" s="266"/>
    </row>
    <row r="62" spans="1:10" ht="12.75">
      <c r="A62" s="199" t="s">
        <v>101</v>
      </c>
      <c r="B62" s="232">
        <v>764832.9</v>
      </c>
      <c r="C62" s="232">
        <v>812564</v>
      </c>
      <c r="D62" s="232">
        <v>47731.1</v>
      </c>
      <c r="E62" s="232"/>
      <c r="F62" s="232">
        <v>194006.95</v>
      </c>
      <c r="G62" s="232">
        <v>270781.92</v>
      </c>
      <c r="H62" s="232">
        <v>76774.97</v>
      </c>
      <c r="J62" s="266"/>
    </row>
    <row r="63" spans="1:10" ht="12.75">
      <c r="A63" s="199" t="s">
        <v>498</v>
      </c>
      <c r="B63" s="232">
        <v>563374.07</v>
      </c>
      <c r="C63" s="232">
        <v>596573.1</v>
      </c>
      <c r="D63" s="232">
        <v>33199.02999999991</v>
      </c>
      <c r="E63" s="232"/>
      <c r="F63" s="232">
        <v>76206.00739999999</v>
      </c>
      <c r="G63" s="232">
        <v>120425.03600000001</v>
      </c>
      <c r="H63" s="232">
        <v>44219.02860000002</v>
      </c>
      <c r="J63" s="266"/>
    </row>
    <row r="64" spans="1:10" ht="12.75">
      <c r="A64" s="199" t="s">
        <v>102</v>
      </c>
      <c r="B64" s="232">
        <v>957677.9</v>
      </c>
      <c r="C64" s="232">
        <v>1079530.9</v>
      </c>
      <c r="D64" s="232">
        <v>121853</v>
      </c>
      <c r="E64" s="232"/>
      <c r="F64" s="232">
        <v>267173.03</v>
      </c>
      <c r="G64" s="232">
        <v>565030.12</v>
      </c>
      <c r="H64" s="232">
        <v>297857.09</v>
      </c>
      <c r="J64" s="266"/>
    </row>
    <row r="65" spans="1:10" ht="12.75">
      <c r="A65" s="199" t="s">
        <v>409</v>
      </c>
      <c r="B65" s="232">
        <v>3732490</v>
      </c>
      <c r="C65" s="232">
        <v>3619786.3</v>
      </c>
      <c r="D65" s="232">
        <v>-112703.7</v>
      </c>
      <c r="E65" s="232"/>
      <c r="F65" s="232">
        <v>1210013.7</v>
      </c>
      <c r="G65" s="232">
        <v>1505847.6</v>
      </c>
      <c r="H65" s="232">
        <v>295833.9</v>
      </c>
      <c r="J65" s="266"/>
    </row>
    <row r="66" spans="1:10" ht="12.75">
      <c r="A66" s="199" t="s">
        <v>308</v>
      </c>
      <c r="B66" s="232">
        <v>1706843.3</v>
      </c>
      <c r="C66" s="232">
        <v>2161371.4</v>
      </c>
      <c r="D66" s="232">
        <v>454528.1</v>
      </c>
      <c r="E66" s="232"/>
      <c r="F66" s="232">
        <v>526009.29</v>
      </c>
      <c r="G66" s="232">
        <v>1089968.2</v>
      </c>
      <c r="H66" s="232">
        <v>563958.91</v>
      </c>
      <c r="J66" s="266"/>
    </row>
    <row r="67" spans="1:10" ht="12.75">
      <c r="A67" s="199" t="s">
        <v>103</v>
      </c>
      <c r="B67" s="232">
        <v>2197089.2</v>
      </c>
      <c r="C67" s="232">
        <v>2117661.1</v>
      </c>
      <c r="D67" s="232">
        <v>-79428.1000000001</v>
      </c>
      <c r="E67" s="232"/>
      <c r="F67" s="232">
        <v>211064.96</v>
      </c>
      <c r="G67" s="232">
        <v>253672.96</v>
      </c>
      <c r="H67" s="232">
        <v>42608</v>
      </c>
      <c r="J67" s="266"/>
    </row>
    <row r="68" spans="1:10" ht="12.75">
      <c r="A68" s="199" t="s">
        <v>310</v>
      </c>
      <c r="B68" s="232">
        <v>1607793.1</v>
      </c>
      <c r="C68" s="232">
        <v>1860788.1</v>
      </c>
      <c r="D68" s="232">
        <v>252995</v>
      </c>
      <c r="E68" s="232"/>
      <c r="F68" s="232">
        <v>185674.01</v>
      </c>
      <c r="G68" s="232">
        <v>404435</v>
      </c>
      <c r="H68" s="232">
        <v>218760.99</v>
      </c>
      <c r="J68" s="266"/>
    </row>
    <row r="69" spans="1:10" ht="12.75">
      <c r="A69" s="199" t="s">
        <v>501</v>
      </c>
      <c r="B69" s="232">
        <v>1027614.03</v>
      </c>
      <c r="C69" s="232">
        <v>999398.09</v>
      </c>
      <c r="D69" s="232">
        <v>-28215.939999999944</v>
      </c>
      <c r="E69" s="232"/>
      <c r="F69" s="232">
        <v>106750.104</v>
      </c>
      <c r="G69" s="232">
        <v>189215.08</v>
      </c>
      <c r="H69" s="232">
        <v>82464.97599999998</v>
      </c>
      <c r="J69" s="266"/>
    </row>
    <row r="70" spans="1:10" ht="12.75">
      <c r="A70" s="199" t="s">
        <v>503</v>
      </c>
      <c r="B70" s="232">
        <v>623062.17</v>
      </c>
      <c r="C70" s="232">
        <v>798042.09</v>
      </c>
      <c r="D70" s="232">
        <v>174979.92</v>
      </c>
      <c r="E70" s="232"/>
      <c r="F70" s="232">
        <v>232278.1</v>
      </c>
      <c r="G70" s="232">
        <v>389899.03</v>
      </c>
      <c r="H70" s="232">
        <v>157620.93</v>
      </c>
      <c r="J70" s="266"/>
    </row>
    <row r="71" spans="1:10" ht="12.75">
      <c r="A71" s="199" t="s">
        <v>300</v>
      </c>
      <c r="B71" s="232">
        <v>595798.52</v>
      </c>
      <c r="C71" s="232">
        <v>646832.51</v>
      </c>
      <c r="D71" s="232">
        <v>51033.99</v>
      </c>
      <c r="E71" s="232"/>
      <c r="F71" s="232">
        <v>276335.77</v>
      </c>
      <c r="G71" s="232">
        <v>358702.64</v>
      </c>
      <c r="H71" s="232">
        <v>82366.87</v>
      </c>
      <c r="J71" s="266"/>
    </row>
    <row r="72" spans="1:10" ht="12.75">
      <c r="A72" s="199" t="s">
        <v>104</v>
      </c>
      <c r="B72" s="232">
        <v>922972.1</v>
      </c>
      <c r="C72" s="232">
        <v>907401.1</v>
      </c>
      <c r="D72" s="232">
        <v>-15571.000000000233</v>
      </c>
      <c r="E72" s="232"/>
      <c r="F72" s="232">
        <v>139496.033</v>
      </c>
      <c r="G72" s="232">
        <v>190800.07</v>
      </c>
      <c r="H72" s="232">
        <v>51304.03700000001</v>
      </c>
      <c r="J72" s="266"/>
    </row>
    <row r="73" spans="1:10" ht="12.75">
      <c r="A73" s="199" t="s">
        <v>255</v>
      </c>
      <c r="B73" s="232">
        <v>1086770</v>
      </c>
      <c r="C73" s="232">
        <v>1167327.9</v>
      </c>
      <c r="D73" s="232">
        <v>80557.8999999999</v>
      </c>
      <c r="E73" s="232"/>
      <c r="F73" s="232">
        <v>395036.87</v>
      </c>
      <c r="G73" s="232">
        <v>629528.91</v>
      </c>
      <c r="H73" s="232">
        <v>234492.04</v>
      </c>
      <c r="J73" s="266"/>
    </row>
    <row r="74" spans="1:10" ht="12.75">
      <c r="A74" s="199" t="s">
        <v>507</v>
      </c>
      <c r="B74" s="232">
        <v>968464.9</v>
      </c>
      <c r="C74" s="232">
        <v>1111449.8</v>
      </c>
      <c r="D74" s="232">
        <v>142984.9</v>
      </c>
      <c r="E74" s="232"/>
      <c r="F74" s="232">
        <v>103763.98</v>
      </c>
      <c r="G74" s="232">
        <v>222463.96</v>
      </c>
      <c r="H74" s="232">
        <v>118699.98</v>
      </c>
      <c r="J74" s="266"/>
    </row>
    <row r="75" spans="1:10" ht="12.75">
      <c r="A75" s="199" t="s">
        <v>105</v>
      </c>
      <c r="B75" s="232">
        <v>596089.98</v>
      </c>
      <c r="C75" s="232">
        <v>637062.86</v>
      </c>
      <c r="D75" s="232">
        <v>40972.88</v>
      </c>
      <c r="E75" s="232"/>
      <c r="F75" s="232">
        <v>733630.97</v>
      </c>
      <c r="G75" s="232">
        <v>961594.91</v>
      </c>
      <c r="H75" s="232">
        <v>227963.94</v>
      </c>
      <c r="J75" s="266"/>
    </row>
    <row r="76" spans="1:10" ht="12.75">
      <c r="A76" s="199" t="s">
        <v>106</v>
      </c>
      <c r="B76" s="232">
        <v>1641529.6</v>
      </c>
      <c r="C76" s="232">
        <v>1572977.7</v>
      </c>
      <c r="D76" s="232">
        <v>-68551.8999999999</v>
      </c>
      <c r="E76" s="232"/>
      <c r="F76" s="232">
        <v>859808.2</v>
      </c>
      <c r="G76" s="232">
        <v>1244710.2</v>
      </c>
      <c r="H76" s="232">
        <v>384902</v>
      </c>
      <c r="J76" s="266"/>
    </row>
    <row r="77" spans="1:10" ht="12.75">
      <c r="A77" s="199" t="s">
        <v>259</v>
      </c>
      <c r="B77" s="232">
        <v>2806063</v>
      </c>
      <c r="C77" s="232">
        <v>2705848.9</v>
      </c>
      <c r="D77" s="232">
        <v>-100214.1</v>
      </c>
      <c r="E77" s="232"/>
      <c r="F77" s="232">
        <v>1729674.3</v>
      </c>
      <c r="G77" s="232">
        <v>2406529.4</v>
      </c>
      <c r="H77" s="232">
        <v>676855.1</v>
      </c>
      <c r="J77" s="266"/>
    </row>
    <row r="78" spans="1:10" ht="12.75">
      <c r="A78" s="199" t="s">
        <v>107</v>
      </c>
      <c r="B78" s="232">
        <v>873983.81</v>
      </c>
      <c r="C78" s="232">
        <v>759248.9</v>
      </c>
      <c r="D78" s="232">
        <v>-114734.91</v>
      </c>
      <c r="E78" s="232"/>
      <c r="F78" s="232">
        <v>623591.9</v>
      </c>
      <c r="G78" s="232">
        <v>923335.93</v>
      </c>
      <c r="H78" s="232">
        <v>299744.03</v>
      </c>
      <c r="J78" s="266"/>
    </row>
    <row r="79" spans="1:10" ht="12.75">
      <c r="A79" s="199" t="s">
        <v>511</v>
      </c>
      <c r="B79" s="232">
        <v>442458.37</v>
      </c>
      <c r="C79" s="232">
        <v>507212.35</v>
      </c>
      <c r="D79" s="232">
        <v>64753.98</v>
      </c>
      <c r="E79" s="232"/>
      <c r="F79" s="232">
        <v>47027.048</v>
      </c>
      <c r="G79" s="232">
        <v>82747.05</v>
      </c>
      <c r="H79" s="232">
        <v>35720.002</v>
      </c>
      <c r="J79" s="266"/>
    </row>
    <row r="80" spans="1:10" ht="12.75">
      <c r="A80" s="199" t="s">
        <v>512</v>
      </c>
      <c r="B80" s="232">
        <v>626015.88</v>
      </c>
      <c r="C80" s="232">
        <v>601915.88</v>
      </c>
      <c r="D80" s="232">
        <v>-24099.999999999884</v>
      </c>
      <c r="E80" s="232"/>
      <c r="F80" s="232">
        <v>12450.000499999998</v>
      </c>
      <c r="G80" s="232">
        <v>22859.992</v>
      </c>
      <c r="H80" s="232">
        <v>10409.9915</v>
      </c>
      <c r="J80" s="266"/>
    </row>
    <row r="81" spans="1:10" ht="12.75">
      <c r="A81" s="199" t="s">
        <v>313</v>
      </c>
      <c r="B81" s="232">
        <v>1741179.6</v>
      </c>
      <c r="C81" s="232">
        <v>1865496.6</v>
      </c>
      <c r="D81" s="232">
        <v>124317</v>
      </c>
      <c r="E81" s="232"/>
      <c r="F81" s="232">
        <v>292585.12</v>
      </c>
      <c r="G81" s="232">
        <v>550524.17</v>
      </c>
      <c r="H81" s="232">
        <v>257939.05</v>
      </c>
      <c r="J81" s="266"/>
    </row>
    <row r="82" spans="1:10" ht="12.75">
      <c r="A82" s="199" t="s">
        <v>108</v>
      </c>
      <c r="B82" s="232">
        <v>501706.1</v>
      </c>
      <c r="C82" s="232">
        <v>469616.94</v>
      </c>
      <c r="D82" s="232">
        <v>-32089.16</v>
      </c>
      <c r="E82" s="232"/>
      <c r="F82" s="232">
        <v>92744.795</v>
      </c>
      <c r="G82" s="232">
        <v>129450.67599999999</v>
      </c>
      <c r="H82" s="232">
        <v>36705.880999999994</v>
      </c>
      <c r="J82" s="266"/>
    </row>
    <row r="83" spans="1:10" ht="12.75">
      <c r="A83" s="199" t="s">
        <v>407</v>
      </c>
      <c r="B83" s="232">
        <v>2015677.8</v>
      </c>
      <c r="C83" s="232">
        <v>2024885.74</v>
      </c>
      <c r="D83" s="232">
        <v>9207.939999999944</v>
      </c>
      <c r="E83" s="232"/>
      <c r="F83" s="232">
        <v>476849.15</v>
      </c>
      <c r="G83" s="232">
        <v>578721.06</v>
      </c>
      <c r="H83" s="232">
        <v>101871.91</v>
      </c>
      <c r="J83" s="266"/>
    </row>
    <row r="84" spans="1:10" ht="12.75">
      <c r="A84" s="199" t="s">
        <v>517</v>
      </c>
      <c r="B84" s="232">
        <v>283874.98</v>
      </c>
      <c r="C84" s="232">
        <v>274056.9</v>
      </c>
      <c r="D84" s="232">
        <v>-9818.080000000016</v>
      </c>
      <c r="E84" s="232"/>
      <c r="F84" s="232">
        <v>196753.013</v>
      </c>
      <c r="G84" s="232">
        <v>289540.96</v>
      </c>
      <c r="H84" s="232">
        <v>92787.94700000001</v>
      </c>
      <c r="J84" s="266"/>
    </row>
    <row r="85" spans="1:10" ht="12.75">
      <c r="A85" s="199" t="s">
        <v>109</v>
      </c>
      <c r="B85" s="232">
        <v>679428.1</v>
      </c>
      <c r="C85" s="232">
        <v>647909</v>
      </c>
      <c r="D85" s="232">
        <v>-31519.1</v>
      </c>
      <c r="E85" s="232"/>
      <c r="F85" s="232">
        <v>62750.01699999999</v>
      </c>
      <c r="G85" s="232">
        <v>84208.043</v>
      </c>
      <c r="H85" s="232">
        <v>21458.026000000013</v>
      </c>
      <c r="J85" s="266"/>
    </row>
    <row r="86" spans="1:10" ht="12.75">
      <c r="A86" s="199" t="s">
        <v>110</v>
      </c>
      <c r="B86" s="232">
        <v>489869.95</v>
      </c>
      <c r="C86" s="232">
        <v>541449.93</v>
      </c>
      <c r="D86" s="232">
        <v>51579.97999999992</v>
      </c>
      <c r="E86" s="232"/>
      <c r="F86" s="232">
        <v>96915.99600000001</v>
      </c>
      <c r="G86" s="232">
        <v>159369.992</v>
      </c>
      <c r="H86" s="232">
        <v>62453.995999999985</v>
      </c>
      <c r="J86" s="266"/>
    </row>
    <row r="87" spans="1:10" ht="12.75">
      <c r="A87" s="199" t="s">
        <v>518</v>
      </c>
      <c r="B87" s="232">
        <v>1722298.5</v>
      </c>
      <c r="C87" s="232">
        <v>1835011.55</v>
      </c>
      <c r="D87" s="232">
        <v>112713.05</v>
      </c>
      <c r="E87" s="232"/>
      <c r="F87" s="232">
        <v>345664.97</v>
      </c>
      <c r="G87" s="232">
        <v>560986.1</v>
      </c>
      <c r="H87" s="232">
        <v>215321.13</v>
      </c>
      <c r="J87" s="266"/>
    </row>
    <row r="88" spans="1:10" ht="12.75">
      <c r="A88" s="199" t="s">
        <v>111</v>
      </c>
      <c r="B88" s="232">
        <v>516647.27</v>
      </c>
      <c r="C88" s="232">
        <v>496218.96</v>
      </c>
      <c r="D88" s="232">
        <v>-20428.31</v>
      </c>
      <c r="E88" s="232"/>
      <c r="F88" s="232">
        <v>95494.928</v>
      </c>
      <c r="G88" s="232">
        <v>119837.836</v>
      </c>
      <c r="H88" s="232">
        <v>24342.907999999996</v>
      </c>
      <c r="J88" s="266"/>
    </row>
    <row r="89" spans="1:10" ht="12.75">
      <c r="A89" s="199" t="s">
        <v>112</v>
      </c>
      <c r="B89" s="232">
        <v>455097.78</v>
      </c>
      <c r="C89" s="232">
        <v>521624.56</v>
      </c>
      <c r="D89" s="232">
        <v>66526.78000000009</v>
      </c>
      <c r="E89" s="232"/>
      <c r="F89" s="232">
        <v>208237.68</v>
      </c>
      <c r="G89" s="232">
        <v>318163.01</v>
      </c>
      <c r="H89" s="232">
        <v>109925.33</v>
      </c>
      <c r="J89" s="266"/>
    </row>
    <row r="90" spans="1:10" ht="12.75">
      <c r="A90" s="199" t="s">
        <v>113</v>
      </c>
      <c r="B90" s="232">
        <v>583046</v>
      </c>
      <c r="C90" s="232">
        <v>621250.9</v>
      </c>
      <c r="D90" s="232">
        <v>38204.9</v>
      </c>
      <c r="E90" s="232"/>
      <c r="F90" s="232">
        <v>125908.04</v>
      </c>
      <c r="G90" s="232">
        <v>181984.04</v>
      </c>
      <c r="H90" s="232">
        <v>56076</v>
      </c>
      <c r="J90" s="266"/>
    </row>
    <row r="91" spans="1:10" ht="12.75">
      <c r="A91" s="199" t="s">
        <v>114</v>
      </c>
      <c r="B91" s="232">
        <v>437453.14</v>
      </c>
      <c r="C91" s="232">
        <v>429235.11</v>
      </c>
      <c r="D91" s="232">
        <v>-8218.030000000028</v>
      </c>
      <c r="E91" s="232"/>
      <c r="F91" s="232">
        <v>226698.03</v>
      </c>
      <c r="G91" s="232">
        <v>319566.13</v>
      </c>
      <c r="H91" s="232">
        <v>92868.1</v>
      </c>
      <c r="J91" s="266"/>
    </row>
    <row r="92" spans="1:10" ht="12.75">
      <c r="A92" s="199" t="s">
        <v>524</v>
      </c>
      <c r="B92" s="232">
        <v>2742480</v>
      </c>
      <c r="C92" s="232">
        <v>2806519.3</v>
      </c>
      <c r="D92" s="232">
        <v>64039.299999999814</v>
      </c>
      <c r="E92" s="232"/>
      <c r="F92" s="232">
        <v>1503795.1</v>
      </c>
      <c r="G92" s="232">
        <v>2146014.1</v>
      </c>
      <c r="H92" s="232">
        <v>642219</v>
      </c>
      <c r="J92" s="266"/>
    </row>
    <row r="93" spans="1:10" ht="12.75">
      <c r="A93" s="199" t="s">
        <v>295</v>
      </c>
      <c r="B93" s="232">
        <v>684943.77</v>
      </c>
      <c r="C93" s="232">
        <v>802413.84</v>
      </c>
      <c r="D93" s="232">
        <v>117470.07</v>
      </c>
      <c r="E93" s="232"/>
      <c r="F93" s="232">
        <v>178575.98</v>
      </c>
      <c r="G93" s="232">
        <v>328770.02</v>
      </c>
      <c r="H93" s="232">
        <v>150194.04</v>
      </c>
      <c r="J93" s="266"/>
    </row>
    <row r="94" spans="1:10" ht="12.75">
      <c r="A94" s="199" t="s">
        <v>115</v>
      </c>
      <c r="B94" s="232">
        <v>416514.05</v>
      </c>
      <c r="C94" s="232">
        <v>435331.03</v>
      </c>
      <c r="D94" s="232">
        <v>18816.98</v>
      </c>
      <c r="E94" s="232"/>
      <c r="F94" s="232">
        <v>68755.02</v>
      </c>
      <c r="G94" s="232">
        <v>109889.01600000002</v>
      </c>
      <c r="H94" s="232">
        <v>41133.99600000003</v>
      </c>
      <c r="J94" s="266"/>
    </row>
    <row r="95" spans="1:10" ht="12.75">
      <c r="A95" s="199" t="s">
        <v>527</v>
      </c>
      <c r="B95" s="232">
        <v>423984.74</v>
      </c>
      <c r="C95" s="232">
        <v>438333.96</v>
      </c>
      <c r="D95" s="232">
        <v>14349.219999999914</v>
      </c>
      <c r="E95" s="232"/>
      <c r="F95" s="232">
        <v>95886.237</v>
      </c>
      <c r="G95" s="232">
        <v>154165.156</v>
      </c>
      <c r="H95" s="232">
        <v>58278.918999999994</v>
      </c>
      <c r="J95" s="266"/>
    </row>
    <row r="96" spans="1:10" ht="12.75">
      <c r="A96" s="199" t="s">
        <v>529</v>
      </c>
      <c r="B96" s="232">
        <v>534447.9</v>
      </c>
      <c r="C96" s="232">
        <v>516187.9</v>
      </c>
      <c r="D96" s="232">
        <v>-18260</v>
      </c>
      <c r="E96" s="232"/>
      <c r="F96" s="232">
        <v>66526.00600000001</v>
      </c>
      <c r="G96" s="232">
        <v>78558.013</v>
      </c>
      <c r="H96" s="232">
        <v>12032.006999999998</v>
      </c>
      <c r="J96" s="266"/>
    </row>
    <row r="97" spans="2:8" ht="12.75">
      <c r="B97" s="84"/>
      <c r="C97" s="84"/>
      <c r="D97" s="84"/>
      <c r="E97" s="231"/>
      <c r="F97" s="84"/>
      <c r="G97" s="84"/>
      <c r="H97" s="84"/>
    </row>
    <row r="98" spans="1:8" ht="25.5" customHeight="1">
      <c r="A98" s="368" t="s">
        <v>745</v>
      </c>
      <c r="B98" s="368"/>
      <c r="C98" s="368"/>
      <c r="D98" s="368"/>
      <c r="E98" s="368"/>
      <c r="F98" s="368"/>
      <c r="G98" s="368"/>
      <c r="H98" s="368"/>
    </row>
    <row r="99" ht="12.75">
      <c r="A99" s="199" t="s">
        <v>746</v>
      </c>
    </row>
  </sheetData>
  <mergeCells count="3">
    <mergeCell ref="B4:D4"/>
    <mergeCell ref="F4:H4"/>
    <mergeCell ref="A98:H98"/>
  </mergeCells>
  <printOptions/>
  <pageMargins left="0.75" right="0.75" top="1" bottom="1" header="0.5" footer="0.5"/>
  <pageSetup fitToHeight="2" fitToWidth="1" horizontalDpi="600" verticalDpi="600" orientation="portrait" scale="78" r:id="rId1"/>
</worksheet>
</file>

<file path=xl/worksheets/sheet15.xml><?xml version="1.0" encoding="utf-8"?>
<worksheet xmlns="http://schemas.openxmlformats.org/spreadsheetml/2006/main" xmlns:r="http://schemas.openxmlformats.org/officeDocument/2006/relationships">
  <sheetPr>
    <pageSetUpPr fitToPage="1"/>
  </sheetPr>
  <dimension ref="A1:L340"/>
  <sheetViews>
    <sheetView view="pageBreakPreview" zoomScale="60" zoomScaleNormal="75" workbookViewId="0" topLeftCell="A1">
      <selection activeCell="H71" sqref="H71"/>
    </sheetView>
  </sheetViews>
  <sheetFormatPr defaultColWidth="9.140625" defaultRowHeight="12.75"/>
  <cols>
    <col min="1" max="1" width="40.57421875" style="1" customWidth="1"/>
    <col min="2" max="4" width="8.7109375" style="50" bestFit="1" customWidth="1"/>
    <col min="5" max="5" width="9.140625" style="50" bestFit="1" customWidth="1"/>
    <col min="6" max="6" width="8.7109375" style="50" bestFit="1" customWidth="1"/>
    <col min="7" max="7" width="9.140625" style="50" bestFit="1" customWidth="1"/>
    <col min="8" max="8" width="8.7109375" style="50" bestFit="1" customWidth="1"/>
    <col min="9" max="9" width="9.140625" style="60" customWidth="1"/>
    <col min="10" max="11" width="11.00390625" style="48" customWidth="1"/>
    <col min="12" max="16384" width="9.140625" style="3" customWidth="1"/>
  </cols>
  <sheetData>
    <row r="1" spans="1:11" ht="15.75">
      <c r="A1" s="97" t="s">
        <v>831</v>
      </c>
      <c r="J1" s="58"/>
      <c r="K1" s="58"/>
    </row>
    <row r="2" spans="1:11" ht="15.75">
      <c r="A2" s="97" t="s">
        <v>752</v>
      </c>
      <c r="J2" s="58"/>
      <c r="K2" s="58"/>
    </row>
    <row r="3" ht="12.75">
      <c r="A3" s="93" t="s">
        <v>749</v>
      </c>
    </row>
    <row r="4" spans="10:11" ht="13.5" thickBot="1">
      <c r="J4" s="369" t="s">
        <v>116</v>
      </c>
      <c r="K4" s="370"/>
    </row>
    <row r="5" spans="1:11" ht="12.75">
      <c r="A5" s="98" t="s">
        <v>117</v>
      </c>
      <c r="B5" s="121">
        <v>2000</v>
      </c>
      <c r="C5" s="121">
        <v>2001</v>
      </c>
      <c r="D5" s="121">
        <v>2002</v>
      </c>
      <c r="E5" s="121">
        <v>2003</v>
      </c>
      <c r="F5" s="121">
        <v>2004</v>
      </c>
      <c r="G5" s="121">
        <v>2005</v>
      </c>
      <c r="H5" s="121">
        <v>2006</v>
      </c>
      <c r="I5" s="112"/>
      <c r="J5" s="118" t="s">
        <v>118</v>
      </c>
      <c r="K5" s="118" t="s">
        <v>119</v>
      </c>
    </row>
    <row r="6" spans="1:11" ht="12.75">
      <c r="A6" s="89"/>
      <c r="B6" s="32"/>
      <c r="C6" s="32"/>
      <c r="D6" s="32"/>
      <c r="E6" s="32"/>
      <c r="F6" s="32"/>
      <c r="G6" s="32"/>
      <c r="H6" s="32"/>
      <c r="I6" s="112"/>
      <c r="J6" s="58"/>
      <c r="K6" s="58"/>
    </row>
    <row r="7" spans="1:11" ht="12.75">
      <c r="A7" s="94" t="s">
        <v>120</v>
      </c>
      <c r="B7" s="119">
        <v>3.2863999999999995</v>
      </c>
      <c r="C7" s="119">
        <v>2.7653</v>
      </c>
      <c r="D7" s="119">
        <v>3.7131999999999996</v>
      </c>
      <c r="E7" s="119">
        <v>4.628</v>
      </c>
      <c r="F7" s="119">
        <v>5.7288</v>
      </c>
      <c r="G7" s="119">
        <v>5.5376</v>
      </c>
      <c r="H7" s="119">
        <v>5.1887</v>
      </c>
      <c r="J7" s="48">
        <f aca="true" t="shared" si="0" ref="J7:J70">G7-B7</f>
        <v>2.2512000000000008</v>
      </c>
      <c r="K7" s="48">
        <f aca="true" t="shared" si="1" ref="K7:K70">H7-G7</f>
        <v>-0.34890000000000043</v>
      </c>
    </row>
    <row r="8" spans="1:11" ht="12.75">
      <c r="A8" s="94" t="s">
        <v>74</v>
      </c>
      <c r="B8" s="50">
        <v>6.722300000000001</v>
      </c>
      <c r="C8" s="50">
        <v>6.4157</v>
      </c>
      <c r="D8" s="50">
        <v>6.1766000000000005</v>
      </c>
      <c r="E8" s="50">
        <v>6.5124</v>
      </c>
      <c r="F8" s="50">
        <v>8.3614</v>
      </c>
      <c r="G8" s="50">
        <v>7.2115</v>
      </c>
      <c r="H8" s="50">
        <v>7.1353</v>
      </c>
      <c r="J8" s="48">
        <f t="shared" si="0"/>
        <v>0.4891999999999994</v>
      </c>
      <c r="K8" s="48">
        <f t="shared" si="1"/>
        <v>-0.07620000000000005</v>
      </c>
    </row>
    <row r="9" spans="1:11" ht="12.75">
      <c r="A9" s="94" t="s">
        <v>121</v>
      </c>
      <c r="B9" s="50">
        <v>4.1322</v>
      </c>
      <c r="C9" s="50">
        <v>3.8363</v>
      </c>
      <c r="D9" s="50">
        <v>5.7659</v>
      </c>
      <c r="E9" s="50">
        <v>4.7478</v>
      </c>
      <c r="F9" s="50">
        <v>8.2449</v>
      </c>
      <c r="G9" s="50">
        <v>7.395300000000001</v>
      </c>
      <c r="H9" s="50">
        <v>5.9215</v>
      </c>
      <c r="J9" s="48">
        <f t="shared" si="0"/>
        <v>3.2631000000000006</v>
      </c>
      <c r="K9" s="48">
        <f t="shared" si="1"/>
        <v>-1.4738000000000007</v>
      </c>
    </row>
    <row r="10" spans="1:11" ht="12.75">
      <c r="A10" s="94" t="s">
        <v>429</v>
      </c>
      <c r="B10" s="50">
        <v>4.0367</v>
      </c>
      <c r="C10" s="50">
        <v>6.0216</v>
      </c>
      <c r="D10" s="50">
        <v>5.4372</v>
      </c>
      <c r="E10" s="50">
        <v>4.9872</v>
      </c>
      <c r="F10" s="50">
        <v>6.6941</v>
      </c>
      <c r="G10" s="50">
        <v>9.5518</v>
      </c>
      <c r="H10" s="50">
        <v>8.9345</v>
      </c>
      <c r="J10" s="48">
        <f t="shared" si="0"/>
        <v>5.5151</v>
      </c>
      <c r="K10" s="48">
        <f t="shared" si="1"/>
        <v>-0.6173000000000002</v>
      </c>
    </row>
    <row r="11" spans="1:11" ht="12.75">
      <c r="A11" s="94" t="s">
        <v>75</v>
      </c>
      <c r="B11" s="50">
        <v>4.3736999999999995</v>
      </c>
      <c r="C11" s="50">
        <v>4.0412</v>
      </c>
      <c r="D11" s="50">
        <v>5.7413</v>
      </c>
      <c r="E11" s="50">
        <v>6.9559999999999995</v>
      </c>
      <c r="F11" s="50">
        <v>8.7689</v>
      </c>
      <c r="G11" s="50">
        <v>14.7724</v>
      </c>
      <c r="H11" s="50">
        <v>12.5548</v>
      </c>
      <c r="J11" s="48">
        <f t="shared" si="0"/>
        <v>10.3987</v>
      </c>
      <c r="K11" s="48">
        <f t="shared" si="1"/>
        <v>-2.217599999999999</v>
      </c>
    </row>
    <row r="12" spans="1:12" s="43" customFormat="1" ht="12.75">
      <c r="A12" s="94" t="s">
        <v>122</v>
      </c>
      <c r="B12" s="50">
        <v>2.4802999999999997</v>
      </c>
      <c r="C12" s="50">
        <v>6.5287999999999995</v>
      </c>
      <c r="D12" s="50">
        <v>8.2979</v>
      </c>
      <c r="E12" s="50">
        <v>8.201600000000001</v>
      </c>
      <c r="F12" s="50">
        <v>5.736800000000001</v>
      </c>
      <c r="G12" s="50">
        <v>7.553999999999999</v>
      </c>
      <c r="H12" s="50">
        <v>3.9957</v>
      </c>
      <c r="I12" s="120"/>
      <c r="J12" s="48">
        <f t="shared" si="0"/>
        <v>5.0737</v>
      </c>
      <c r="K12" s="48">
        <f t="shared" si="1"/>
        <v>-3.5582999999999996</v>
      </c>
      <c r="L12" s="3"/>
    </row>
    <row r="13" spans="1:11" ht="12.75">
      <c r="A13" s="94" t="s">
        <v>430</v>
      </c>
      <c r="B13" s="50">
        <v>6.3179</v>
      </c>
      <c r="C13" s="50">
        <v>7.153</v>
      </c>
      <c r="D13" s="50">
        <v>7.3706</v>
      </c>
      <c r="E13" s="50">
        <v>8.4651</v>
      </c>
      <c r="F13" s="50">
        <v>8.5048</v>
      </c>
      <c r="G13" s="50">
        <v>9.6824</v>
      </c>
      <c r="H13" s="50">
        <v>6.938700000000001</v>
      </c>
      <c r="J13" s="48">
        <f t="shared" si="0"/>
        <v>3.3644999999999996</v>
      </c>
      <c r="K13" s="48">
        <f t="shared" si="1"/>
        <v>-2.7436999999999987</v>
      </c>
    </row>
    <row r="14" spans="1:11" ht="12.75">
      <c r="A14" s="94" t="s">
        <v>123</v>
      </c>
      <c r="B14" s="50">
        <v>5.3237</v>
      </c>
      <c r="C14" s="50">
        <v>3.525</v>
      </c>
      <c r="D14" s="50">
        <v>3.7321</v>
      </c>
      <c r="E14" s="50">
        <v>3.6331</v>
      </c>
      <c r="F14" s="50">
        <v>6.71</v>
      </c>
      <c r="G14" s="50">
        <v>4.4543</v>
      </c>
      <c r="H14" s="50">
        <v>5.3857</v>
      </c>
      <c r="J14" s="48">
        <f t="shared" si="0"/>
        <v>-0.8693999999999997</v>
      </c>
      <c r="K14" s="48">
        <f t="shared" si="1"/>
        <v>0.9314</v>
      </c>
    </row>
    <row r="15" spans="1:11" ht="12.75">
      <c r="A15" s="94" t="s">
        <v>124</v>
      </c>
      <c r="B15" s="50">
        <v>3.0031</v>
      </c>
      <c r="C15" s="50">
        <v>3.8127</v>
      </c>
      <c r="D15" s="50">
        <v>5.2931</v>
      </c>
      <c r="E15" s="50">
        <v>5.8887</v>
      </c>
      <c r="F15" s="50">
        <v>5.4676</v>
      </c>
      <c r="G15" s="50">
        <v>6.0455000000000005</v>
      </c>
      <c r="H15" s="50">
        <v>5.858300000000001</v>
      </c>
      <c r="J15" s="48">
        <f t="shared" si="0"/>
        <v>3.0424000000000007</v>
      </c>
      <c r="K15" s="48">
        <f t="shared" si="1"/>
        <v>-0.1871999999999998</v>
      </c>
    </row>
    <row r="16" spans="1:11" ht="12.75">
      <c r="A16" s="94" t="s">
        <v>125</v>
      </c>
      <c r="B16" s="50">
        <v>3.9373</v>
      </c>
      <c r="C16" s="50">
        <v>3.8895</v>
      </c>
      <c r="D16" s="50">
        <v>4.9529</v>
      </c>
      <c r="E16" s="50">
        <v>6.2161</v>
      </c>
      <c r="F16" s="50">
        <v>6.0428999999999995</v>
      </c>
      <c r="G16" s="50">
        <v>6.9218</v>
      </c>
      <c r="H16" s="50">
        <v>4.6141000000000005</v>
      </c>
      <c r="J16" s="48">
        <f t="shared" si="0"/>
        <v>2.9845</v>
      </c>
      <c r="K16" s="48">
        <f t="shared" si="1"/>
        <v>-2.3076999999999996</v>
      </c>
    </row>
    <row r="17" spans="1:11" ht="12.75">
      <c r="A17" s="94" t="s">
        <v>76</v>
      </c>
      <c r="B17" s="50">
        <v>3.1893</v>
      </c>
      <c r="C17" s="50">
        <v>3.9833</v>
      </c>
      <c r="D17" s="50">
        <v>4.3492999999999995</v>
      </c>
      <c r="E17" s="50">
        <v>4.2365</v>
      </c>
      <c r="F17" s="50">
        <v>4.3244</v>
      </c>
      <c r="G17" s="50">
        <v>5.2032</v>
      </c>
      <c r="H17" s="50">
        <v>4.2285</v>
      </c>
      <c r="J17" s="48">
        <f t="shared" si="0"/>
        <v>2.0139</v>
      </c>
      <c r="K17" s="48">
        <f t="shared" si="1"/>
        <v>-0.9746999999999995</v>
      </c>
    </row>
    <row r="18" spans="1:12" s="43" customFormat="1" ht="12.75">
      <c r="A18" s="94" t="s">
        <v>126</v>
      </c>
      <c r="B18" s="50">
        <v>8.7356</v>
      </c>
      <c r="C18" s="50">
        <v>12.612599999999999</v>
      </c>
      <c r="D18" s="50">
        <v>5.7227</v>
      </c>
      <c r="E18" s="50">
        <v>3.5562000000000005</v>
      </c>
      <c r="F18" s="50">
        <v>5.3897</v>
      </c>
      <c r="G18" s="50">
        <v>5.497</v>
      </c>
      <c r="H18" s="50">
        <v>4.9418999999999995</v>
      </c>
      <c r="I18" s="120"/>
      <c r="J18" s="48">
        <f t="shared" si="0"/>
        <v>-3.2386</v>
      </c>
      <c r="K18" s="48">
        <f t="shared" si="1"/>
        <v>-0.5551000000000004</v>
      </c>
      <c r="L18" s="3"/>
    </row>
    <row r="19" spans="1:11" ht="12.75">
      <c r="A19" s="94" t="s">
        <v>431</v>
      </c>
      <c r="B19" s="50">
        <v>2.8642999999999996</v>
      </c>
      <c r="C19" s="50">
        <v>2.3574</v>
      </c>
      <c r="D19" s="50">
        <v>3.6642</v>
      </c>
      <c r="E19" s="50">
        <v>3.5215000000000005</v>
      </c>
      <c r="F19" s="50">
        <v>4.1649</v>
      </c>
      <c r="G19" s="50">
        <v>4.5584</v>
      </c>
      <c r="H19" s="50">
        <v>3.4575</v>
      </c>
      <c r="J19" s="48">
        <f t="shared" si="0"/>
        <v>1.6941000000000002</v>
      </c>
      <c r="K19" s="48">
        <f t="shared" si="1"/>
        <v>-1.1008999999999998</v>
      </c>
    </row>
    <row r="20" spans="1:11" ht="12.75">
      <c r="A20" s="94" t="s">
        <v>127</v>
      </c>
      <c r="B20" s="50">
        <v>7.1772</v>
      </c>
      <c r="C20" s="50">
        <v>8.519400000000001</v>
      </c>
      <c r="D20" s="50">
        <v>9.020100000000001</v>
      </c>
      <c r="E20" s="50">
        <v>11.081199999999999</v>
      </c>
      <c r="F20" s="50">
        <v>11.2167</v>
      </c>
      <c r="G20" s="50">
        <v>8.7311</v>
      </c>
      <c r="H20" s="50">
        <v>10.3947</v>
      </c>
      <c r="J20" s="48">
        <f t="shared" si="0"/>
        <v>1.5538999999999996</v>
      </c>
      <c r="K20" s="48">
        <f t="shared" si="1"/>
        <v>1.6636000000000006</v>
      </c>
    </row>
    <row r="21" spans="1:11" ht="12.75">
      <c r="A21" s="94" t="s">
        <v>128</v>
      </c>
      <c r="B21" s="50">
        <v>8.2264</v>
      </c>
      <c r="C21" s="50">
        <v>6.5941</v>
      </c>
      <c r="D21" s="50">
        <v>7.5921</v>
      </c>
      <c r="E21" s="50">
        <v>6.910900000000001</v>
      </c>
      <c r="F21" s="50">
        <v>8.7719</v>
      </c>
      <c r="G21" s="50">
        <v>10.910400000000001</v>
      </c>
      <c r="H21" s="50">
        <v>33.9472</v>
      </c>
      <c r="J21" s="48">
        <f t="shared" si="0"/>
        <v>2.684000000000001</v>
      </c>
      <c r="K21" s="48">
        <f t="shared" si="1"/>
        <v>23.0368</v>
      </c>
    </row>
    <row r="22" spans="1:11" ht="12.75">
      <c r="A22" s="94" t="s">
        <v>77</v>
      </c>
      <c r="B22" s="50">
        <v>8.1834</v>
      </c>
      <c r="C22" s="50">
        <v>7.135800000000001</v>
      </c>
      <c r="D22" s="50">
        <v>8.221499999999999</v>
      </c>
      <c r="E22" s="50">
        <v>7.5407</v>
      </c>
      <c r="F22" s="50">
        <v>7.2451</v>
      </c>
      <c r="G22" s="50">
        <v>8.4675</v>
      </c>
      <c r="H22" s="50">
        <v>8.304499999999999</v>
      </c>
      <c r="J22" s="48">
        <f t="shared" si="0"/>
        <v>0.2840999999999987</v>
      </c>
      <c r="K22" s="48">
        <f t="shared" si="1"/>
        <v>-0.16300000000000026</v>
      </c>
    </row>
    <row r="23" spans="1:11" ht="12.75">
      <c r="A23" s="94" t="s">
        <v>432</v>
      </c>
      <c r="B23" s="50">
        <v>6.8717</v>
      </c>
      <c r="C23" s="50">
        <v>6.511</v>
      </c>
      <c r="D23" s="50">
        <v>9.2768</v>
      </c>
      <c r="E23" s="50">
        <v>10.1275</v>
      </c>
      <c r="F23" s="50">
        <v>10.9654</v>
      </c>
      <c r="G23" s="50">
        <v>10.402000000000001</v>
      </c>
      <c r="H23" s="50">
        <v>8.2443</v>
      </c>
      <c r="J23" s="48">
        <f t="shared" si="0"/>
        <v>3.5303000000000013</v>
      </c>
      <c r="K23" s="48">
        <f t="shared" si="1"/>
        <v>-2.1577</v>
      </c>
    </row>
    <row r="24" spans="1:11" ht="12.75">
      <c r="A24" s="94" t="s">
        <v>433</v>
      </c>
      <c r="B24" s="50">
        <v>10.5209</v>
      </c>
      <c r="C24" s="50">
        <v>9.975100000000001</v>
      </c>
      <c r="D24" s="50">
        <v>5.1116</v>
      </c>
      <c r="E24" s="50">
        <v>7.5877</v>
      </c>
      <c r="F24" s="50">
        <v>6.9227</v>
      </c>
      <c r="G24" s="50">
        <v>7.2444</v>
      </c>
      <c r="H24" s="50">
        <v>9.0207</v>
      </c>
      <c r="J24" s="48">
        <f t="shared" si="0"/>
        <v>-3.2764999999999995</v>
      </c>
      <c r="K24" s="48">
        <f t="shared" si="1"/>
        <v>1.7763</v>
      </c>
    </row>
    <row r="25" spans="1:11" ht="12.75">
      <c r="A25" s="94" t="s">
        <v>434</v>
      </c>
      <c r="B25" s="50">
        <v>3.6837</v>
      </c>
      <c r="C25" s="50">
        <v>4.5278</v>
      </c>
      <c r="D25" s="50">
        <v>9.8459</v>
      </c>
      <c r="E25" s="50">
        <v>12.052</v>
      </c>
      <c r="F25" s="50">
        <v>9.4808</v>
      </c>
      <c r="G25" s="50">
        <v>8.373700000000001</v>
      </c>
      <c r="H25" s="50">
        <v>7.3691</v>
      </c>
      <c r="J25" s="48">
        <f t="shared" si="0"/>
        <v>4.690000000000001</v>
      </c>
      <c r="K25" s="48">
        <f t="shared" si="1"/>
        <v>-1.0046000000000008</v>
      </c>
    </row>
    <row r="26" spans="1:11" ht="12.75">
      <c r="A26" s="94" t="s">
        <v>309</v>
      </c>
      <c r="B26" s="50">
        <v>5.7438</v>
      </c>
      <c r="C26" s="50">
        <v>5.2144</v>
      </c>
      <c r="D26" s="50">
        <v>5.8121</v>
      </c>
      <c r="E26" s="50">
        <v>5.8263</v>
      </c>
      <c r="F26" s="50">
        <v>9.2652</v>
      </c>
      <c r="G26" s="50">
        <v>13.797400000000001</v>
      </c>
      <c r="H26" s="50">
        <v>13.844899999999999</v>
      </c>
      <c r="J26" s="48">
        <f t="shared" si="0"/>
        <v>8.053600000000001</v>
      </c>
      <c r="K26" s="48">
        <f t="shared" si="1"/>
        <v>0.047499999999997655</v>
      </c>
    </row>
    <row r="27" spans="1:11" ht="12.75">
      <c r="A27" s="94" t="s">
        <v>78</v>
      </c>
      <c r="B27" s="50">
        <v>5.0683</v>
      </c>
      <c r="C27" s="50">
        <v>5.5479</v>
      </c>
      <c r="D27" s="50">
        <v>8.865499999999999</v>
      </c>
      <c r="E27" s="50">
        <v>13.292000000000002</v>
      </c>
      <c r="F27" s="50">
        <v>16.251199999999997</v>
      </c>
      <c r="G27" s="50">
        <v>18.7645</v>
      </c>
      <c r="H27" s="50">
        <v>14.0878</v>
      </c>
      <c r="J27" s="48">
        <f t="shared" si="0"/>
        <v>13.696200000000001</v>
      </c>
      <c r="K27" s="48">
        <f t="shared" si="1"/>
        <v>-4.676700000000002</v>
      </c>
    </row>
    <row r="28" spans="1:11" ht="12.75">
      <c r="A28" s="94" t="s">
        <v>79</v>
      </c>
      <c r="B28" s="50">
        <v>6.239</v>
      </c>
      <c r="C28" s="50">
        <v>6.3791</v>
      </c>
      <c r="D28" s="50">
        <v>5.5939000000000005</v>
      </c>
      <c r="E28" s="50">
        <v>6.6919</v>
      </c>
      <c r="F28" s="50">
        <v>9.527800000000001</v>
      </c>
      <c r="G28" s="50">
        <v>11.6337</v>
      </c>
      <c r="H28" s="50">
        <v>13.0733</v>
      </c>
      <c r="J28" s="48">
        <f t="shared" si="0"/>
        <v>5.394699999999999</v>
      </c>
      <c r="K28" s="48">
        <f t="shared" si="1"/>
        <v>1.4396000000000004</v>
      </c>
    </row>
    <row r="29" spans="1:11" ht="12.75">
      <c r="A29" s="94" t="s">
        <v>129</v>
      </c>
      <c r="B29" s="50">
        <v>4.1622</v>
      </c>
      <c r="C29" s="50">
        <v>3.1332</v>
      </c>
      <c r="D29" s="50">
        <v>5.5026</v>
      </c>
      <c r="E29" s="50">
        <v>5.9623</v>
      </c>
      <c r="F29" s="50">
        <v>4.7666</v>
      </c>
      <c r="G29" s="50">
        <v>6.4651</v>
      </c>
      <c r="H29" s="50">
        <v>5.3613</v>
      </c>
      <c r="J29" s="48">
        <f t="shared" si="0"/>
        <v>2.3028999999999993</v>
      </c>
      <c r="K29" s="48">
        <f t="shared" si="1"/>
        <v>-1.1037999999999997</v>
      </c>
    </row>
    <row r="30" spans="1:11" ht="12.75">
      <c r="A30" s="94" t="s">
        <v>435</v>
      </c>
      <c r="B30" s="50">
        <v>8.8063</v>
      </c>
      <c r="C30" s="50">
        <v>12.753200000000001</v>
      </c>
      <c r="D30" s="50">
        <v>8.2129</v>
      </c>
      <c r="E30" s="50">
        <v>8.5839</v>
      </c>
      <c r="F30" s="50">
        <v>10.8175</v>
      </c>
      <c r="G30" s="50">
        <v>9.3175</v>
      </c>
      <c r="H30" s="50">
        <v>7.0215</v>
      </c>
      <c r="J30" s="48">
        <f t="shared" si="0"/>
        <v>0.5112000000000005</v>
      </c>
      <c r="K30" s="48">
        <f t="shared" si="1"/>
        <v>-2.296000000000001</v>
      </c>
    </row>
    <row r="31" spans="1:11" ht="12.75">
      <c r="A31" s="94" t="s">
        <v>80</v>
      </c>
      <c r="B31" s="50">
        <v>5.1645</v>
      </c>
      <c r="C31" s="50">
        <v>5.3610999999999995</v>
      </c>
      <c r="D31" s="50">
        <v>6.6625</v>
      </c>
      <c r="E31" s="50">
        <v>8.1822</v>
      </c>
      <c r="F31" s="50">
        <v>8.1309</v>
      </c>
      <c r="G31" s="50">
        <v>8.7886</v>
      </c>
      <c r="H31" s="50">
        <v>7.4498</v>
      </c>
      <c r="J31" s="48">
        <f t="shared" si="0"/>
        <v>3.6241000000000003</v>
      </c>
      <c r="K31" s="48">
        <f t="shared" si="1"/>
        <v>-1.3388000000000009</v>
      </c>
    </row>
    <row r="32" spans="1:11" ht="12.75">
      <c r="A32" s="94" t="s">
        <v>436</v>
      </c>
      <c r="B32" s="50">
        <v>2.6856999999999998</v>
      </c>
      <c r="C32" s="50">
        <v>2.8632999999999997</v>
      </c>
      <c r="D32" s="50">
        <v>3.1966</v>
      </c>
      <c r="E32" s="50">
        <v>5.2382</v>
      </c>
      <c r="F32" s="50">
        <v>5</v>
      </c>
      <c r="G32" s="50">
        <v>5.1257</v>
      </c>
      <c r="H32" s="50">
        <v>4.325</v>
      </c>
      <c r="J32" s="48">
        <f t="shared" si="0"/>
        <v>2.4400000000000004</v>
      </c>
      <c r="K32" s="48">
        <f t="shared" si="1"/>
        <v>-0.8007</v>
      </c>
    </row>
    <row r="33" spans="1:11" ht="12.75">
      <c r="A33" s="94" t="s">
        <v>130</v>
      </c>
      <c r="B33" s="50">
        <v>7.2727</v>
      </c>
      <c r="C33" s="50">
        <v>7.336099999999999</v>
      </c>
      <c r="D33" s="50">
        <v>7.799300000000001</v>
      </c>
      <c r="E33" s="50">
        <v>10.7974</v>
      </c>
      <c r="F33" s="50">
        <v>13.416400000000001</v>
      </c>
      <c r="G33" s="50">
        <v>11.720500000000001</v>
      </c>
      <c r="H33" s="50">
        <v>8.8843</v>
      </c>
      <c r="J33" s="48">
        <f t="shared" si="0"/>
        <v>4.447800000000001</v>
      </c>
      <c r="K33" s="48">
        <f t="shared" si="1"/>
        <v>-2.8362000000000016</v>
      </c>
    </row>
    <row r="34" spans="1:11" ht="12.75">
      <c r="A34" s="94" t="s">
        <v>131</v>
      </c>
      <c r="B34" s="50">
        <v>6.3501</v>
      </c>
      <c r="C34" s="50">
        <v>4.6752</v>
      </c>
      <c r="D34" s="50">
        <v>7.2008</v>
      </c>
      <c r="E34" s="50">
        <v>6.8885000000000005</v>
      </c>
      <c r="F34" s="50">
        <v>5.7904</v>
      </c>
      <c r="G34" s="50">
        <v>6.6701</v>
      </c>
      <c r="H34" s="50">
        <v>8.1868</v>
      </c>
      <c r="J34" s="48">
        <f t="shared" si="0"/>
        <v>0.3199999999999994</v>
      </c>
      <c r="K34" s="48">
        <f t="shared" si="1"/>
        <v>1.5167000000000002</v>
      </c>
    </row>
    <row r="35" spans="1:11" ht="12.75">
      <c r="A35" s="94" t="s">
        <v>437</v>
      </c>
      <c r="B35" s="50">
        <v>4.8468</v>
      </c>
      <c r="C35" s="50">
        <v>5.1863</v>
      </c>
      <c r="D35" s="50">
        <v>5.9954</v>
      </c>
      <c r="E35" s="50">
        <v>6.1601</v>
      </c>
      <c r="F35" s="50">
        <v>6.2279</v>
      </c>
      <c r="G35" s="50">
        <v>6.0332</v>
      </c>
      <c r="H35" s="50">
        <v>4.8806</v>
      </c>
      <c r="J35" s="48">
        <f t="shared" si="0"/>
        <v>1.1864</v>
      </c>
      <c r="K35" s="48">
        <f t="shared" si="1"/>
        <v>-1.1525999999999996</v>
      </c>
    </row>
    <row r="36" spans="1:11" ht="12.75">
      <c r="A36" s="94" t="s">
        <v>132</v>
      </c>
      <c r="B36" s="50">
        <v>4.2289</v>
      </c>
      <c r="C36" s="50">
        <v>3.5965</v>
      </c>
      <c r="D36" s="50">
        <v>7.5088</v>
      </c>
      <c r="E36" s="50">
        <v>7.673000000000001</v>
      </c>
      <c r="F36" s="50">
        <v>8.6842</v>
      </c>
      <c r="G36" s="50">
        <v>8.5042</v>
      </c>
      <c r="H36" s="50">
        <v>4.8332</v>
      </c>
      <c r="J36" s="48">
        <f t="shared" si="0"/>
        <v>4.2753000000000005</v>
      </c>
      <c r="K36" s="48">
        <f t="shared" si="1"/>
        <v>-3.671000000000001</v>
      </c>
    </row>
    <row r="37" spans="1:11" ht="12.75">
      <c r="A37" s="94" t="s">
        <v>438</v>
      </c>
      <c r="B37" s="50">
        <v>4.477600000000001</v>
      </c>
      <c r="C37" s="50">
        <v>4.9815</v>
      </c>
      <c r="D37" s="50">
        <v>7.1234</v>
      </c>
      <c r="E37" s="50">
        <v>6.625100000000001</v>
      </c>
      <c r="F37" s="50">
        <v>8.908299999999999</v>
      </c>
      <c r="G37" s="50">
        <v>13.0725</v>
      </c>
      <c r="H37" s="50">
        <v>11.529</v>
      </c>
      <c r="J37" s="48">
        <f t="shared" si="0"/>
        <v>8.594899999999999</v>
      </c>
      <c r="K37" s="48">
        <f t="shared" si="1"/>
        <v>-1.5434999999999999</v>
      </c>
    </row>
    <row r="38" spans="1:11" ht="12.75">
      <c r="A38" s="94" t="s">
        <v>133</v>
      </c>
      <c r="B38" s="50">
        <v>2.4816000000000003</v>
      </c>
      <c r="C38" s="50">
        <v>3.9125</v>
      </c>
      <c r="D38" s="50">
        <v>4.5612</v>
      </c>
      <c r="E38" s="50">
        <v>5.2257</v>
      </c>
      <c r="F38" s="50">
        <v>8.8568</v>
      </c>
      <c r="G38" s="50">
        <v>8.4002</v>
      </c>
      <c r="H38" s="50">
        <v>7.5604000000000005</v>
      </c>
      <c r="J38" s="48">
        <f t="shared" si="0"/>
        <v>5.9186</v>
      </c>
      <c r="K38" s="48">
        <f t="shared" si="1"/>
        <v>-0.8397999999999994</v>
      </c>
    </row>
    <row r="39" spans="1:11" ht="12.75">
      <c r="A39" s="94" t="s">
        <v>81</v>
      </c>
      <c r="B39" s="50">
        <v>4.144</v>
      </c>
      <c r="C39" s="50">
        <v>5.4396</v>
      </c>
      <c r="D39" s="50">
        <v>4.4713</v>
      </c>
      <c r="E39" s="50">
        <v>4.251</v>
      </c>
      <c r="F39" s="50">
        <v>6.1213999999999995</v>
      </c>
      <c r="G39" s="50">
        <v>6.1226</v>
      </c>
      <c r="H39" s="50">
        <v>4.8927</v>
      </c>
      <c r="J39" s="48">
        <f t="shared" si="0"/>
        <v>1.9786000000000001</v>
      </c>
      <c r="K39" s="48">
        <f t="shared" si="1"/>
        <v>-1.2299000000000007</v>
      </c>
    </row>
    <row r="40" spans="1:11" ht="12.75">
      <c r="A40" s="94" t="s">
        <v>134</v>
      </c>
      <c r="B40" s="50">
        <v>2.5090000000000003</v>
      </c>
      <c r="C40" s="50">
        <v>3.4818000000000002</v>
      </c>
      <c r="D40" s="50">
        <v>4.2776000000000005</v>
      </c>
      <c r="E40" s="50">
        <v>7.234</v>
      </c>
      <c r="F40" s="50">
        <v>3.1510999999999996</v>
      </c>
      <c r="G40" s="50">
        <v>4.2424</v>
      </c>
      <c r="H40" s="50">
        <v>5.598199999999999</v>
      </c>
      <c r="J40" s="48">
        <f t="shared" si="0"/>
        <v>1.7333999999999996</v>
      </c>
      <c r="K40" s="48">
        <f t="shared" si="1"/>
        <v>1.3557999999999995</v>
      </c>
    </row>
    <row r="41" spans="1:11" ht="12.75">
      <c r="A41" s="94" t="s">
        <v>135</v>
      </c>
      <c r="B41" s="50">
        <v>9.410300000000001</v>
      </c>
      <c r="C41" s="50">
        <v>6.9825</v>
      </c>
      <c r="D41" s="50">
        <v>6.9882</v>
      </c>
      <c r="E41" s="50">
        <v>7.3199</v>
      </c>
      <c r="F41" s="50">
        <v>7.3288</v>
      </c>
      <c r="G41" s="50">
        <v>8.2921</v>
      </c>
      <c r="H41" s="50">
        <v>8.4444</v>
      </c>
      <c r="J41" s="48">
        <f t="shared" si="0"/>
        <v>-1.1182000000000016</v>
      </c>
      <c r="K41" s="48">
        <f t="shared" si="1"/>
        <v>0.15230000000000032</v>
      </c>
    </row>
    <row r="42" spans="1:11" ht="12.75">
      <c r="A42" s="94" t="s">
        <v>439</v>
      </c>
      <c r="B42" s="50">
        <v>2.0629999999999997</v>
      </c>
      <c r="C42" s="50">
        <v>3.9341</v>
      </c>
      <c r="D42" s="50">
        <v>4.4216</v>
      </c>
      <c r="E42" s="50">
        <v>4.9874</v>
      </c>
      <c r="F42" s="50">
        <v>6.980500000000001</v>
      </c>
      <c r="G42" s="50">
        <v>5.7461</v>
      </c>
      <c r="H42" s="50">
        <v>4.2109</v>
      </c>
      <c r="J42" s="48">
        <f t="shared" si="0"/>
        <v>3.6831000000000005</v>
      </c>
      <c r="K42" s="48">
        <f t="shared" si="1"/>
        <v>-1.5352000000000006</v>
      </c>
    </row>
    <row r="43" spans="1:11" ht="12.75">
      <c r="A43" s="94" t="s">
        <v>136</v>
      </c>
      <c r="B43" s="50">
        <v>5.2567</v>
      </c>
      <c r="C43" s="50">
        <v>5.5446</v>
      </c>
      <c r="D43" s="50">
        <v>8.1903</v>
      </c>
      <c r="E43" s="50">
        <v>7.8896999999999995</v>
      </c>
      <c r="F43" s="50">
        <v>11.8101</v>
      </c>
      <c r="G43" s="50">
        <v>21.1789</v>
      </c>
      <c r="H43" s="50">
        <v>17.0985</v>
      </c>
      <c r="J43" s="48">
        <f t="shared" si="0"/>
        <v>15.922199999999998</v>
      </c>
      <c r="K43" s="48">
        <f t="shared" si="1"/>
        <v>-4.080399999999997</v>
      </c>
    </row>
    <row r="44" spans="1:11" ht="12.75">
      <c r="A44" s="94" t="s">
        <v>440</v>
      </c>
      <c r="B44" s="50">
        <v>5.5302</v>
      </c>
      <c r="C44" s="50">
        <v>7.5255</v>
      </c>
      <c r="D44" s="50">
        <v>5.2275</v>
      </c>
      <c r="E44" s="50">
        <v>5.1347</v>
      </c>
      <c r="F44" s="50">
        <v>6.1566</v>
      </c>
      <c r="G44" s="50">
        <v>6.5624</v>
      </c>
      <c r="H44" s="50">
        <v>4.6371</v>
      </c>
      <c r="J44" s="48">
        <f t="shared" si="0"/>
        <v>1.0322000000000005</v>
      </c>
      <c r="K44" s="48">
        <f t="shared" si="1"/>
        <v>-1.9253</v>
      </c>
    </row>
    <row r="45" spans="1:11" ht="12.75">
      <c r="A45" s="94" t="s">
        <v>137</v>
      </c>
      <c r="B45" s="50">
        <v>8.5411</v>
      </c>
      <c r="C45" s="50">
        <v>9.329</v>
      </c>
      <c r="D45" s="50">
        <v>8.111</v>
      </c>
      <c r="E45" s="50">
        <v>7.7487</v>
      </c>
      <c r="F45" s="50">
        <v>7.9103</v>
      </c>
      <c r="G45" s="50">
        <v>8.805200000000001</v>
      </c>
      <c r="H45" s="50">
        <v>7.021199999999999</v>
      </c>
      <c r="J45" s="48">
        <f t="shared" si="0"/>
        <v>0.2641000000000009</v>
      </c>
      <c r="K45" s="48">
        <f t="shared" si="1"/>
        <v>-1.7840000000000016</v>
      </c>
    </row>
    <row r="46" spans="1:11" ht="12.75">
      <c r="A46" s="94" t="s">
        <v>138</v>
      </c>
      <c r="B46" s="50">
        <v>3.1618</v>
      </c>
      <c r="C46" s="50">
        <v>2.5077</v>
      </c>
      <c r="D46" s="50">
        <v>2.7555</v>
      </c>
      <c r="E46" s="50">
        <v>3.6045000000000003</v>
      </c>
      <c r="F46" s="50">
        <v>4.1833</v>
      </c>
      <c r="G46" s="50">
        <v>3.5699</v>
      </c>
      <c r="H46" s="50">
        <v>4.2698</v>
      </c>
      <c r="J46" s="48">
        <f t="shared" si="0"/>
        <v>0.40810000000000013</v>
      </c>
      <c r="K46" s="48">
        <f t="shared" si="1"/>
        <v>0.6999</v>
      </c>
    </row>
    <row r="47" spans="1:11" ht="12.75">
      <c r="A47" s="94" t="s">
        <v>139</v>
      </c>
      <c r="B47" s="50">
        <v>5.5847</v>
      </c>
      <c r="C47" s="50">
        <v>5.3923</v>
      </c>
      <c r="D47" s="50">
        <v>6.8805000000000005</v>
      </c>
      <c r="E47" s="50">
        <v>6.367000000000001</v>
      </c>
      <c r="F47" s="50">
        <v>10.627</v>
      </c>
      <c r="G47" s="50">
        <v>13.7037</v>
      </c>
      <c r="H47" s="50">
        <v>9.7959</v>
      </c>
      <c r="J47" s="48">
        <f t="shared" si="0"/>
        <v>8.119</v>
      </c>
      <c r="K47" s="48">
        <f t="shared" si="1"/>
        <v>-3.9078</v>
      </c>
    </row>
    <row r="48" spans="1:11" ht="12.75">
      <c r="A48" s="94" t="s">
        <v>140</v>
      </c>
      <c r="B48" s="50">
        <v>5.6318</v>
      </c>
      <c r="C48" s="50">
        <v>6.575699999999999</v>
      </c>
      <c r="D48" s="50">
        <v>8.1094</v>
      </c>
      <c r="E48" s="50">
        <v>9.2236</v>
      </c>
      <c r="F48" s="50">
        <v>8.4015</v>
      </c>
      <c r="G48" s="50">
        <v>7.1141</v>
      </c>
      <c r="H48" s="50">
        <v>5.2229</v>
      </c>
      <c r="J48" s="48">
        <f t="shared" si="0"/>
        <v>1.4822999999999995</v>
      </c>
      <c r="K48" s="48">
        <f t="shared" si="1"/>
        <v>-1.8911999999999995</v>
      </c>
    </row>
    <row r="49" spans="1:11" ht="12.75">
      <c r="A49" s="94" t="s">
        <v>141</v>
      </c>
      <c r="B49" s="50">
        <v>5.4812</v>
      </c>
      <c r="C49" s="50">
        <v>6.9087</v>
      </c>
      <c r="D49" s="50">
        <v>5.6303</v>
      </c>
      <c r="E49" s="50">
        <v>4.9394</v>
      </c>
      <c r="F49" s="50">
        <v>5.4971</v>
      </c>
      <c r="G49" s="50">
        <v>5.237</v>
      </c>
      <c r="H49" s="50">
        <v>5.0082</v>
      </c>
      <c r="J49" s="48">
        <f t="shared" si="0"/>
        <v>-0.2442000000000002</v>
      </c>
      <c r="K49" s="48">
        <f t="shared" si="1"/>
        <v>-0.22879999999999967</v>
      </c>
    </row>
    <row r="50" spans="1:12" s="43" customFormat="1" ht="12.75">
      <c r="A50" s="94" t="s">
        <v>441</v>
      </c>
      <c r="B50" s="50">
        <v>4.9548000000000005</v>
      </c>
      <c r="C50" s="50">
        <v>3.9766999999999997</v>
      </c>
      <c r="D50" s="50">
        <v>4.6975999999999996</v>
      </c>
      <c r="E50" s="50">
        <v>4.3588000000000005</v>
      </c>
      <c r="F50" s="50">
        <v>5.7245</v>
      </c>
      <c r="G50" s="50">
        <v>8.248700000000001</v>
      </c>
      <c r="H50" s="50">
        <v>6.886100000000001</v>
      </c>
      <c r="I50" s="120"/>
      <c r="J50" s="48">
        <f t="shared" si="0"/>
        <v>3.2939000000000007</v>
      </c>
      <c r="K50" s="48">
        <f t="shared" si="1"/>
        <v>-1.3626000000000005</v>
      </c>
      <c r="L50" s="3"/>
    </row>
    <row r="51" spans="1:11" ht="12.75">
      <c r="A51" s="94" t="s">
        <v>442</v>
      </c>
      <c r="B51" s="50">
        <v>11.4961</v>
      </c>
      <c r="C51" s="50">
        <v>7.113899999999999</v>
      </c>
      <c r="D51" s="50">
        <v>11.336</v>
      </c>
      <c r="E51" s="50">
        <v>10.4817</v>
      </c>
      <c r="F51" s="50">
        <v>12.1273</v>
      </c>
      <c r="G51" s="50">
        <v>15.758700000000001</v>
      </c>
      <c r="H51" s="50">
        <v>17.5089</v>
      </c>
      <c r="J51" s="48">
        <f t="shared" si="0"/>
        <v>4.262600000000001</v>
      </c>
      <c r="K51" s="48">
        <f t="shared" si="1"/>
        <v>1.7501999999999995</v>
      </c>
    </row>
    <row r="52" spans="1:11" ht="12.75">
      <c r="A52" s="94" t="s">
        <v>443</v>
      </c>
      <c r="B52" s="50">
        <v>2.4829</v>
      </c>
      <c r="C52" s="50">
        <v>2.9518</v>
      </c>
      <c r="D52" s="50">
        <v>2.5646999999999998</v>
      </c>
      <c r="E52" s="50">
        <v>3.198</v>
      </c>
      <c r="F52" s="50">
        <v>4.9947</v>
      </c>
      <c r="G52" s="50">
        <v>6.4447</v>
      </c>
      <c r="H52" s="50">
        <v>5.6989</v>
      </c>
      <c r="J52" s="48">
        <f t="shared" si="0"/>
        <v>3.9618</v>
      </c>
      <c r="K52" s="48">
        <f t="shared" si="1"/>
        <v>-0.7458</v>
      </c>
    </row>
    <row r="53" spans="1:11" ht="12.75">
      <c r="A53" s="94" t="s">
        <v>142</v>
      </c>
      <c r="B53" s="50">
        <v>7.439800000000001</v>
      </c>
      <c r="C53" s="50">
        <v>7.211099999999999</v>
      </c>
      <c r="D53" s="50">
        <v>6.9981</v>
      </c>
      <c r="E53" s="50">
        <v>5.4768</v>
      </c>
      <c r="F53" s="50">
        <v>6.142</v>
      </c>
      <c r="G53" s="50">
        <v>7.251100000000001</v>
      </c>
      <c r="H53" s="50">
        <v>6.944400000000001</v>
      </c>
      <c r="J53" s="48">
        <f t="shared" si="0"/>
        <v>-0.18869999999999987</v>
      </c>
      <c r="K53" s="48">
        <f t="shared" si="1"/>
        <v>-0.3067000000000002</v>
      </c>
    </row>
    <row r="54" spans="1:11" ht="12.75">
      <c r="A54" s="94" t="s">
        <v>444</v>
      </c>
      <c r="B54" s="50">
        <v>7.092</v>
      </c>
      <c r="C54" s="50">
        <v>6.8282</v>
      </c>
      <c r="D54" s="50">
        <v>7.349500000000001</v>
      </c>
      <c r="E54" s="50">
        <v>7.345400000000001</v>
      </c>
      <c r="F54" s="50">
        <v>7.9154</v>
      </c>
      <c r="G54" s="50">
        <v>8.411</v>
      </c>
      <c r="H54" s="50">
        <v>6.7747</v>
      </c>
      <c r="J54" s="48">
        <f t="shared" si="0"/>
        <v>1.319</v>
      </c>
      <c r="K54" s="48">
        <f t="shared" si="1"/>
        <v>-1.6362999999999994</v>
      </c>
    </row>
    <row r="55" spans="1:11" ht="12.75">
      <c r="A55" s="94" t="s">
        <v>143</v>
      </c>
      <c r="B55" s="50">
        <v>6.4572</v>
      </c>
      <c r="C55" s="50">
        <v>5.7017999999999995</v>
      </c>
      <c r="D55" s="50">
        <v>7.1296</v>
      </c>
      <c r="E55" s="50">
        <v>7.9661</v>
      </c>
      <c r="F55" s="50">
        <v>8.5495</v>
      </c>
      <c r="G55" s="50">
        <v>9.4518</v>
      </c>
      <c r="H55" s="50">
        <v>6.4769</v>
      </c>
      <c r="J55" s="48">
        <f t="shared" si="0"/>
        <v>2.9946</v>
      </c>
      <c r="K55" s="48">
        <f t="shared" si="1"/>
        <v>-2.9749000000000008</v>
      </c>
    </row>
    <row r="56" spans="1:11" ht="12.75">
      <c r="A56" s="94" t="s">
        <v>144</v>
      </c>
      <c r="B56" s="50">
        <v>1.4583000000000002</v>
      </c>
      <c r="C56" s="50">
        <v>2.4421000000000004</v>
      </c>
      <c r="D56" s="50">
        <v>3.2668000000000004</v>
      </c>
      <c r="E56" s="50">
        <v>3.5783</v>
      </c>
      <c r="F56" s="50">
        <v>3.7265</v>
      </c>
      <c r="G56" s="50">
        <v>4.6370000000000005</v>
      </c>
      <c r="H56" s="50">
        <v>4.7164</v>
      </c>
      <c r="J56" s="48">
        <f t="shared" si="0"/>
        <v>3.1787</v>
      </c>
      <c r="K56" s="48">
        <f t="shared" si="1"/>
        <v>0.07939999999999969</v>
      </c>
    </row>
    <row r="57" spans="1:11" ht="12.75">
      <c r="A57" s="94" t="s">
        <v>145</v>
      </c>
      <c r="B57" s="50">
        <v>8.1977</v>
      </c>
      <c r="C57" s="50">
        <v>5.4803999999999995</v>
      </c>
      <c r="D57" s="50">
        <v>5.486400000000001</v>
      </c>
      <c r="E57" s="50">
        <v>7.0949</v>
      </c>
      <c r="F57" s="50">
        <v>7.832600000000001</v>
      </c>
      <c r="G57" s="50">
        <v>8.0167</v>
      </c>
      <c r="H57" s="50">
        <v>9.114600000000001</v>
      </c>
      <c r="J57" s="48">
        <f t="shared" si="0"/>
        <v>-0.18099999999999916</v>
      </c>
      <c r="K57" s="48">
        <f t="shared" si="1"/>
        <v>1.097900000000001</v>
      </c>
    </row>
    <row r="58" spans="1:11" ht="12.75">
      <c r="A58" s="94" t="s">
        <v>146</v>
      </c>
      <c r="B58" s="50">
        <v>3.1351999999999998</v>
      </c>
      <c r="C58" s="50">
        <v>3.1060999999999996</v>
      </c>
      <c r="D58" s="50">
        <v>4.549099999999999</v>
      </c>
      <c r="E58" s="50">
        <v>2.92</v>
      </c>
      <c r="F58" s="50">
        <v>4.2196</v>
      </c>
      <c r="G58" s="50">
        <v>4.5523</v>
      </c>
      <c r="H58" s="50">
        <v>4.0161</v>
      </c>
      <c r="J58" s="48">
        <f t="shared" si="0"/>
        <v>1.4171</v>
      </c>
      <c r="K58" s="48">
        <f t="shared" si="1"/>
        <v>-0.5362</v>
      </c>
    </row>
    <row r="59" spans="1:11" ht="12.75">
      <c r="A59" s="94" t="s">
        <v>445</v>
      </c>
      <c r="B59" s="50">
        <v>6.0022</v>
      </c>
      <c r="C59" s="50">
        <v>7.111000000000001</v>
      </c>
      <c r="D59" s="50">
        <v>10.5573</v>
      </c>
      <c r="E59" s="50">
        <v>11.620800000000001</v>
      </c>
      <c r="F59" s="50">
        <v>11.6593</v>
      </c>
      <c r="G59" s="50">
        <v>14.0548</v>
      </c>
      <c r="H59" s="50">
        <v>10.8627</v>
      </c>
      <c r="J59" s="48">
        <f t="shared" si="0"/>
        <v>8.0526</v>
      </c>
      <c r="K59" s="48">
        <f t="shared" si="1"/>
        <v>-3.1921</v>
      </c>
    </row>
    <row r="60" spans="1:11" ht="12.75">
      <c r="A60" s="94" t="s">
        <v>411</v>
      </c>
      <c r="B60" s="50">
        <v>6.8192</v>
      </c>
      <c r="C60" s="50">
        <v>6.2478</v>
      </c>
      <c r="D60" s="50">
        <v>7.6029</v>
      </c>
      <c r="E60" s="50">
        <v>8.762599999999999</v>
      </c>
      <c r="F60" s="50">
        <v>8.2362</v>
      </c>
      <c r="G60" s="50">
        <v>7.582800000000001</v>
      </c>
      <c r="H60" s="50">
        <v>8.904</v>
      </c>
      <c r="J60" s="48">
        <f t="shared" si="0"/>
        <v>0.7636000000000003</v>
      </c>
      <c r="K60" s="48">
        <f t="shared" si="1"/>
        <v>1.3211999999999993</v>
      </c>
    </row>
    <row r="61" spans="1:11" ht="12.75">
      <c r="A61" s="94" t="s">
        <v>147</v>
      </c>
      <c r="B61" s="50">
        <v>4.9538</v>
      </c>
      <c r="C61" s="50">
        <v>6.1426</v>
      </c>
      <c r="D61" s="50">
        <v>9.780999999999999</v>
      </c>
      <c r="E61" s="50">
        <v>10.726700000000001</v>
      </c>
      <c r="F61" s="50">
        <v>8.2401</v>
      </c>
      <c r="G61" s="50">
        <v>10.3068</v>
      </c>
      <c r="H61" s="50">
        <v>11.8347</v>
      </c>
      <c r="J61" s="48">
        <f t="shared" si="0"/>
        <v>5.353000000000001</v>
      </c>
      <c r="K61" s="48">
        <f t="shared" si="1"/>
        <v>1.527899999999999</v>
      </c>
    </row>
    <row r="62" spans="1:11" ht="12.75">
      <c r="A62" s="94" t="s">
        <v>446</v>
      </c>
      <c r="B62" s="50">
        <v>7.5602</v>
      </c>
      <c r="C62" s="50">
        <v>11.9021</v>
      </c>
      <c r="D62" s="50">
        <v>11.6961</v>
      </c>
      <c r="E62" s="50">
        <v>9.9004</v>
      </c>
      <c r="F62" s="50">
        <v>10.1145</v>
      </c>
      <c r="G62" s="50">
        <v>9.0307</v>
      </c>
      <c r="H62" s="50">
        <v>5.7838</v>
      </c>
      <c r="J62" s="48">
        <f t="shared" si="0"/>
        <v>1.4704999999999995</v>
      </c>
      <c r="K62" s="48">
        <f t="shared" si="1"/>
        <v>-3.2468999999999992</v>
      </c>
    </row>
    <row r="63" spans="1:11" ht="12.75">
      <c r="A63" s="94" t="s">
        <v>148</v>
      </c>
      <c r="B63" s="50">
        <v>5.2724</v>
      </c>
      <c r="C63" s="50">
        <v>7.084300000000001</v>
      </c>
      <c r="D63" s="50">
        <v>11.8192</v>
      </c>
      <c r="E63" s="50">
        <v>12.701299999999998</v>
      </c>
      <c r="F63" s="50">
        <v>10.409699999999999</v>
      </c>
      <c r="G63" s="50">
        <v>10.391599999999999</v>
      </c>
      <c r="H63" s="50">
        <v>7.2893</v>
      </c>
      <c r="J63" s="48">
        <f t="shared" si="0"/>
        <v>5.119199999999998</v>
      </c>
      <c r="K63" s="48">
        <f t="shared" si="1"/>
        <v>-3.1022999999999987</v>
      </c>
    </row>
    <row r="64" spans="1:11" ht="12.75">
      <c r="A64" s="94" t="s">
        <v>82</v>
      </c>
      <c r="B64" s="50">
        <v>4.5345</v>
      </c>
      <c r="C64" s="50">
        <v>4.3858</v>
      </c>
      <c r="D64" s="50">
        <v>5.2048</v>
      </c>
      <c r="E64" s="50">
        <v>5.2873</v>
      </c>
      <c r="F64" s="50">
        <v>6.3405000000000005</v>
      </c>
      <c r="G64" s="50">
        <v>6.9457</v>
      </c>
      <c r="H64" s="50">
        <v>6.0086</v>
      </c>
      <c r="J64" s="48">
        <f t="shared" si="0"/>
        <v>2.4112</v>
      </c>
      <c r="K64" s="48">
        <f t="shared" si="1"/>
        <v>-0.9371</v>
      </c>
    </row>
    <row r="65" spans="1:11" ht="12.75">
      <c r="A65" s="94" t="s">
        <v>447</v>
      </c>
      <c r="B65" s="50">
        <v>11.6133</v>
      </c>
      <c r="C65" s="50">
        <v>11.4778</v>
      </c>
      <c r="D65" s="50">
        <v>13.5182</v>
      </c>
      <c r="E65" s="50">
        <v>14.436399999999999</v>
      </c>
      <c r="F65" s="50">
        <v>17.4414</v>
      </c>
      <c r="G65" s="50">
        <v>17.0732</v>
      </c>
      <c r="H65" s="50">
        <v>11.391</v>
      </c>
      <c r="J65" s="48">
        <f t="shared" si="0"/>
        <v>5.459899999999999</v>
      </c>
      <c r="K65" s="48">
        <f t="shared" si="1"/>
        <v>-5.6822</v>
      </c>
    </row>
    <row r="66" spans="1:11" ht="12.75">
      <c r="A66" s="94" t="s">
        <v>448</v>
      </c>
      <c r="B66" s="50">
        <v>4.3674</v>
      </c>
      <c r="C66" s="50">
        <v>4.7097</v>
      </c>
      <c r="D66" s="50">
        <v>5.958200000000001</v>
      </c>
      <c r="E66" s="50">
        <v>5.075699999999999</v>
      </c>
      <c r="F66" s="50">
        <v>5.995</v>
      </c>
      <c r="G66" s="50">
        <v>6.1381</v>
      </c>
      <c r="H66" s="50">
        <v>5.8494</v>
      </c>
      <c r="J66" s="48">
        <f t="shared" si="0"/>
        <v>1.7706999999999997</v>
      </c>
      <c r="K66" s="48">
        <f t="shared" si="1"/>
        <v>-0.2886999999999995</v>
      </c>
    </row>
    <row r="67" spans="1:11" ht="12.75">
      <c r="A67" s="94" t="s">
        <v>449</v>
      </c>
      <c r="B67" s="50">
        <v>2.0330999999999997</v>
      </c>
      <c r="C67" s="50">
        <v>4.9595</v>
      </c>
      <c r="D67" s="50">
        <v>2.9742</v>
      </c>
      <c r="E67" s="50">
        <v>5.306</v>
      </c>
      <c r="F67" s="50">
        <v>5.1568000000000005</v>
      </c>
      <c r="G67" s="50">
        <v>6.6539</v>
      </c>
      <c r="H67" s="50">
        <v>5.9101</v>
      </c>
      <c r="J67" s="48">
        <f t="shared" si="0"/>
        <v>4.620800000000001</v>
      </c>
      <c r="K67" s="48">
        <f t="shared" si="1"/>
        <v>-0.7438000000000002</v>
      </c>
    </row>
    <row r="68" spans="1:11" ht="12.75">
      <c r="A68" s="94" t="s">
        <v>296</v>
      </c>
      <c r="B68" s="50">
        <v>4.5962000000000005</v>
      </c>
      <c r="C68" s="50">
        <v>4.7395</v>
      </c>
      <c r="D68" s="50">
        <v>5.5497</v>
      </c>
      <c r="E68" s="50">
        <v>5.582</v>
      </c>
      <c r="F68" s="50">
        <v>5.7905</v>
      </c>
      <c r="G68" s="50">
        <v>6.3977</v>
      </c>
      <c r="H68" s="50">
        <v>6.940799999999999</v>
      </c>
      <c r="J68" s="48">
        <f t="shared" si="0"/>
        <v>1.8014999999999999</v>
      </c>
      <c r="K68" s="48">
        <f t="shared" si="1"/>
        <v>0.543099999999999</v>
      </c>
    </row>
    <row r="69" spans="1:11" ht="12.75">
      <c r="A69" s="94" t="s">
        <v>149</v>
      </c>
      <c r="B69" s="50">
        <v>6.2847</v>
      </c>
      <c r="C69" s="50">
        <v>7.2648</v>
      </c>
      <c r="D69" s="50">
        <v>8.1468</v>
      </c>
      <c r="E69" s="50">
        <v>8.058800000000002</v>
      </c>
      <c r="F69" s="50">
        <v>9.2992</v>
      </c>
      <c r="G69" s="50">
        <v>9.752600000000001</v>
      </c>
      <c r="H69" s="50">
        <v>9.314400000000001</v>
      </c>
      <c r="J69" s="48">
        <f t="shared" si="0"/>
        <v>3.467900000000001</v>
      </c>
      <c r="K69" s="48">
        <f t="shared" si="1"/>
        <v>-0.43820000000000014</v>
      </c>
    </row>
    <row r="70" spans="1:12" s="43" customFormat="1" ht="12.75">
      <c r="A70" s="94" t="s">
        <v>150</v>
      </c>
      <c r="B70" s="50">
        <v>2.7995</v>
      </c>
      <c r="C70" s="50">
        <v>3.9382</v>
      </c>
      <c r="D70" s="50">
        <v>7.0135000000000005</v>
      </c>
      <c r="E70" s="50">
        <v>6.1338</v>
      </c>
      <c r="F70" s="50">
        <v>6.2821</v>
      </c>
      <c r="G70" s="50">
        <v>7.8505</v>
      </c>
      <c r="H70" s="50">
        <v>9.882299999999999</v>
      </c>
      <c r="I70" s="120"/>
      <c r="J70" s="48">
        <f t="shared" si="0"/>
        <v>5.051</v>
      </c>
      <c r="K70" s="48">
        <f t="shared" si="1"/>
        <v>2.0317999999999987</v>
      </c>
      <c r="L70" s="3"/>
    </row>
    <row r="71" spans="1:11" ht="12.75">
      <c r="A71" s="94" t="s">
        <v>83</v>
      </c>
      <c r="B71" s="50">
        <v>5.3507</v>
      </c>
      <c r="C71" s="50">
        <v>5.2482</v>
      </c>
      <c r="D71" s="50">
        <v>7.4471</v>
      </c>
      <c r="E71" s="50">
        <v>8.3095</v>
      </c>
      <c r="F71" s="50">
        <v>8.3447</v>
      </c>
      <c r="G71" s="50">
        <v>7.4296</v>
      </c>
      <c r="H71" s="50">
        <v>15.2607</v>
      </c>
      <c r="J71" s="48">
        <f aca="true" t="shared" si="2" ref="J71:J134">G71-B71</f>
        <v>2.0789</v>
      </c>
      <c r="K71" s="48">
        <f aca="true" t="shared" si="3" ref="K71:K134">H71-G71</f>
        <v>7.8311</v>
      </c>
    </row>
    <row r="72" spans="1:11" ht="12.75">
      <c r="A72" s="94" t="s">
        <v>450</v>
      </c>
      <c r="B72" s="50">
        <v>5.8282</v>
      </c>
      <c r="C72" s="50">
        <v>5.5937</v>
      </c>
      <c r="D72" s="50">
        <v>6.1386</v>
      </c>
      <c r="E72" s="50">
        <v>5.6034</v>
      </c>
      <c r="F72" s="50">
        <v>5.8449</v>
      </c>
      <c r="G72" s="50">
        <v>5.7902000000000005</v>
      </c>
      <c r="H72" s="50">
        <v>5.4540999999999995</v>
      </c>
      <c r="J72" s="48">
        <f t="shared" si="2"/>
        <v>-0.03799999999999937</v>
      </c>
      <c r="K72" s="48">
        <f t="shared" si="3"/>
        <v>-0.33610000000000095</v>
      </c>
    </row>
    <row r="73" spans="1:11" ht="12.75">
      <c r="A73" s="94" t="s">
        <v>84</v>
      </c>
      <c r="B73" s="50">
        <v>5.0104999999999995</v>
      </c>
      <c r="C73" s="50">
        <v>5.0519</v>
      </c>
      <c r="D73" s="50">
        <v>5.2810999999999995</v>
      </c>
      <c r="E73" s="50">
        <v>5.4184</v>
      </c>
      <c r="F73" s="50">
        <v>6.498600000000001</v>
      </c>
      <c r="G73" s="50">
        <v>7.4813</v>
      </c>
      <c r="H73" s="50">
        <v>6.8737</v>
      </c>
      <c r="J73" s="48">
        <f t="shared" si="2"/>
        <v>2.4708000000000006</v>
      </c>
      <c r="K73" s="48">
        <f t="shared" si="3"/>
        <v>-0.6075999999999997</v>
      </c>
    </row>
    <row r="74" spans="1:11" ht="12.75">
      <c r="A74" s="94" t="s">
        <v>151</v>
      </c>
      <c r="B74" s="50">
        <v>5.0914</v>
      </c>
      <c r="C74" s="50">
        <v>4.2054</v>
      </c>
      <c r="D74" s="50">
        <v>5.0348999999999995</v>
      </c>
      <c r="E74" s="50">
        <v>5.7901</v>
      </c>
      <c r="F74" s="50">
        <v>7.073599999999999</v>
      </c>
      <c r="G74" s="50">
        <v>7.6577</v>
      </c>
      <c r="H74" s="50">
        <v>7.7136</v>
      </c>
      <c r="J74" s="48">
        <f t="shared" si="2"/>
        <v>2.5663</v>
      </c>
      <c r="K74" s="48">
        <f t="shared" si="3"/>
        <v>0.055899999999999395</v>
      </c>
    </row>
    <row r="75" spans="1:11" ht="12.75">
      <c r="A75" s="94" t="s">
        <v>152</v>
      </c>
      <c r="B75" s="50">
        <v>4.3624</v>
      </c>
      <c r="C75" s="50">
        <v>8.3394</v>
      </c>
      <c r="D75" s="50">
        <v>8.9661</v>
      </c>
      <c r="E75" s="50">
        <v>9.904200000000001</v>
      </c>
      <c r="F75" s="50">
        <v>11.7127</v>
      </c>
      <c r="G75" s="50">
        <v>12.549</v>
      </c>
      <c r="H75" s="50">
        <v>9.8324</v>
      </c>
      <c r="J75" s="48">
        <f t="shared" si="2"/>
        <v>8.186599999999999</v>
      </c>
      <c r="K75" s="48">
        <f t="shared" si="3"/>
        <v>-2.7165999999999997</v>
      </c>
    </row>
    <row r="76" spans="1:12" ht="12.75">
      <c r="A76" s="94" t="s">
        <v>451</v>
      </c>
      <c r="B76" s="50">
        <v>3.9448</v>
      </c>
      <c r="C76" s="50">
        <v>4.9204</v>
      </c>
      <c r="D76" s="50">
        <v>4.5802000000000005</v>
      </c>
      <c r="E76" s="50">
        <v>5.122199999999999</v>
      </c>
      <c r="F76" s="50">
        <v>6.912400000000001</v>
      </c>
      <c r="G76" s="50">
        <v>9.9909</v>
      </c>
      <c r="H76" s="50">
        <v>13.7887</v>
      </c>
      <c r="J76" s="48">
        <f t="shared" si="2"/>
        <v>6.0461</v>
      </c>
      <c r="K76" s="48">
        <f t="shared" si="3"/>
        <v>3.7978000000000005</v>
      </c>
      <c r="L76" s="43"/>
    </row>
    <row r="77" spans="1:11" ht="12.75">
      <c r="A77" s="94" t="s">
        <v>85</v>
      </c>
      <c r="B77" s="50">
        <v>4.6361</v>
      </c>
      <c r="C77" s="50">
        <v>3.7987</v>
      </c>
      <c r="D77" s="50">
        <v>4.3271</v>
      </c>
      <c r="E77" s="50">
        <v>4.902299999999999</v>
      </c>
      <c r="F77" s="50">
        <v>6.839</v>
      </c>
      <c r="G77" s="50">
        <v>7.4262999999999995</v>
      </c>
      <c r="H77" s="50">
        <v>7.5783000000000005</v>
      </c>
      <c r="J77" s="48">
        <f t="shared" si="2"/>
        <v>2.7901999999999996</v>
      </c>
      <c r="K77" s="48">
        <f t="shared" si="3"/>
        <v>0.15200000000000102</v>
      </c>
    </row>
    <row r="78" spans="1:11" ht="12.75">
      <c r="A78" s="94" t="s">
        <v>153</v>
      </c>
      <c r="B78" s="50">
        <v>2.404</v>
      </c>
      <c r="C78" s="50">
        <v>5.3384</v>
      </c>
      <c r="D78" s="50">
        <v>6.529699999999999</v>
      </c>
      <c r="E78" s="50">
        <v>8.1628</v>
      </c>
      <c r="F78" s="50">
        <v>7.214099999999999</v>
      </c>
      <c r="G78" s="50">
        <v>6.3017</v>
      </c>
      <c r="H78" s="50">
        <v>4.4996</v>
      </c>
      <c r="J78" s="48">
        <f t="shared" si="2"/>
        <v>3.8977000000000004</v>
      </c>
      <c r="K78" s="48">
        <f t="shared" si="3"/>
        <v>-1.8021000000000003</v>
      </c>
    </row>
    <row r="79" spans="1:11" ht="12.75">
      <c r="A79" s="94" t="s">
        <v>154</v>
      </c>
      <c r="B79" s="50">
        <v>3.2755</v>
      </c>
      <c r="C79" s="50">
        <v>4.5455000000000005</v>
      </c>
      <c r="D79" s="50">
        <v>4.6243</v>
      </c>
      <c r="E79" s="50">
        <v>5.2695</v>
      </c>
      <c r="F79" s="50">
        <v>6.305199999999999</v>
      </c>
      <c r="G79" s="50">
        <v>5.5351</v>
      </c>
      <c r="H79" s="50">
        <v>13.9871</v>
      </c>
      <c r="J79" s="48">
        <f t="shared" si="2"/>
        <v>2.2596</v>
      </c>
      <c r="K79" s="48">
        <f t="shared" si="3"/>
        <v>8.452</v>
      </c>
    </row>
    <row r="80" spans="1:11" ht="12.75">
      <c r="A80" s="94" t="s">
        <v>452</v>
      </c>
      <c r="B80" s="50">
        <v>4.1451</v>
      </c>
      <c r="C80" s="50">
        <v>3.2689999999999997</v>
      </c>
      <c r="D80" s="50">
        <v>4.0827</v>
      </c>
      <c r="E80" s="50">
        <v>4.9393</v>
      </c>
      <c r="F80" s="50">
        <v>4.982600000000001</v>
      </c>
      <c r="G80" s="50">
        <v>5.3148</v>
      </c>
      <c r="H80" s="50">
        <v>4.9565</v>
      </c>
      <c r="J80" s="48">
        <f t="shared" si="2"/>
        <v>1.1696999999999997</v>
      </c>
      <c r="K80" s="48">
        <f t="shared" si="3"/>
        <v>-0.35829999999999984</v>
      </c>
    </row>
    <row r="81" spans="1:11" ht="12.75">
      <c r="A81" s="94" t="s">
        <v>155</v>
      </c>
      <c r="B81" s="50">
        <v>7.2437000000000005</v>
      </c>
      <c r="C81" s="50">
        <v>7.0786</v>
      </c>
      <c r="D81" s="50">
        <v>10.0099</v>
      </c>
      <c r="E81" s="50">
        <v>10.6742</v>
      </c>
      <c r="F81" s="50">
        <v>12.0768</v>
      </c>
      <c r="G81" s="50">
        <v>13.8956</v>
      </c>
      <c r="H81" s="50">
        <v>11.6922</v>
      </c>
      <c r="J81" s="48">
        <f t="shared" si="2"/>
        <v>6.6518999999999995</v>
      </c>
      <c r="K81" s="48">
        <f t="shared" si="3"/>
        <v>-2.2034000000000002</v>
      </c>
    </row>
    <row r="82" spans="1:11" ht="12.75">
      <c r="A82" s="94" t="s">
        <v>405</v>
      </c>
      <c r="B82" s="50">
        <v>6.3014</v>
      </c>
      <c r="C82" s="50">
        <v>6.677700000000001</v>
      </c>
      <c r="D82" s="50">
        <v>8.2499</v>
      </c>
      <c r="E82" s="50">
        <v>6.8943</v>
      </c>
      <c r="F82" s="50">
        <v>8.4476</v>
      </c>
      <c r="G82" s="50">
        <v>8.541500000000001</v>
      </c>
      <c r="H82" s="50">
        <v>7.809099999999999</v>
      </c>
      <c r="J82" s="48">
        <f t="shared" si="2"/>
        <v>2.240100000000001</v>
      </c>
      <c r="K82" s="48">
        <f t="shared" si="3"/>
        <v>-0.7324000000000019</v>
      </c>
    </row>
    <row r="83" spans="1:11" ht="12.75">
      <c r="A83" s="94" t="s">
        <v>156</v>
      </c>
      <c r="B83" s="50">
        <v>4.3642</v>
      </c>
      <c r="C83" s="50">
        <v>4.717</v>
      </c>
      <c r="D83" s="50">
        <v>4.055899999999999</v>
      </c>
      <c r="E83" s="50">
        <v>8.174299999999999</v>
      </c>
      <c r="F83" s="50">
        <v>10.849599999999999</v>
      </c>
      <c r="G83" s="50">
        <v>6.7574</v>
      </c>
      <c r="H83" s="50">
        <v>4.9231</v>
      </c>
      <c r="J83" s="48">
        <f t="shared" si="2"/>
        <v>2.3931999999999993</v>
      </c>
      <c r="K83" s="48">
        <f t="shared" si="3"/>
        <v>-1.8342999999999998</v>
      </c>
    </row>
    <row r="84" spans="1:11" ht="12.75">
      <c r="A84" s="94" t="s">
        <v>157</v>
      </c>
      <c r="B84" s="50">
        <v>6.2088</v>
      </c>
      <c r="C84" s="50">
        <v>6.0052</v>
      </c>
      <c r="D84" s="50">
        <v>9.3231</v>
      </c>
      <c r="E84" s="50">
        <v>4.7953</v>
      </c>
      <c r="F84" s="50">
        <v>5.3705</v>
      </c>
      <c r="G84" s="50">
        <v>4.1579</v>
      </c>
      <c r="H84" s="50">
        <v>3.8346</v>
      </c>
      <c r="J84" s="48">
        <f t="shared" si="2"/>
        <v>-2.0509000000000004</v>
      </c>
      <c r="K84" s="48">
        <f t="shared" si="3"/>
        <v>-0.3232999999999997</v>
      </c>
    </row>
    <row r="85" spans="1:11" ht="12.75">
      <c r="A85" s="94" t="s">
        <v>158</v>
      </c>
      <c r="B85" s="50">
        <v>5.8562</v>
      </c>
      <c r="C85" s="50">
        <v>6.2736</v>
      </c>
      <c r="D85" s="50">
        <v>6.843000000000001</v>
      </c>
      <c r="E85" s="50">
        <v>6.4263</v>
      </c>
      <c r="F85" s="50">
        <v>7.379099999999999</v>
      </c>
      <c r="G85" s="50">
        <v>8.651499999999999</v>
      </c>
      <c r="H85" s="50">
        <v>10.7841</v>
      </c>
      <c r="J85" s="48">
        <f t="shared" si="2"/>
        <v>2.7952999999999983</v>
      </c>
      <c r="K85" s="48">
        <f t="shared" si="3"/>
        <v>2.132600000000002</v>
      </c>
    </row>
    <row r="86" spans="1:11" ht="12.75">
      <c r="A86" s="94" t="s">
        <v>159</v>
      </c>
      <c r="B86" s="50">
        <v>2.0986000000000002</v>
      </c>
      <c r="C86" s="50">
        <v>2.4637</v>
      </c>
      <c r="D86" s="50">
        <v>2.7737000000000003</v>
      </c>
      <c r="E86" s="50">
        <v>3.1364</v>
      </c>
      <c r="F86" s="50">
        <v>4.0312</v>
      </c>
      <c r="G86" s="50">
        <v>4.65</v>
      </c>
      <c r="H86" s="50">
        <v>4.559699999999999</v>
      </c>
      <c r="J86" s="48">
        <f t="shared" si="2"/>
        <v>2.5514</v>
      </c>
      <c r="K86" s="48">
        <f t="shared" si="3"/>
        <v>-0.09030000000000094</v>
      </c>
    </row>
    <row r="87" spans="1:11" ht="12.75">
      <c r="A87" s="94" t="s">
        <v>86</v>
      </c>
      <c r="B87" s="50">
        <v>4.1718</v>
      </c>
      <c r="C87" s="50">
        <v>5.0074</v>
      </c>
      <c r="D87" s="50">
        <v>6.0405</v>
      </c>
      <c r="E87" s="50">
        <v>5.3651</v>
      </c>
      <c r="F87" s="50">
        <v>6.2028</v>
      </c>
      <c r="G87" s="50">
        <v>5.502</v>
      </c>
      <c r="H87" s="50">
        <v>5.8361</v>
      </c>
      <c r="J87" s="48">
        <f t="shared" si="2"/>
        <v>1.3301999999999996</v>
      </c>
      <c r="K87" s="48">
        <f t="shared" si="3"/>
        <v>0.3341000000000003</v>
      </c>
    </row>
    <row r="88" spans="1:11" ht="12.75">
      <c r="A88" s="94" t="s">
        <v>160</v>
      </c>
      <c r="B88" s="50">
        <v>5.9681999999999995</v>
      </c>
      <c r="C88" s="50">
        <v>6.3069</v>
      </c>
      <c r="D88" s="50">
        <v>6.308</v>
      </c>
      <c r="E88" s="50">
        <v>4.5654</v>
      </c>
      <c r="F88" s="50">
        <v>6.5771</v>
      </c>
      <c r="G88" s="50">
        <v>7.5269</v>
      </c>
      <c r="H88" s="50">
        <v>5.8865</v>
      </c>
      <c r="J88" s="48">
        <f t="shared" si="2"/>
        <v>1.5587000000000009</v>
      </c>
      <c r="K88" s="48">
        <f t="shared" si="3"/>
        <v>-1.6404000000000005</v>
      </c>
    </row>
    <row r="89" spans="1:11" ht="12.75">
      <c r="A89" s="94" t="s">
        <v>161</v>
      </c>
      <c r="B89" s="50">
        <v>6.7529</v>
      </c>
      <c r="C89" s="50">
        <v>4.7221</v>
      </c>
      <c r="D89" s="50">
        <v>5.475</v>
      </c>
      <c r="E89" s="50">
        <v>6.7675</v>
      </c>
      <c r="F89" s="50">
        <v>7.0304</v>
      </c>
      <c r="G89" s="50">
        <v>8.497</v>
      </c>
      <c r="H89" s="50">
        <v>5.7879</v>
      </c>
      <c r="J89" s="48">
        <f t="shared" si="2"/>
        <v>1.7440999999999995</v>
      </c>
      <c r="K89" s="48">
        <f t="shared" si="3"/>
        <v>-2.7091000000000003</v>
      </c>
    </row>
    <row r="90" spans="1:11" ht="12.75">
      <c r="A90" s="94" t="s">
        <v>162</v>
      </c>
      <c r="B90" s="50">
        <v>1.4184</v>
      </c>
      <c r="C90" s="50">
        <v>2.0513</v>
      </c>
      <c r="D90" s="50">
        <v>4.298</v>
      </c>
      <c r="E90" s="50">
        <v>3.8217</v>
      </c>
      <c r="F90" s="50">
        <v>4.3478</v>
      </c>
      <c r="G90" s="50">
        <v>2.9321</v>
      </c>
      <c r="H90" s="50">
        <v>1.1618</v>
      </c>
      <c r="J90" s="48">
        <f t="shared" si="2"/>
        <v>1.5137</v>
      </c>
      <c r="K90" s="48">
        <f t="shared" si="3"/>
        <v>-1.7703000000000002</v>
      </c>
    </row>
    <row r="91" spans="1:12" ht="12.75">
      <c r="A91" s="94" t="s">
        <v>453</v>
      </c>
      <c r="B91" s="50">
        <v>5.2269000000000005</v>
      </c>
      <c r="C91" s="50">
        <v>5.2926</v>
      </c>
      <c r="D91" s="50">
        <v>6.6796</v>
      </c>
      <c r="E91" s="50">
        <v>8.280899999999999</v>
      </c>
      <c r="F91" s="50">
        <v>7.1024</v>
      </c>
      <c r="G91" s="50">
        <v>7.5583</v>
      </c>
      <c r="H91" s="50">
        <v>7.8308</v>
      </c>
      <c r="J91" s="48">
        <f t="shared" si="2"/>
        <v>2.3313999999999995</v>
      </c>
      <c r="K91" s="48">
        <f t="shared" si="3"/>
        <v>0.27249999999999996</v>
      </c>
      <c r="L91" s="43"/>
    </row>
    <row r="92" spans="1:11" ht="12.75">
      <c r="A92" s="94" t="s">
        <v>163</v>
      </c>
      <c r="B92" s="50">
        <v>4.2413</v>
      </c>
      <c r="C92" s="50">
        <v>5.1861</v>
      </c>
      <c r="D92" s="50">
        <v>5.5391</v>
      </c>
      <c r="E92" s="50">
        <v>7.391399999999999</v>
      </c>
      <c r="F92" s="50">
        <v>6.6438999999999995</v>
      </c>
      <c r="G92" s="50">
        <v>4.779400000000001</v>
      </c>
      <c r="H92" s="50">
        <v>3.9122</v>
      </c>
      <c r="J92" s="48">
        <f t="shared" si="2"/>
        <v>0.5381000000000009</v>
      </c>
      <c r="K92" s="48">
        <f t="shared" si="3"/>
        <v>-0.8672000000000009</v>
      </c>
    </row>
    <row r="93" spans="1:11" ht="12.75">
      <c r="A93" s="94" t="s">
        <v>164</v>
      </c>
      <c r="B93" s="50">
        <v>4.5296</v>
      </c>
      <c r="C93" s="50">
        <v>3.8688000000000002</v>
      </c>
      <c r="D93" s="50">
        <v>3.82</v>
      </c>
      <c r="E93" s="50">
        <v>4.1327</v>
      </c>
      <c r="F93" s="50">
        <v>5.621700000000001</v>
      </c>
      <c r="G93" s="50">
        <v>5.7005</v>
      </c>
      <c r="H93" s="50">
        <v>4.0597</v>
      </c>
      <c r="J93" s="48">
        <f t="shared" si="2"/>
        <v>1.1708999999999996</v>
      </c>
      <c r="K93" s="48">
        <f t="shared" si="3"/>
        <v>-1.6407999999999996</v>
      </c>
    </row>
    <row r="94" spans="1:11" ht="12.75">
      <c r="A94" s="94" t="s">
        <v>87</v>
      </c>
      <c r="B94" s="50">
        <v>3.7898</v>
      </c>
      <c r="C94" s="50">
        <v>3.7771</v>
      </c>
      <c r="D94" s="50">
        <v>5.4744</v>
      </c>
      <c r="E94" s="50">
        <v>4.8299</v>
      </c>
      <c r="F94" s="50">
        <v>6.555</v>
      </c>
      <c r="G94" s="50">
        <v>10.992799999999999</v>
      </c>
      <c r="H94" s="50">
        <v>11.537899999999999</v>
      </c>
      <c r="J94" s="48">
        <f t="shared" si="2"/>
        <v>7.202999999999999</v>
      </c>
      <c r="K94" s="48">
        <f t="shared" si="3"/>
        <v>0.5450999999999997</v>
      </c>
    </row>
    <row r="95" spans="1:12" s="43" customFormat="1" ht="12.75">
      <c r="A95" s="94" t="s">
        <v>454</v>
      </c>
      <c r="B95" s="50">
        <v>8.6509</v>
      </c>
      <c r="C95" s="50">
        <v>8.9664</v>
      </c>
      <c r="D95" s="50">
        <v>9.404</v>
      </c>
      <c r="E95" s="50">
        <v>8.296199999999999</v>
      </c>
      <c r="F95" s="50">
        <v>5.303</v>
      </c>
      <c r="G95" s="50">
        <v>7.831</v>
      </c>
      <c r="H95" s="50">
        <v>5.6428</v>
      </c>
      <c r="I95" s="120"/>
      <c r="J95" s="48">
        <f t="shared" si="2"/>
        <v>-0.8198999999999996</v>
      </c>
      <c r="K95" s="48">
        <f t="shared" si="3"/>
        <v>-2.1882</v>
      </c>
      <c r="L95" s="3"/>
    </row>
    <row r="96" spans="1:12" s="12" customFormat="1" ht="12.75">
      <c r="A96" s="94" t="s">
        <v>165</v>
      </c>
      <c r="B96" s="50">
        <v>3.7906000000000004</v>
      </c>
      <c r="C96" s="50">
        <v>3.2051000000000003</v>
      </c>
      <c r="D96" s="50">
        <v>3.3043000000000005</v>
      </c>
      <c r="E96" s="50">
        <v>3.2786999999999997</v>
      </c>
      <c r="F96" s="50">
        <v>8.1678</v>
      </c>
      <c r="G96" s="50">
        <v>6.8607000000000005</v>
      </c>
      <c r="H96" s="50">
        <v>7.7957</v>
      </c>
      <c r="I96" s="48"/>
      <c r="J96" s="48">
        <f t="shared" si="2"/>
        <v>3.0701</v>
      </c>
      <c r="K96" s="48">
        <f t="shared" si="3"/>
        <v>0.9349999999999996</v>
      </c>
      <c r="L96" s="43"/>
    </row>
    <row r="97" spans="1:11" s="12" customFormat="1" ht="12.75">
      <c r="A97" s="94" t="s">
        <v>166</v>
      </c>
      <c r="B97" s="50">
        <v>1.7857</v>
      </c>
      <c r="C97" s="50">
        <v>2.7601</v>
      </c>
      <c r="D97" s="50">
        <v>3.3333000000000004</v>
      </c>
      <c r="E97" s="50">
        <v>1.6194</v>
      </c>
      <c r="F97" s="50">
        <v>2.1277</v>
      </c>
      <c r="G97" s="50">
        <v>3.1304</v>
      </c>
      <c r="H97" s="50">
        <v>5.6497</v>
      </c>
      <c r="I97" s="48"/>
      <c r="J97" s="48">
        <f t="shared" si="2"/>
        <v>1.3446999999999998</v>
      </c>
      <c r="K97" s="48">
        <f t="shared" si="3"/>
        <v>2.5193000000000003</v>
      </c>
    </row>
    <row r="98" spans="1:11" ht="12.75">
      <c r="A98" s="94" t="s">
        <v>167</v>
      </c>
      <c r="B98" s="50">
        <v>5.5875</v>
      </c>
      <c r="C98" s="50">
        <v>5.6046</v>
      </c>
      <c r="D98" s="50">
        <v>5.6563</v>
      </c>
      <c r="E98" s="50">
        <v>4.862699999999999</v>
      </c>
      <c r="F98" s="50">
        <v>5.4726</v>
      </c>
      <c r="G98" s="50">
        <v>4.9539</v>
      </c>
      <c r="H98" s="50">
        <v>5.1378</v>
      </c>
      <c r="J98" s="48">
        <f t="shared" si="2"/>
        <v>-0.6336000000000004</v>
      </c>
      <c r="K98" s="48">
        <f t="shared" si="3"/>
        <v>0.1839000000000004</v>
      </c>
    </row>
    <row r="99" spans="1:11" ht="12.75">
      <c r="A99" s="94" t="s">
        <v>455</v>
      </c>
      <c r="B99" s="50">
        <v>8.1618</v>
      </c>
      <c r="C99" s="50">
        <v>10.6229</v>
      </c>
      <c r="D99" s="50">
        <v>8.8338</v>
      </c>
      <c r="E99" s="50">
        <v>9.1441</v>
      </c>
      <c r="F99" s="50">
        <v>11.9579</v>
      </c>
      <c r="G99" s="50">
        <v>12.5742</v>
      </c>
      <c r="H99" s="50">
        <v>10.625900000000001</v>
      </c>
      <c r="J99" s="48">
        <f t="shared" si="2"/>
        <v>4.4124</v>
      </c>
      <c r="K99" s="48">
        <f t="shared" si="3"/>
        <v>-1.948299999999998</v>
      </c>
    </row>
    <row r="100" spans="1:11" ht="12.75">
      <c r="A100" s="94" t="s">
        <v>456</v>
      </c>
      <c r="B100" s="50">
        <v>5.3843000000000005</v>
      </c>
      <c r="C100" s="50">
        <v>4.856</v>
      </c>
      <c r="D100" s="50">
        <v>4.2669</v>
      </c>
      <c r="E100" s="50">
        <v>4.6262</v>
      </c>
      <c r="F100" s="50">
        <v>5.8418</v>
      </c>
      <c r="G100" s="50">
        <v>5.2533</v>
      </c>
      <c r="H100" s="50">
        <v>5.6769</v>
      </c>
      <c r="J100" s="48">
        <f t="shared" si="2"/>
        <v>-0.13100000000000023</v>
      </c>
      <c r="K100" s="48">
        <f t="shared" si="3"/>
        <v>0.42359999999999953</v>
      </c>
    </row>
    <row r="101" spans="1:11" ht="12.75">
      <c r="A101" s="94" t="s">
        <v>457</v>
      </c>
      <c r="B101" s="50">
        <v>2.7046</v>
      </c>
      <c r="C101" s="50">
        <v>2.3897999999999997</v>
      </c>
      <c r="D101" s="50">
        <v>6.2008</v>
      </c>
      <c r="E101" s="50">
        <v>6.1</v>
      </c>
      <c r="F101" s="50">
        <v>7.875699999999999</v>
      </c>
      <c r="G101" s="50">
        <v>7.8845</v>
      </c>
      <c r="H101" s="50">
        <v>6.2349000000000006</v>
      </c>
      <c r="J101" s="48">
        <f t="shared" si="2"/>
        <v>5.1799</v>
      </c>
      <c r="K101" s="48">
        <f t="shared" si="3"/>
        <v>-1.6495999999999995</v>
      </c>
    </row>
    <row r="102" spans="1:11" ht="12.75">
      <c r="A102" s="94" t="s">
        <v>168</v>
      </c>
      <c r="B102" s="50">
        <v>3.3045</v>
      </c>
      <c r="C102" s="50">
        <v>9.5045</v>
      </c>
      <c r="D102" s="50">
        <v>8.626000000000001</v>
      </c>
      <c r="E102" s="50">
        <v>9.0783</v>
      </c>
      <c r="F102" s="50">
        <v>8.3607</v>
      </c>
      <c r="G102" s="50">
        <v>8.5843</v>
      </c>
      <c r="H102" s="50">
        <v>8.7344</v>
      </c>
      <c r="J102" s="48">
        <f t="shared" si="2"/>
        <v>5.279800000000001</v>
      </c>
      <c r="K102" s="48">
        <f t="shared" si="3"/>
        <v>0.15010000000000012</v>
      </c>
    </row>
    <row r="103" spans="1:11" ht="12.75">
      <c r="A103" s="94" t="s">
        <v>458</v>
      </c>
      <c r="B103" s="50">
        <v>2.6168</v>
      </c>
      <c r="C103" s="50">
        <v>5.2226</v>
      </c>
      <c r="D103" s="50">
        <v>5.9713</v>
      </c>
      <c r="E103" s="50">
        <v>9.1632</v>
      </c>
      <c r="F103" s="50">
        <v>8.4318</v>
      </c>
      <c r="G103" s="50">
        <v>9.3384</v>
      </c>
      <c r="H103" s="50">
        <v>7.0438</v>
      </c>
      <c r="J103" s="48">
        <f t="shared" si="2"/>
        <v>6.7216000000000005</v>
      </c>
      <c r="K103" s="48">
        <f t="shared" si="3"/>
        <v>-2.2946</v>
      </c>
    </row>
    <row r="104" spans="1:12" ht="12.75">
      <c r="A104" s="94" t="s">
        <v>459</v>
      </c>
      <c r="B104" s="50">
        <v>3.9975</v>
      </c>
      <c r="C104" s="50">
        <v>6.2261999999999995</v>
      </c>
      <c r="D104" s="50">
        <v>9.4435</v>
      </c>
      <c r="E104" s="50">
        <v>9.9384</v>
      </c>
      <c r="F104" s="50">
        <v>8.8367</v>
      </c>
      <c r="G104" s="50">
        <v>5.8786</v>
      </c>
      <c r="H104" s="50">
        <v>4.9057</v>
      </c>
      <c r="J104" s="48">
        <f t="shared" si="2"/>
        <v>1.8810999999999996</v>
      </c>
      <c r="K104" s="48">
        <f t="shared" si="3"/>
        <v>-0.9728999999999992</v>
      </c>
      <c r="L104" s="43"/>
    </row>
    <row r="105" spans="1:11" ht="12.75">
      <c r="A105" s="94" t="s">
        <v>460</v>
      </c>
      <c r="B105" s="50">
        <v>6.6925</v>
      </c>
      <c r="C105" s="50">
        <v>6.3466</v>
      </c>
      <c r="D105" s="50">
        <v>6.7227</v>
      </c>
      <c r="E105" s="50">
        <v>7.3264</v>
      </c>
      <c r="F105" s="50">
        <v>11.7838</v>
      </c>
      <c r="G105" s="50">
        <v>11.5517</v>
      </c>
      <c r="H105" s="50">
        <v>8.1633</v>
      </c>
      <c r="J105" s="48">
        <f t="shared" si="2"/>
        <v>4.8592</v>
      </c>
      <c r="K105" s="48">
        <f t="shared" si="3"/>
        <v>-3.3884000000000007</v>
      </c>
    </row>
    <row r="106" spans="1:11" ht="12.75">
      <c r="A106" s="94" t="s">
        <v>169</v>
      </c>
      <c r="B106" s="50">
        <v>5.989599999999999</v>
      </c>
      <c r="C106" s="50">
        <v>4.4369</v>
      </c>
      <c r="D106" s="50">
        <v>5.682</v>
      </c>
      <c r="E106" s="50">
        <v>4.862</v>
      </c>
      <c r="F106" s="50">
        <v>4.8971</v>
      </c>
      <c r="G106" s="50">
        <v>4.803</v>
      </c>
      <c r="H106" s="50">
        <v>5.4228</v>
      </c>
      <c r="J106" s="48">
        <f t="shared" si="2"/>
        <v>-1.1865999999999994</v>
      </c>
      <c r="K106" s="48">
        <f t="shared" si="3"/>
        <v>0.6197999999999997</v>
      </c>
    </row>
    <row r="107" spans="1:11" ht="12.75">
      <c r="A107" s="94" t="s">
        <v>170</v>
      </c>
      <c r="B107" s="50">
        <v>4.530399999999999</v>
      </c>
      <c r="C107" s="50">
        <v>4.7292000000000005</v>
      </c>
      <c r="D107" s="50">
        <v>5.6163</v>
      </c>
      <c r="E107" s="50">
        <v>4.5605</v>
      </c>
      <c r="F107" s="50">
        <v>5.1302</v>
      </c>
      <c r="G107" s="50">
        <v>5.1724</v>
      </c>
      <c r="H107" s="50">
        <v>3.6657</v>
      </c>
      <c r="J107" s="48">
        <f t="shared" si="2"/>
        <v>0.6420000000000003</v>
      </c>
      <c r="K107" s="48">
        <f t="shared" si="3"/>
        <v>-1.5066999999999995</v>
      </c>
    </row>
    <row r="108" spans="1:11" ht="12.75">
      <c r="A108" s="94" t="s">
        <v>171</v>
      </c>
      <c r="B108" s="50">
        <v>5.5172</v>
      </c>
      <c r="C108" s="50">
        <v>4.1762</v>
      </c>
      <c r="D108" s="50">
        <v>12.9951</v>
      </c>
      <c r="E108" s="50">
        <v>16.726</v>
      </c>
      <c r="F108" s="50">
        <v>9.0295</v>
      </c>
      <c r="G108" s="50">
        <v>5.2488</v>
      </c>
      <c r="H108" s="50">
        <v>3.8095</v>
      </c>
      <c r="J108" s="48">
        <f t="shared" si="2"/>
        <v>-0.26839999999999975</v>
      </c>
      <c r="K108" s="48">
        <f t="shared" si="3"/>
        <v>-1.4393000000000002</v>
      </c>
    </row>
    <row r="109" spans="1:11" ht="12.75">
      <c r="A109" s="94" t="s">
        <v>461</v>
      </c>
      <c r="B109" s="50">
        <v>8.328199999999999</v>
      </c>
      <c r="C109" s="50">
        <v>9.1076</v>
      </c>
      <c r="D109" s="50">
        <v>11.4253</v>
      </c>
      <c r="E109" s="50">
        <v>10.2178</v>
      </c>
      <c r="F109" s="50">
        <v>11.3874</v>
      </c>
      <c r="G109" s="50">
        <v>10.8739</v>
      </c>
      <c r="H109" s="50">
        <v>9.404300000000001</v>
      </c>
      <c r="J109" s="48">
        <f t="shared" si="2"/>
        <v>2.545700000000002</v>
      </c>
      <c r="K109" s="48">
        <f t="shared" si="3"/>
        <v>-1.4695999999999998</v>
      </c>
    </row>
    <row r="110" spans="1:11" ht="12.75">
      <c r="A110" s="94" t="s">
        <v>88</v>
      </c>
      <c r="B110" s="50">
        <v>5.736</v>
      </c>
      <c r="C110" s="50">
        <v>5.9011000000000005</v>
      </c>
      <c r="D110" s="50">
        <v>8.3848</v>
      </c>
      <c r="E110" s="50">
        <v>8.7797</v>
      </c>
      <c r="F110" s="50">
        <v>11.250499999999999</v>
      </c>
      <c r="G110" s="50">
        <v>17.875</v>
      </c>
      <c r="H110" s="50">
        <v>13.6631</v>
      </c>
      <c r="J110" s="48">
        <f t="shared" si="2"/>
        <v>12.139</v>
      </c>
      <c r="K110" s="48">
        <f t="shared" si="3"/>
        <v>-4.2119</v>
      </c>
    </row>
    <row r="111" spans="1:11" ht="12.75">
      <c r="A111" s="94" t="s">
        <v>462</v>
      </c>
      <c r="B111" s="50">
        <v>7.8513</v>
      </c>
      <c r="C111" s="50">
        <v>8.680499999999999</v>
      </c>
      <c r="D111" s="50">
        <v>10.7102</v>
      </c>
      <c r="E111" s="50">
        <v>11.4875</v>
      </c>
      <c r="F111" s="50">
        <v>13.530100000000001</v>
      </c>
      <c r="G111" s="50">
        <v>16.7941</v>
      </c>
      <c r="H111" s="50">
        <v>12.8163</v>
      </c>
      <c r="J111" s="48">
        <f t="shared" si="2"/>
        <v>8.9428</v>
      </c>
      <c r="K111" s="48">
        <f t="shared" si="3"/>
        <v>-3.9778000000000002</v>
      </c>
    </row>
    <row r="112" spans="1:11" ht="12.75">
      <c r="A112" s="94" t="s">
        <v>463</v>
      </c>
      <c r="B112" s="50">
        <v>6.3384</v>
      </c>
      <c r="C112" s="50">
        <v>6.8354</v>
      </c>
      <c r="D112" s="50">
        <v>9.222800000000001</v>
      </c>
      <c r="E112" s="50">
        <v>9.6777</v>
      </c>
      <c r="F112" s="50">
        <v>11.7033</v>
      </c>
      <c r="G112" s="50">
        <v>14.135900000000001</v>
      </c>
      <c r="H112" s="50">
        <v>10.9193</v>
      </c>
      <c r="J112" s="48">
        <f t="shared" si="2"/>
        <v>7.797500000000001</v>
      </c>
      <c r="K112" s="48">
        <f t="shared" si="3"/>
        <v>-3.2166000000000015</v>
      </c>
    </row>
    <row r="113" spans="1:11" ht="12.75">
      <c r="A113" s="94" t="s">
        <v>464</v>
      </c>
      <c r="B113" s="50">
        <v>2.1725</v>
      </c>
      <c r="C113" s="50">
        <v>3.6128</v>
      </c>
      <c r="D113" s="50">
        <v>3.6761000000000004</v>
      </c>
      <c r="E113" s="50">
        <v>6.5359</v>
      </c>
      <c r="F113" s="50">
        <v>6.3344</v>
      </c>
      <c r="G113" s="50">
        <v>7.8744</v>
      </c>
      <c r="H113" s="50">
        <v>3.4492000000000003</v>
      </c>
      <c r="J113" s="48">
        <f t="shared" si="2"/>
        <v>5.7019</v>
      </c>
      <c r="K113" s="48">
        <f t="shared" si="3"/>
        <v>-4.425199999999999</v>
      </c>
    </row>
    <row r="114" spans="1:11" ht="12.75">
      <c r="A114" s="94" t="s">
        <v>172</v>
      </c>
      <c r="B114" s="50">
        <v>4.7352</v>
      </c>
      <c r="C114" s="50">
        <v>5.6876999999999995</v>
      </c>
      <c r="D114" s="50">
        <v>7.0154</v>
      </c>
      <c r="E114" s="50">
        <v>7.539700000000001</v>
      </c>
      <c r="F114" s="50">
        <v>11.544699999999999</v>
      </c>
      <c r="G114" s="50">
        <v>18.0111</v>
      </c>
      <c r="H114" s="50">
        <v>12.9431</v>
      </c>
      <c r="J114" s="48">
        <f t="shared" si="2"/>
        <v>13.2759</v>
      </c>
      <c r="K114" s="48">
        <f t="shared" si="3"/>
        <v>-5.068</v>
      </c>
    </row>
    <row r="115" spans="1:11" ht="12.75">
      <c r="A115" s="94" t="s">
        <v>173</v>
      </c>
      <c r="B115" s="50">
        <v>5.546</v>
      </c>
      <c r="C115" s="50">
        <v>6.6026</v>
      </c>
      <c r="D115" s="50">
        <v>5.4509</v>
      </c>
      <c r="E115" s="50">
        <v>5.67</v>
      </c>
      <c r="F115" s="50">
        <v>5.4543</v>
      </c>
      <c r="G115" s="50">
        <v>6.4993</v>
      </c>
      <c r="H115" s="50">
        <v>5.3099</v>
      </c>
      <c r="J115" s="48">
        <f t="shared" si="2"/>
        <v>0.9532999999999996</v>
      </c>
      <c r="K115" s="48">
        <f t="shared" si="3"/>
        <v>-1.1894</v>
      </c>
    </row>
    <row r="116" spans="1:11" ht="12.75">
      <c r="A116" s="94" t="s">
        <v>297</v>
      </c>
      <c r="B116" s="50">
        <v>4.6998</v>
      </c>
      <c r="C116" s="50">
        <v>4.1284</v>
      </c>
      <c r="D116" s="50">
        <v>4.9856</v>
      </c>
      <c r="E116" s="50">
        <v>6.0888</v>
      </c>
      <c r="F116" s="50">
        <v>8.3543</v>
      </c>
      <c r="G116" s="50">
        <v>9.9836</v>
      </c>
      <c r="H116" s="50">
        <v>8.5428</v>
      </c>
      <c r="J116" s="48">
        <f t="shared" si="2"/>
        <v>5.283799999999999</v>
      </c>
      <c r="K116" s="48">
        <f t="shared" si="3"/>
        <v>-1.4407999999999994</v>
      </c>
    </row>
    <row r="117" spans="1:11" ht="12.75">
      <c r="A117" s="94" t="s">
        <v>89</v>
      </c>
      <c r="B117" s="50">
        <v>7.0047</v>
      </c>
      <c r="C117" s="50">
        <v>6.9171</v>
      </c>
      <c r="D117" s="50">
        <v>11.1653</v>
      </c>
      <c r="E117" s="50">
        <v>13.803899999999999</v>
      </c>
      <c r="F117" s="50">
        <v>17.349</v>
      </c>
      <c r="G117" s="50">
        <v>18.696099999999998</v>
      </c>
      <c r="H117" s="50">
        <v>10.9065</v>
      </c>
      <c r="J117" s="48">
        <f t="shared" si="2"/>
        <v>11.691399999999998</v>
      </c>
      <c r="K117" s="48">
        <f t="shared" si="3"/>
        <v>-7.789599999999998</v>
      </c>
    </row>
    <row r="118" spans="1:11" ht="12.75">
      <c r="A118" s="94" t="s">
        <v>174</v>
      </c>
      <c r="B118" s="50">
        <v>27.003</v>
      </c>
      <c r="C118" s="50">
        <v>24.7588</v>
      </c>
      <c r="D118" s="50">
        <v>9.4044</v>
      </c>
      <c r="E118" s="50">
        <v>5.8352</v>
      </c>
      <c r="F118" s="50">
        <v>6.1080000000000005</v>
      </c>
      <c r="G118" s="50">
        <v>4.5952</v>
      </c>
      <c r="H118" s="50">
        <v>2.4490000000000003</v>
      </c>
      <c r="J118" s="48">
        <f t="shared" si="2"/>
        <v>-22.4078</v>
      </c>
      <c r="K118" s="48">
        <f t="shared" si="3"/>
        <v>-2.1462</v>
      </c>
    </row>
    <row r="119" spans="1:11" ht="12.75">
      <c r="A119" s="94" t="s">
        <v>175</v>
      </c>
      <c r="B119" s="50">
        <v>5.9814</v>
      </c>
      <c r="C119" s="50">
        <v>4.5466</v>
      </c>
      <c r="D119" s="50">
        <v>7.330699999999999</v>
      </c>
      <c r="E119" s="50">
        <v>7.889</v>
      </c>
      <c r="F119" s="50">
        <v>9.582699999999999</v>
      </c>
      <c r="G119" s="50">
        <v>9.6334</v>
      </c>
      <c r="H119" s="50">
        <v>9.2744</v>
      </c>
      <c r="J119" s="48">
        <f t="shared" si="2"/>
        <v>3.652</v>
      </c>
      <c r="K119" s="48">
        <f t="shared" si="3"/>
        <v>-0.359</v>
      </c>
    </row>
    <row r="120" spans="1:11" ht="12.75">
      <c r="A120" s="94" t="s">
        <v>465</v>
      </c>
      <c r="B120" s="50">
        <v>3.7732</v>
      </c>
      <c r="C120" s="50">
        <v>3.6336</v>
      </c>
      <c r="D120" s="50">
        <v>3.8392999999999997</v>
      </c>
      <c r="E120" s="50">
        <v>4.3035</v>
      </c>
      <c r="F120" s="50">
        <v>7.517899999999999</v>
      </c>
      <c r="G120" s="50">
        <v>8.533100000000001</v>
      </c>
      <c r="H120" s="50">
        <v>8.1163</v>
      </c>
      <c r="J120" s="48">
        <f t="shared" si="2"/>
        <v>4.759900000000001</v>
      </c>
      <c r="K120" s="48">
        <f t="shared" si="3"/>
        <v>-0.4168000000000003</v>
      </c>
    </row>
    <row r="121" spans="1:11" ht="12.75">
      <c r="A121" s="94" t="s">
        <v>90</v>
      </c>
      <c r="B121" s="50">
        <v>6.0724</v>
      </c>
      <c r="C121" s="50">
        <v>7.0142999999999995</v>
      </c>
      <c r="D121" s="50">
        <v>9.3372</v>
      </c>
      <c r="E121" s="50">
        <v>8.0381</v>
      </c>
      <c r="F121" s="50">
        <v>7.8417</v>
      </c>
      <c r="G121" s="50">
        <v>6.7416</v>
      </c>
      <c r="H121" s="50">
        <v>6.1447</v>
      </c>
      <c r="J121" s="48">
        <f t="shared" si="2"/>
        <v>0.6692</v>
      </c>
      <c r="K121" s="48">
        <f t="shared" si="3"/>
        <v>-0.5968999999999998</v>
      </c>
    </row>
    <row r="122" spans="1:12" s="43" customFormat="1" ht="12.75">
      <c r="A122" s="94" t="s">
        <v>176</v>
      </c>
      <c r="B122" s="50">
        <v>4.6285</v>
      </c>
      <c r="C122" s="50">
        <v>4.5827</v>
      </c>
      <c r="D122" s="50">
        <v>5.0936</v>
      </c>
      <c r="E122" s="50">
        <v>5.9223</v>
      </c>
      <c r="F122" s="50">
        <v>7.4453000000000005</v>
      </c>
      <c r="G122" s="50">
        <v>8.8937</v>
      </c>
      <c r="H122" s="50">
        <v>8.4924</v>
      </c>
      <c r="I122" s="120"/>
      <c r="J122" s="48">
        <f t="shared" si="2"/>
        <v>4.265200000000001</v>
      </c>
      <c r="K122" s="48">
        <f t="shared" si="3"/>
        <v>-0.4013000000000009</v>
      </c>
      <c r="L122" s="3"/>
    </row>
    <row r="123" spans="1:11" ht="12.75">
      <c r="A123" s="94" t="s">
        <v>177</v>
      </c>
      <c r="B123" s="50">
        <v>2.8777</v>
      </c>
      <c r="C123" s="50">
        <v>1.8057</v>
      </c>
      <c r="D123" s="50">
        <v>4.6594999999999995</v>
      </c>
      <c r="E123" s="50">
        <v>4.136</v>
      </c>
      <c r="F123" s="50">
        <v>1.432</v>
      </c>
      <c r="G123" s="50">
        <v>2.9543</v>
      </c>
      <c r="H123" s="50">
        <v>3.9306</v>
      </c>
      <c r="J123" s="48">
        <f t="shared" si="2"/>
        <v>0.0766</v>
      </c>
      <c r="K123" s="48">
        <f t="shared" si="3"/>
        <v>0.9763000000000002</v>
      </c>
    </row>
    <row r="124" spans="1:12" ht="12.75">
      <c r="A124" s="94" t="s">
        <v>466</v>
      </c>
      <c r="B124" s="50">
        <v>3.4168999999999996</v>
      </c>
      <c r="C124" s="50">
        <v>7.0385</v>
      </c>
      <c r="D124" s="50">
        <v>10.3061</v>
      </c>
      <c r="E124" s="50">
        <v>16.3866</v>
      </c>
      <c r="F124" s="50">
        <v>14.044899999999998</v>
      </c>
      <c r="G124" s="50">
        <v>7.026000000000001</v>
      </c>
      <c r="H124" s="50">
        <v>7.362</v>
      </c>
      <c r="J124" s="48">
        <f t="shared" si="2"/>
        <v>3.609100000000001</v>
      </c>
      <c r="K124" s="48">
        <f t="shared" si="3"/>
        <v>0.3359999999999994</v>
      </c>
      <c r="L124" s="43"/>
    </row>
    <row r="125" spans="1:11" ht="12.75">
      <c r="A125" s="94" t="s">
        <v>178</v>
      </c>
      <c r="B125" s="50">
        <v>8.233</v>
      </c>
      <c r="C125" s="50">
        <v>7.299600000000001</v>
      </c>
      <c r="D125" s="50">
        <v>10.395999999999999</v>
      </c>
      <c r="E125" s="50">
        <v>12.5125</v>
      </c>
      <c r="F125" s="50">
        <v>9.8982</v>
      </c>
      <c r="G125" s="50">
        <v>11.9194</v>
      </c>
      <c r="H125" s="50">
        <v>10.7558</v>
      </c>
      <c r="J125" s="48">
        <f t="shared" si="2"/>
        <v>3.686399999999999</v>
      </c>
      <c r="K125" s="48">
        <f t="shared" si="3"/>
        <v>-1.1635999999999989</v>
      </c>
    </row>
    <row r="126" spans="1:11" ht="12.75">
      <c r="A126" s="94" t="s">
        <v>467</v>
      </c>
      <c r="B126" s="50">
        <v>5.0453</v>
      </c>
      <c r="C126" s="50">
        <v>5.6444</v>
      </c>
      <c r="D126" s="50">
        <v>4.9655</v>
      </c>
      <c r="E126" s="50">
        <v>4.4893</v>
      </c>
      <c r="F126" s="50">
        <v>4.312</v>
      </c>
      <c r="G126" s="50">
        <v>3.9107000000000003</v>
      </c>
      <c r="H126" s="50">
        <v>3.556</v>
      </c>
      <c r="J126" s="48">
        <f t="shared" si="2"/>
        <v>-1.1345999999999998</v>
      </c>
      <c r="K126" s="48">
        <f t="shared" si="3"/>
        <v>-0.35470000000000024</v>
      </c>
    </row>
    <row r="127" spans="1:12" s="43" customFormat="1" ht="12.75">
      <c r="A127" s="94" t="s">
        <v>179</v>
      </c>
      <c r="B127" s="50">
        <v>3.3679</v>
      </c>
      <c r="C127" s="50">
        <v>2.5222</v>
      </c>
      <c r="D127" s="50">
        <v>3.9629</v>
      </c>
      <c r="E127" s="50">
        <v>6.543799999999999</v>
      </c>
      <c r="F127" s="50">
        <v>6.422</v>
      </c>
      <c r="G127" s="50">
        <v>6.9672</v>
      </c>
      <c r="H127" s="50">
        <v>7.3613</v>
      </c>
      <c r="I127" s="120"/>
      <c r="J127" s="48">
        <f t="shared" si="2"/>
        <v>3.5993</v>
      </c>
      <c r="K127" s="48">
        <f t="shared" si="3"/>
        <v>0.3940999999999999</v>
      </c>
      <c r="L127" s="3"/>
    </row>
    <row r="128" spans="1:11" ht="12.75">
      <c r="A128" s="94" t="s">
        <v>180</v>
      </c>
      <c r="B128" s="50">
        <v>6.8843000000000005</v>
      </c>
      <c r="C128" s="50">
        <v>7.4091000000000005</v>
      </c>
      <c r="D128" s="50">
        <v>9.043099999999999</v>
      </c>
      <c r="E128" s="50">
        <v>8.6625</v>
      </c>
      <c r="F128" s="50">
        <v>8.0289</v>
      </c>
      <c r="G128" s="50">
        <v>7.9931</v>
      </c>
      <c r="H128" s="50">
        <v>5.3913</v>
      </c>
      <c r="J128" s="48">
        <f t="shared" si="2"/>
        <v>1.1087999999999996</v>
      </c>
      <c r="K128" s="48">
        <f t="shared" si="3"/>
        <v>-2.6018</v>
      </c>
    </row>
    <row r="129" spans="1:12" s="43" customFormat="1" ht="12.75">
      <c r="A129" s="94" t="s">
        <v>181</v>
      </c>
      <c r="B129" s="50">
        <v>2.9557</v>
      </c>
      <c r="C129" s="50">
        <v>3.4070000000000005</v>
      </c>
      <c r="D129" s="50">
        <v>4.4035</v>
      </c>
      <c r="E129" s="50">
        <v>4.6366</v>
      </c>
      <c r="F129" s="50">
        <v>4.8682</v>
      </c>
      <c r="G129" s="50">
        <v>5.219</v>
      </c>
      <c r="H129" s="50">
        <v>3.4263000000000003</v>
      </c>
      <c r="I129" s="120"/>
      <c r="J129" s="48">
        <f t="shared" si="2"/>
        <v>2.2633</v>
      </c>
      <c r="K129" s="48">
        <f t="shared" si="3"/>
        <v>-1.7927</v>
      </c>
      <c r="L129" s="3"/>
    </row>
    <row r="130" spans="1:11" ht="12.75">
      <c r="A130" s="94" t="s">
        <v>301</v>
      </c>
      <c r="B130" s="50">
        <v>5.2424</v>
      </c>
      <c r="C130" s="50">
        <v>5.204000000000001</v>
      </c>
      <c r="D130" s="50">
        <v>7.415</v>
      </c>
      <c r="E130" s="50">
        <v>9.197099999999999</v>
      </c>
      <c r="F130" s="50">
        <v>9.355</v>
      </c>
      <c r="G130" s="50">
        <v>7.2917</v>
      </c>
      <c r="H130" s="50">
        <v>6.677700000000001</v>
      </c>
      <c r="J130" s="48">
        <f t="shared" si="2"/>
        <v>2.0492999999999997</v>
      </c>
      <c r="K130" s="48">
        <f t="shared" si="3"/>
        <v>-0.613999999999999</v>
      </c>
    </row>
    <row r="131" spans="1:11" ht="12.75">
      <c r="A131" s="94" t="s">
        <v>182</v>
      </c>
      <c r="B131" s="50">
        <v>5.3593</v>
      </c>
      <c r="C131" s="50">
        <v>5.931</v>
      </c>
      <c r="D131" s="50">
        <v>8.7688</v>
      </c>
      <c r="E131" s="50">
        <v>11.2622</v>
      </c>
      <c r="F131" s="50">
        <v>9.905899999999999</v>
      </c>
      <c r="G131" s="50">
        <v>10.6833</v>
      </c>
      <c r="H131" s="50">
        <v>11.0376</v>
      </c>
      <c r="J131" s="48">
        <f t="shared" si="2"/>
        <v>5.323999999999999</v>
      </c>
      <c r="K131" s="48">
        <f t="shared" si="3"/>
        <v>0.3543000000000003</v>
      </c>
    </row>
    <row r="132" spans="1:11" ht="12.75">
      <c r="A132" s="94" t="s">
        <v>412</v>
      </c>
      <c r="B132" s="50">
        <v>5.6679</v>
      </c>
      <c r="C132" s="50">
        <v>4.9285000000000005</v>
      </c>
      <c r="D132" s="50">
        <v>7.2501</v>
      </c>
      <c r="E132" s="50">
        <v>7.578899999999999</v>
      </c>
      <c r="F132" s="50">
        <v>7.6139</v>
      </c>
      <c r="G132" s="50">
        <v>6.436699999999999</v>
      </c>
      <c r="H132" s="50">
        <v>6.2336</v>
      </c>
      <c r="J132" s="48">
        <f t="shared" si="2"/>
        <v>0.7687999999999988</v>
      </c>
      <c r="K132" s="48">
        <f t="shared" si="3"/>
        <v>-0.20309999999999917</v>
      </c>
    </row>
    <row r="133" spans="1:11" ht="12.75">
      <c r="A133" s="94" t="s">
        <v>183</v>
      </c>
      <c r="B133" s="50">
        <v>4.4063</v>
      </c>
      <c r="C133" s="50">
        <v>6.862699999999999</v>
      </c>
      <c r="D133" s="50">
        <v>6.0619</v>
      </c>
      <c r="E133" s="50">
        <v>7.255</v>
      </c>
      <c r="F133" s="50">
        <v>11.3699</v>
      </c>
      <c r="G133" s="50">
        <v>13.7832</v>
      </c>
      <c r="H133" s="50">
        <v>8.4564</v>
      </c>
      <c r="J133" s="48">
        <f t="shared" si="2"/>
        <v>9.376900000000001</v>
      </c>
      <c r="K133" s="48">
        <f t="shared" si="3"/>
        <v>-5.3268</v>
      </c>
    </row>
    <row r="134" spans="1:11" ht="12.75">
      <c r="A134" s="94" t="s">
        <v>468</v>
      </c>
      <c r="B134" s="50">
        <v>5.0061</v>
      </c>
      <c r="C134" s="50">
        <v>5.3564</v>
      </c>
      <c r="D134" s="50">
        <v>7.5969</v>
      </c>
      <c r="E134" s="50">
        <v>6.994400000000001</v>
      </c>
      <c r="F134" s="50">
        <v>6.5552</v>
      </c>
      <c r="G134" s="50">
        <v>6.4457</v>
      </c>
      <c r="H134" s="50">
        <v>6.1009</v>
      </c>
      <c r="J134" s="48">
        <f t="shared" si="2"/>
        <v>1.4396000000000004</v>
      </c>
      <c r="K134" s="48">
        <f t="shared" si="3"/>
        <v>-0.3448000000000002</v>
      </c>
    </row>
    <row r="135" spans="1:11" ht="12.75">
      <c r="A135" s="94" t="s">
        <v>469</v>
      </c>
      <c r="B135" s="50">
        <v>3.7334</v>
      </c>
      <c r="C135" s="50">
        <v>3.2166</v>
      </c>
      <c r="D135" s="50">
        <v>5.125</v>
      </c>
      <c r="E135" s="50">
        <v>5.095899999999999</v>
      </c>
      <c r="F135" s="50">
        <v>6.0222999999999995</v>
      </c>
      <c r="G135" s="50">
        <v>6.7929</v>
      </c>
      <c r="H135" s="50">
        <v>5.435700000000001</v>
      </c>
      <c r="J135" s="48">
        <f aca="true" t="shared" si="4" ref="J135:J198">G135-B135</f>
        <v>3.0595000000000003</v>
      </c>
      <c r="K135" s="48">
        <f aca="true" t="shared" si="5" ref="K135:K198">H135-G135</f>
        <v>-1.3571999999999997</v>
      </c>
    </row>
    <row r="136" spans="1:11" ht="12.75">
      <c r="A136" s="94" t="s">
        <v>91</v>
      </c>
      <c r="B136" s="50">
        <v>4.3016</v>
      </c>
      <c r="C136" s="50">
        <v>5.3241</v>
      </c>
      <c r="D136" s="50">
        <v>5.7614</v>
      </c>
      <c r="E136" s="50">
        <v>5.6784</v>
      </c>
      <c r="F136" s="50">
        <v>6.3534</v>
      </c>
      <c r="G136" s="50">
        <v>5.3506</v>
      </c>
      <c r="H136" s="50">
        <v>4.6927</v>
      </c>
      <c r="J136" s="48">
        <f t="shared" si="4"/>
        <v>1.0490000000000004</v>
      </c>
      <c r="K136" s="48">
        <f t="shared" si="5"/>
        <v>-0.6578999999999997</v>
      </c>
    </row>
    <row r="137" spans="1:11" ht="12.75">
      <c r="A137" s="94" t="s">
        <v>184</v>
      </c>
      <c r="B137" s="50">
        <v>3.2016999999999998</v>
      </c>
      <c r="C137" s="50">
        <v>7.25</v>
      </c>
      <c r="D137" s="50">
        <v>6.885199999999999</v>
      </c>
      <c r="E137" s="50">
        <v>3.9249</v>
      </c>
      <c r="F137" s="50">
        <v>6.6845</v>
      </c>
      <c r="G137" s="50">
        <v>6.146100000000001</v>
      </c>
      <c r="H137" s="50">
        <v>5.4496</v>
      </c>
      <c r="J137" s="48">
        <f t="shared" si="4"/>
        <v>2.944400000000001</v>
      </c>
      <c r="K137" s="48">
        <f t="shared" si="5"/>
        <v>-0.6965000000000003</v>
      </c>
    </row>
    <row r="138" spans="1:11" ht="12.75">
      <c r="A138" s="94" t="s">
        <v>470</v>
      </c>
      <c r="B138" s="50">
        <v>4.7653</v>
      </c>
      <c r="C138" s="50">
        <v>4.0654</v>
      </c>
      <c r="D138" s="50">
        <v>6.4096</v>
      </c>
      <c r="E138" s="50">
        <v>8.7562</v>
      </c>
      <c r="F138" s="50">
        <v>7.116</v>
      </c>
      <c r="G138" s="50">
        <v>5.24</v>
      </c>
      <c r="H138" s="50">
        <v>4.99</v>
      </c>
      <c r="J138" s="48">
        <f t="shared" si="4"/>
        <v>0.47470000000000034</v>
      </c>
      <c r="K138" s="48">
        <f t="shared" si="5"/>
        <v>-0.25</v>
      </c>
    </row>
    <row r="139" spans="1:11" ht="12.75">
      <c r="A139" s="94" t="s">
        <v>92</v>
      </c>
      <c r="B139" s="50">
        <v>5.6456</v>
      </c>
      <c r="C139" s="50">
        <v>5.727</v>
      </c>
      <c r="D139" s="50">
        <v>7.055</v>
      </c>
      <c r="E139" s="50">
        <v>8.1777</v>
      </c>
      <c r="F139" s="50">
        <v>10.344100000000001</v>
      </c>
      <c r="G139" s="50">
        <v>13.5106</v>
      </c>
      <c r="H139" s="50">
        <v>10.4866</v>
      </c>
      <c r="J139" s="48">
        <f t="shared" si="4"/>
        <v>7.865</v>
      </c>
      <c r="K139" s="48">
        <f t="shared" si="5"/>
        <v>-3.024000000000001</v>
      </c>
    </row>
    <row r="140" spans="1:12" ht="12.75">
      <c r="A140" s="94" t="s">
        <v>185</v>
      </c>
      <c r="B140" s="50">
        <v>2.4814</v>
      </c>
      <c r="C140" s="50">
        <v>5.0027</v>
      </c>
      <c r="D140" s="50">
        <v>8.4344</v>
      </c>
      <c r="E140" s="50">
        <v>8.148900000000001</v>
      </c>
      <c r="F140" s="50">
        <v>6.686599999999999</v>
      </c>
      <c r="G140" s="50">
        <v>4.1754</v>
      </c>
      <c r="H140" s="50">
        <v>2.0185</v>
      </c>
      <c r="J140" s="48">
        <f t="shared" si="4"/>
        <v>1.694</v>
      </c>
      <c r="K140" s="48">
        <f t="shared" si="5"/>
        <v>-2.1569</v>
      </c>
      <c r="L140" s="43"/>
    </row>
    <row r="141" spans="1:11" ht="12.75">
      <c r="A141" s="94" t="s">
        <v>186</v>
      </c>
      <c r="B141" s="50">
        <v>3.5076000000000005</v>
      </c>
      <c r="C141" s="50">
        <v>3.2911</v>
      </c>
      <c r="D141" s="50">
        <v>3.7927000000000004</v>
      </c>
      <c r="E141" s="50">
        <v>4.7414</v>
      </c>
      <c r="F141" s="50">
        <v>6.2303999999999995</v>
      </c>
      <c r="G141" s="50">
        <v>7.1472</v>
      </c>
      <c r="H141" s="50">
        <v>7.330100000000001</v>
      </c>
      <c r="J141" s="48">
        <f t="shared" si="4"/>
        <v>3.6395999999999993</v>
      </c>
      <c r="K141" s="48">
        <f t="shared" si="5"/>
        <v>0.18290000000000095</v>
      </c>
    </row>
    <row r="142" spans="1:11" ht="12.75">
      <c r="A142" s="94" t="s">
        <v>471</v>
      </c>
      <c r="B142" s="50">
        <v>4.175800000000001</v>
      </c>
      <c r="C142" s="50">
        <v>4.4939</v>
      </c>
      <c r="D142" s="50">
        <v>4.645</v>
      </c>
      <c r="E142" s="50">
        <v>3.6155</v>
      </c>
      <c r="F142" s="50">
        <v>4.8953999999999995</v>
      </c>
      <c r="G142" s="50">
        <v>5.365600000000001</v>
      </c>
      <c r="H142" s="50">
        <v>2.8426</v>
      </c>
      <c r="J142" s="48">
        <f t="shared" si="4"/>
        <v>1.1898</v>
      </c>
      <c r="K142" s="48">
        <f t="shared" si="5"/>
        <v>-2.5230000000000006</v>
      </c>
    </row>
    <row r="143" spans="1:11" ht="12.75">
      <c r="A143" s="94" t="s">
        <v>187</v>
      </c>
      <c r="B143" s="50">
        <v>4.9344</v>
      </c>
      <c r="C143" s="50">
        <v>4.0725</v>
      </c>
      <c r="D143" s="50">
        <v>6.1148</v>
      </c>
      <c r="E143" s="50">
        <v>6.2626</v>
      </c>
      <c r="F143" s="50">
        <v>6.698600000000001</v>
      </c>
      <c r="G143" s="50">
        <v>7.6167</v>
      </c>
      <c r="H143" s="50">
        <v>7.6125</v>
      </c>
      <c r="J143" s="48">
        <f t="shared" si="4"/>
        <v>2.6822999999999997</v>
      </c>
      <c r="K143" s="48">
        <f t="shared" si="5"/>
        <v>-0.0041999999999999815</v>
      </c>
    </row>
    <row r="144" spans="1:11" ht="12.75">
      <c r="A144" s="94" t="s">
        <v>93</v>
      </c>
      <c r="B144" s="50">
        <v>9.0591</v>
      </c>
      <c r="C144" s="50">
        <v>9.526</v>
      </c>
      <c r="D144" s="50">
        <v>8.402700000000001</v>
      </c>
      <c r="E144" s="50">
        <v>6.8368</v>
      </c>
      <c r="F144" s="50">
        <v>7.6483</v>
      </c>
      <c r="G144" s="50">
        <v>8.713799999999999</v>
      </c>
      <c r="H144" s="50">
        <v>9.2619</v>
      </c>
      <c r="J144" s="48">
        <f t="shared" si="4"/>
        <v>-0.3453000000000017</v>
      </c>
      <c r="K144" s="48">
        <f t="shared" si="5"/>
        <v>0.5481000000000016</v>
      </c>
    </row>
    <row r="145" spans="1:11" ht="12.75">
      <c r="A145" s="94" t="s">
        <v>188</v>
      </c>
      <c r="B145" s="50">
        <v>1.8072000000000001</v>
      </c>
      <c r="C145" s="50">
        <v>1.8558000000000001</v>
      </c>
      <c r="D145" s="50">
        <v>2.175</v>
      </c>
      <c r="E145" s="50">
        <v>3.174</v>
      </c>
      <c r="F145" s="50">
        <v>3.2287000000000003</v>
      </c>
      <c r="G145" s="50">
        <v>4.0568</v>
      </c>
      <c r="H145" s="50">
        <v>4.3902</v>
      </c>
      <c r="J145" s="48">
        <f t="shared" si="4"/>
        <v>2.2496</v>
      </c>
      <c r="K145" s="48">
        <f t="shared" si="5"/>
        <v>0.33340000000000014</v>
      </c>
    </row>
    <row r="146" spans="1:11" ht="12.75">
      <c r="A146" s="94" t="s">
        <v>189</v>
      </c>
      <c r="B146" s="50">
        <v>3.8562</v>
      </c>
      <c r="C146" s="50">
        <v>4.4014999999999995</v>
      </c>
      <c r="D146" s="50">
        <v>5.2279</v>
      </c>
      <c r="E146" s="50">
        <v>5.1619</v>
      </c>
      <c r="F146" s="50">
        <v>5.8856</v>
      </c>
      <c r="G146" s="50">
        <v>7.4321</v>
      </c>
      <c r="H146" s="50">
        <v>7.808800000000001</v>
      </c>
      <c r="J146" s="48">
        <f t="shared" si="4"/>
        <v>3.5759000000000003</v>
      </c>
      <c r="K146" s="48">
        <f t="shared" si="5"/>
        <v>0.3767000000000005</v>
      </c>
    </row>
    <row r="147" spans="1:11" ht="12.75">
      <c r="A147" s="94" t="s">
        <v>94</v>
      </c>
      <c r="B147" s="50">
        <v>3.8228999999999997</v>
      </c>
      <c r="C147" s="50">
        <v>4.1756</v>
      </c>
      <c r="D147" s="50">
        <v>5.8976</v>
      </c>
      <c r="E147" s="50">
        <v>6.6053</v>
      </c>
      <c r="F147" s="50">
        <v>6.3331</v>
      </c>
      <c r="G147" s="50">
        <v>6.767099999999999</v>
      </c>
      <c r="H147" s="50">
        <v>4.8043000000000005</v>
      </c>
      <c r="J147" s="48">
        <f t="shared" si="4"/>
        <v>2.9441999999999995</v>
      </c>
      <c r="K147" s="48">
        <f t="shared" si="5"/>
        <v>-1.9627999999999988</v>
      </c>
    </row>
    <row r="148" spans="1:11" ht="12.75">
      <c r="A148" s="94" t="s">
        <v>190</v>
      </c>
      <c r="B148" s="50">
        <v>3.1869</v>
      </c>
      <c r="C148" s="50">
        <v>6.4909</v>
      </c>
      <c r="D148" s="50">
        <v>3.8766000000000003</v>
      </c>
      <c r="E148" s="50">
        <v>3.8961</v>
      </c>
      <c r="F148" s="50">
        <v>6.491099999999999</v>
      </c>
      <c r="G148" s="50">
        <v>5.6904</v>
      </c>
      <c r="H148" s="50">
        <v>5.2736</v>
      </c>
      <c r="J148" s="48">
        <f t="shared" si="4"/>
        <v>2.5035000000000003</v>
      </c>
      <c r="K148" s="48">
        <f t="shared" si="5"/>
        <v>-0.4168000000000003</v>
      </c>
    </row>
    <row r="149" spans="1:11" ht="12.75">
      <c r="A149" s="94" t="s">
        <v>95</v>
      </c>
      <c r="B149" s="50">
        <v>6.4489</v>
      </c>
      <c r="C149" s="50">
        <v>6.1947</v>
      </c>
      <c r="D149" s="50">
        <v>8.1098</v>
      </c>
      <c r="E149" s="50">
        <v>8.529</v>
      </c>
      <c r="F149" s="50">
        <v>9.6164</v>
      </c>
      <c r="G149" s="50">
        <v>11.311300000000001</v>
      </c>
      <c r="H149" s="50">
        <v>9.4417</v>
      </c>
      <c r="J149" s="48">
        <f t="shared" si="4"/>
        <v>4.862400000000001</v>
      </c>
      <c r="K149" s="48">
        <f t="shared" si="5"/>
        <v>-1.8696000000000002</v>
      </c>
    </row>
    <row r="150" spans="1:11" ht="12.75">
      <c r="A150" s="94" t="s">
        <v>191</v>
      </c>
      <c r="B150" s="50">
        <v>4.9863</v>
      </c>
      <c r="C150" s="50">
        <v>4.194500000000001</v>
      </c>
      <c r="D150" s="50">
        <v>10.886800000000001</v>
      </c>
      <c r="E150" s="50">
        <v>12.8889</v>
      </c>
      <c r="F150" s="50">
        <v>12.2927</v>
      </c>
      <c r="G150" s="50">
        <v>13.956199999999999</v>
      </c>
      <c r="H150" s="50">
        <v>10.4306</v>
      </c>
      <c r="J150" s="48">
        <f t="shared" si="4"/>
        <v>8.969899999999999</v>
      </c>
      <c r="K150" s="48">
        <f t="shared" si="5"/>
        <v>-3.525599999999999</v>
      </c>
    </row>
    <row r="151" spans="1:11" ht="12.75">
      <c r="A151" s="94" t="s">
        <v>192</v>
      </c>
      <c r="B151" s="50">
        <v>5.799</v>
      </c>
      <c r="C151" s="50">
        <v>8.0569</v>
      </c>
      <c r="D151" s="50">
        <v>7.1586</v>
      </c>
      <c r="E151" s="50">
        <v>7.5933</v>
      </c>
      <c r="F151" s="50">
        <v>9.9617</v>
      </c>
      <c r="G151" s="50">
        <v>8.3436</v>
      </c>
      <c r="H151" s="50">
        <v>9.0517</v>
      </c>
      <c r="J151" s="48">
        <f t="shared" si="4"/>
        <v>2.5446</v>
      </c>
      <c r="K151" s="48">
        <f t="shared" si="5"/>
        <v>0.7081</v>
      </c>
    </row>
    <row r="152" spans="1:11" ht="12.75">
      <c r="A152" s="94" t="s">
        <v>472</v>
      </c>
      <c r="B152" s="50">
        <v>3.5845000000000002</v>
      </c>
      <c r="C152" s="50">
        <v>4.2494</v>
      </c>
      <c r="D152" s="50">
        <v>4.042599999999999</v>
      </c>
      <c r="E152" s="50">
        <v>4.7957</v>
      </c>
      <c r="F152" s="50">
        <v>6.529</v>
      </c>
      <c r="G152" s="50">
        <v>7.0673</v>
      </c>
      <c r="H152" s="50">
        <v>6.138</v>
      </c>
      <c r="J152" s="48">
        <f t="shared" si="4"/>
        <v>3.4828</v>
      </c>
      <c r="K152" s="48">
        <f t="shared" si="5"/>
        <v>-0.9293000000000005</v>
      </c>
    </row>
    <row r="153" spans="1:11" ht="12.75">
      <c r="A153" s="94" t="s">
        <v>193</v>
      </c>
      <c r="B153" s="50">
        <v>7.2131</v>
      </c>
      <c r="C153" s="50">
        <v>6.4058</v>
      </c>
      <c r="D153" s="50">
        <v>8.4116</v>
      </c>
      <c r="E153" s="50">
        <v>6.6234</v>
      </c>
      <c r="F153" s="50">
        <v>7.560300000000001</v>
      </c>
      <c r="G153" s="50">
        <v>8.4105</v>
      </c>
      <c r="H153" s="50">
        <v>7.296900000000001</v>
      </c>
      <c r="J153" s="48">
        <f t="shared" si="4"/>
        <v>1.197400000000001</v>
      </c>
      <c r="K153" s="48">
        <f t="shared" si="5"/>
        <v>-1.1136</v>
      </c>
    </row>
    <row r="154" spans="1:11" ht="12.75">
      <c r="A154" s="94" t="s">
        <v>473</v>
      </c>
      <c r="B154" s="50">
        <v>5.5512</v>
      </c>
      <c r="C154" s="50">
        <v>9.1173</v>
      </c>
      <c r="D154" s="50">
        <v>9.0047</v>
      </c>
      <c r="E154" s="50">
        <v>9.121</v>
      </c>
      <c r="F154" s="50">
        <v>7.5295000000000005</v>
      </c>
      <c r="G154" s="50">
        <v>4.9363</v>
      </c>
      <c r="H154" s="50">
        <v>2.8531</v>
      </c>
      <c r="J154" s="48">
        <f t="shared" si="4"/>
        <v>-0.6148999999999996</v>
      </c>
      <c r="K154" s="48">
        <f t="shared" si="5"/>
        <v>-2.0832</v>
      </c>
    </row>
    <row r="155" spans="1:11" ht="12.75">
      <c r="A155" s="94" t="s">
        <v>194</v>
      </c>
      <c r="B155" s="50">
        <v>2.7848</v>
      </c>
      <c r="C155" s="50">
        <v>2.0717</v>
      </c>
      <c r="D155" s="50">
        <v>5.2707999999999995</v>
      </c>
      <c r="E155" s="50">
        <v>4.2161</v>
      </c>
      <c r="F155" s="50">
        <v>6.25</v>
      </c>
      <c r="G155" s="50">
        <v>4.6975</v>
      </c>
      <c r="H155" s="50">
        <v>5.7052</v>
      </c>
      <c r="J155" s="48">
        <f t="shared" si="4"/>
        <v>1.9126999999999996</v>
      </c>
      <c r="K155" s="48">
        <f t="shared" si="5"/>
        <v>1.0076999999999998</v>
      </c>
    </row>
    <row r="156" spans="1:11" ht="12.75">
      <c r="A156" s="94" t="s">
        <v>195</v>
      </c>
      <c r="B156" s="50">
        <v>3.5623</v>
      </c>
      <c r="C156" s="50">
        <v>3.0061999999999998</v>
      </c>
      <c r="D156" s="50">
        <v>4.2874</v>
      </c>
      <c r="E156" s="50">
        <v>4.8193</v>
      </c>
      <c r="F156" s="50">
        <v>4.0741</v>
      </c>
      <c r="G156" s="50">
        <v>3.8716</v>
      </c>
      <c r="H156" s="50">
        <v>3.5067</v>
      </c>
      <c r="J156" s="48">
        <f t="shared" si="4"/>
        <v>0.3092999999999999</v>
      </c>
      <c r="K156" s="48">
        <f t="shared" si="5"/>
        <v>-0.3649</v>
      </c>
    </row>
    <row r="157" spans="1:11" ht="12.75">
      <c r="A157" s="94" t="s">
        <v>196</v>
      </c>
      <c r="B157" s="50">
        <v>5.4455</v>
      </c>
      <c r="C157" s="50">
        <v>5.0336</v>
      </c>
      <c r="D157" s="50">
        <v>4.8292</v>
      </c>
      <c r="E157" s="50">
        <v>5.567699999999999</v>
      </c>
      <c r="F157" s="50">
        <v>4.5748999999999995</v>
      </c>
      <c r="G157" s="50">
        <v>5.423900000000001</v>
      </c>
      <c r="H157" s="50">
        <v>4.5653</v>
      </c>
      <c r="J157" s="48">
        <f t="shared" si="4"/>
        <v>-0.021599999999999397</v>
      </c>
      <c r="K157" s="48">
        <f t="shared" si="5"/>
        <v>-0.8586000000000009</v>
      </c>
    </row>
    <row r="158" spans="1:11" ht="12.75">
      <c r="A158" s="94" t="s">
        <v>474</v>
      </c>
      <c r="B158" s="50">
        <v>5.3797</v>
      </c>
      <c r="C158" s="50">
        <v>7.7509</v>
      </c>
      <c r="D158" s="50">
        <v>5.2052000000000005</v>
      </c>
      <c r="E158" s="50">
        <v>5.4377</v>
      </c>
      <c r="F158" s="50">
        <v>4.8823</v>
      </c>
      <c r="G158" s="50">
        <v>5.6318</v>
      </c>
      <c r="H158" s="50">
        <v>6.415500000000001</v>
      </c>
      <c r="J158" s="48">
        <f t="shared" si="4"/>
        <v>0.25210000000000043</v>
      </c>
      <c r="K158" s="48">
        <f t="shared" si="5"/>
        <v>0.7837000000000005</v>
      </c>
    </row>
    <row r="159" spans="1:11" ht="12.75">
      <c r="A159" s="94" t="s">
        <v>197</v>
      </c>
      <c r="B159" s="50">
        <v>5.2503</v>
      </c>
      <c r="C159" s="50">
        <v>4.0969999999999995</v>
      </c>
      <c r="D159" s="50">
        <v>6.1953000000000005</v>
      </c>
      <c r="E159" s="50">
        <v>4.9135</v>
      </c>
      <c r="F159" s="50">
        <v>6.4917</v>
      </c>
      <c r="G159" s="50">
        <v>6.7843</v>
      </c>
      <c r="H159" s="50">
        <v>7.0336</v>
      </c>
      <c r="J159" s="48">
        <f t="shared" si="4"/>
        <v>1.5339999999999998</v>
      </c>
      <c r="K159" s="48">
        <f t="shared" si="5"/>
        <v>0.24929999999999986</v>
      </c>
    </row>
    <row r="160" spans="1:11" ht="12.75">
      <c r="A160" s="94" t="s">
        <v>475</v>
      </c>
      <c r="B160" s="50">
        <v>5.6165</v>
      </c>
      <c r="C160" s="50">
        <v>6.4395999999999995</v>
      </c>
      <c r="D160" s="50">
        <v>5.5603</v>
      </c>
      <c r="E160" s="50">
        <v>5.7388</v>
      </c>
      <c r="F160" s="50">
        <v>6.966600000000001</v>
      </c>
      <c r="G160" s="50">
        <v>7.5034</v>
      </c>
      <c r="H160" s="50">
        <v>6.410299999999999</v>
      </c>
      <c r="J160" s="48">
        <f t="shared" si="4"/>
        <v>1.8868999999999998</v>
      </c>
      <c r="K160" s="48">
        <f t="shared" si="5"/>
        <v>-1.0931000000000006</v>
      </c>
    </row>
    <row r="161" spans="1:11" ht="12.75">
      <c r="A161" s="94" t="s">
        <v>198</v>
      </c>
      <c r="B161" s="50">
        <v>8.0552</v>
      </c>
      <c r="C161" s="50">
        <v>5.5974</v>
      </c>
      <c r="D161" s="50">
        <v>6.544600000000001</v>
      </c>
      <c r="E161" s="50">
        <v>6.378699999999999</v>
      </c>
      <c r="F161" s="50">
        <v>7.922</v>
      </c>
      <c r="G161" s="50">
        <v>8.3581</v>
      </c>
      <c r="H161" s="50">
        <v>6.7708</v>
      </c>
      <c r="J161" s="48">
        <f t="shared" si="4"/>
        <v>0.30290000000000106</v>
      </c>
      <c r="K161" s="48">
        <f t="shared" si="5"/>
        <v>-1.5873</v>
      </c>
    </row>
    <row r="162" spans="1:11" ht="12.75">
      <c r="A162" s="94" t="s">
        <v>476</v>
      </c>
      <c r="B162" s="50">
        <v>4.1448</v>
      </c>
      <c r="C162" s="50">
        <v>3.6748000000000003</v>
      </c>
      <c r="D162" s="50">
        <v>4.0752</v>
      </c>
      <c r="E162" s="50">
        <v>5.5854</v>
      </c>
      <c r="F162" s="50">
        <v>7.6515</v>
      </c>
      <c r="G162" s="50">
        <v>7.3619</v>
      </c>
      <c r="H162" s="50">
        <v>8.8298</v>
      </c>
      <c r="J162" s="48">
        <f t="shared" si="4"/>
        <v>3.2171000000000003</v>
      </c>
      <c r="K162" s="48">
        <f t="shared" si="5"/>
        <v>1.4679000000000002</v>
      </c>
    </row>
    <row r="163" spans="1:11" ht="12.75">
      <c r="A163" s="94" t="s">
        <v>96</v>
      </c>
      <c r="B163" s="50">
        <v>5.716600000000001</v>
      </c>
      <c r="C163" s="50">
        <v>7.062</v>
      </c>
      <c r="D163" s="50">
        <v>6.315</v>
      </c>
      <c r="E163" s="50">
        <v>6.3014</v>
      </c>
      <c r="F163" s="50">
        <v>6.5915</v>
      </c>
      <c r="G163" s="50">
        <v>7.969900000000001</v>
      </c>
      <c r="H163" s="50">
        <v>7.1185</v>
      </c>
      <c r="J163" s="48">
        <f t="shared" si="4"/>
        <v>2.2533000000000003</v>
      </c>
      <c r="K163" s="48">
        <f t="shared" si="5"/>
        <v>-0.8514000000000008</v>
      </c>
    </row>
    <row r="164" spans="1:11" ht="12.75">
      <c r="A164" s="94" t="s">
        <v>199</v>
      </c>
      <c r="B164" s="50">
        <v>5.657100000000001</v>
      </c>
      <c r="C164" s="50">
        <v>7.4501</v>
      </c>
      <c r="D164" s="50">
        <v>6.264</v>
      </c>
      <c r="E164" s="50">
        <v>7.310899999999999</v>
      </c>
      <c r="F164" s="50">
        <v>6.0954</v>
      </c>
      <c r="G164" s="50">
        <v>5.427</v>
      </c>
      <c r="H164" s="50">
        <v>5.2505999999999995</v>
      </c>
      <c r="J164" s="48">
        <f t="shared" si="4"/>
        <v>-0.23010000000000108</v>
      </c>
      <c r="K164" s="48">
        <f t="shared" si="5"/>
        <v>-0.1764000000000001</v>
      </c>
    </row>
    <row r="165" spans="1:11" ht="12.75">
      <c r="A165" s="94" t="s">
        <v>477</v>
      </c>
      <c r="B165" s="50">
        <v>3.0534</v>
      </c>
      <c r="C165" s="50">
        <v>3.4361999999999995</v>
      </c>
      <c r="D165" s="50">
        <v>4.2909999999999995</v>
      </c>
      <c r="E165" s="50">
        <v>6.411899999999999</v>
      </c>
      <c r="F165" s="50">
        <v>7.4686</v>
      </c>
      <c r="G165" s="50">
        <v>8.5866</v>
      </c>
      <c r="H165" s="50">
        <v>4.995900000000001</v>
      </c>
      <c r="J165" s="48">
        <f t="shared" si="4"/>
        <v>5.533200000000001</v>
      </c>
      <c r="K165" s="48">
        <f t="shared" si="5"/>
        <v>-3.5907</v>
      </c>
    </row>
    <row r="166" spans="1:11" ht="12.75">
      <c r="A166" s="94" t="s">
        <v>200</v>
      </c>
      <c r="B166" s="50">
        <v>7.513300000000001</v>
      </c>
      <c r="C166" s="50">
        <v>8.4866</v>
      </c>
      <c r="D166" s="50">
        <v>6.4805</v>
      </c>
      <c r="E166" s="50">
        <v>4.5876</v>
      </c>
      <c r="F166" s="50">
        <v>4.8589</v>
      </c>
      <c r="G166" s="50">
        <v>4.4865</v>
      </c>
      <c r="H166" s="50">
        <v>5.6316</v>
      </c>
      <c r="J166" s="48">
        <f t="shared" si="4"/>
        <v>-3.0268000000000006</v>
      </c>
      <c r="K166" s="48">
        <f t="shared" si="5"/>
        <v>1.1450999999999993</v>
      </c>
    </row>
    <row r="167" spans="1:11" ht="12.75">
      <c r="A167" s="94" t="s">
        <v>201</v>
      </c>
      <c r="B167" s="50">
        <v>3.1612</v>
      </c>
      <c r="C167" s="50">
        <v>3.0394</v>
      </c>
      <c r="D167" s="50">
        <v>5.2422</v>
      </c>
      <c r="E167" s="50">
        <v>9.4817</v>
      </c>
      <c r="F167" s="50">
        <v>6.553000000000001</v>
      </c>
      <c r="G167" s="50">
        <v>5.5936</v>
      </c>
      <c r="H167" s="50">
        <v>4.415</v>
      </c>
      <c r="J167" s="48">
        <f t="shared" si="4"/>
        <v>2.4324000000000003</v>
      </c>
      <c r="K167" s="48">
        <f t="shared" si="5"/>
        <v>-1.1786000000000003</v>
      </c>
    </row>
    <row r="168" spans="1:11" ht="12.75">
      <c r="A168" s="94" t="s">
        <v>202</v>
      </c>
      <c r="B168" s="50">
        <v>3.6258</v>
      </c>
      <c r="C168" s="50">
        <v>7.7617</v>
      </c>
      <c r="D168" s="50">
        <v>10.239700000000001</v>
      </c>
      <c r="E168" s="50">
        <v>10.7504</v>
      </c>
      <c r="F168" s="50">
        <v>7.052899999999999</v>
      </c>
      <c r="G168" s="50">
        <v>3.8371000000000004</v>
      </c>
      <c r="H168" s="50">
        <v>1.9661000000000002</v>
      </c>
      <c r="J168" s="48">
        <f t="shared" si="4"/>
        <v>0.2113000000000005</v>
      </c>
      <c r="K168" s="48">
        <f t="shared" si="5"/>
        <v>-1.8710000000000002</v>
      </c>
    </row>
    <row r="169" spans="1:11" ht="12.75">
      <c r="A169" s="94" t="s">
        <v>478</v>
      </c>
      <c r="B169" s="50">
        <v>6.0773</v>
      </c>
      <c r="C169" s="50">
        <v>6.4752</v>
      </c>
      <c r="D169" s="50">
        <v>8.806600000000001</v>
      </c>
      <c r="E169" s="50">
        <v>8.663</v>
      </c>
      <c r="F169" s="50">
        <v>10.0659</v>
      </c>
      <c r="G169" s="50">
        <v>12.6297</v>
      </c>
      <c r="H169" s="50">
        <v>20.528399999999998</v>
      </c>
      <c r="J169" s="48">
        <f t="shared" si="4"/>
        <v>6.5524</v>
      </c>
      <c r="K169" s="48">
        <f t="shared" si="5"/>
        <v>7.898699999999998</v>
      </c>
    </row>
    <row r="170" spans="1:11" ht="12.75">
      <c r="A170" s="94" t="s">
        <v>203</v>
      </c>
      <c r="B170" s="50">
        <v>3.1794999999999995</v>
      </c>
      <c r="C170" s="50">
        <v>3.0752</v>
      </c>
      <c r="D170" s="50">
        <v>4.5574</v>
      </c>
      <c r="E170" s="50">
        <v>5.988099999999999</v>
      </c>
      <c r="F170" s="50">
        <v>6.926499999999999</v>
      </c>
      <c r="G170" s="50">
        <v>9.3165</v>
      </c>
      <c r="H170" s="50">
        <v>4.9365</v>
      </c>
      <c r="J170" s="48">
        <f t="shared" si="4"/>
        <v>6.1370000000000005</v>
      </c>
      <c r="K170" s="48">
        <f t="shared" si="5"/>
        <v>-4.38</v>
      </c>
    </row>
    <row r="171" spans="1:11" ht="12.75">
      <c r="A171" s="94" t="s">
        <v>479</v>
      </c>
      <c r="B171" s="50">
        <v>6.353899999999999</v>
      </c>
      <c r="C171" s="50">
        <v>5.9266</v>
      </c>
      <c r="D171" s="50">
        <v>5.1476</v>
      </c>
      <c r="E171" s="50">
        <v>5.9061</v>
      </c>
      <c r="F171" s="50">
        <v>6.9022</v>
      </c>
      <c r="G171" s="50">
        <v>5.9281</v>
      </c>
      <c r="H171" s="50">
        <v>4.7383</v>
      </c>
      <c r="J171" s="48">
        <f t="shared" si="4"/>
        <v>-0.42579999999999973</v>
      </c>
      <c r="K171" s="48">
        <f t="shared" si="5"/>
        <v>-1.1898</v>
      </c>
    </row>
    <row r="172" spans="1:11" ht="12.75">
      <c r="A172" s="94" t="s">
        <v>204</v>
      </c>
      <c r="B172" s="50">
        <v>9.2988</v>
      </c>
      <c r="C172" s="50">
        <v>3.1908</v>
      </c>
      <c r="D172" s="50">
        <v>7.4974</v>
      </c>
      <c r="E172" s="50">
        <v>4.2687</v>
      </c>
      <c r="F172" s="50">
        <v>2.3578</v>
      </c>
      <c r="G172" s="50">
        <v>4.1114</v>
      </c>
      <c r="H172" s="50">
        <v>3.7879000000000005</v>
      </c>
      <c r="J172" s="48">
        <f t="shared" si="4"/>
        <v>-5.1874</v>
      </c>
      <c r="K172" s="48">
        <f t="shared" si="5"/>
        <v>-0.32349999999999923</v>
      </c>
    </row>
    <row r="173" spans="1:11" ht="12.75">
      <c r="A173" s="94" t="s">
        <v>205</v>
      </c>
      <c r="B173" s="50">
        <v>3.5391</v>
      </c>
      <c r="C173" s="50">
        <v>3.68</v>
      </c>
      <c r="D173" s="50">
        <v>7.2737</v>
      </c>
      <c r="E173" s="50">
        <v>8.7951</v>
      </c>
      <c r="F173" s="50">
        <v>12.398000000000001</v>
      </c>
      <c r="G173" s="50">
        <v>12.478200000000001</v>
      </c>
      <c r="H173" s="50">
        <v>12.6921</v>
      </c>
      <c r="J173" s="48">
        <f t="shared" si="4"/>
        <v>8.939100000000002</v>
      </c>
      <c r="K173" s="48">
        <f t="shared" si="5"/>
        <v>0.21389999999999887</v>
      </c>
    </row>
    <row r="174" spans="1:11" ht="12.75">
      <c r="A174" s="94" t="s">
        <v>305</v>
      </c>
      <c r="B174" s="50">
        <v>5.705</v>
      </c>
      <c r="C174" s="50">
        <v>6.210100000000001</v>
      </c>
      <c r="D174" s="50">
        <v>7.383000000000001</v>
      </c>
      <c r="E174" s="50">
        <v>9.104700000000001</v>
      </c>
      <c r="F174" s="50">
        <v>15.756999999999998</v>
      </c>
      <c r="G174" s="50">
        <v>15.275</v>
      </c>
      <c r="H174" s="50">
        <v>10.7471</v>
      </c>
      <c r="J174" s="48">
        <f t="shared" si="4"/>
        <v>9.57</v>
      </c>
      <c r="K174" s="48">
        <f t="shared" si="5"/>
        <v>-4.527900000000001</v>
      </c>
    </row>
    <row r="175" spans="1:11" ht="12.75">
      <c r="A175" s="94" t="s">
        <v>206</v>
      </c>
      <c r="B175" s="50">
        <v>10.909099999999999</v>
      </c>
      <c r="C175" s="50">
        <v>7.395300000000001</v>
      </c>
      <c r="D175" s="50">
        <v>7.883</v>
      </c>
      <c r="E175" s="50">
        <v>11.665799999999999</v>
      </c>
      <c r="F175" s="50">
        <v>11.6995</v>
      </c>
      <c r="G175" s="50">
        <v>11.9511</v>
      </c>
      <c r="H175" s="50">
        <v>8.142900000000001</v>
      </c>
      <c r="J175" s="48">
        <f t="shared" si="4"/>
        <v>1.0420000000000016</v>
      </c>
      <c r="K175" s="48">
        <f t="shared" si="5"/>
        <v>-3.8081999999999994</v>
      </c>
    </row>
    <row r="176" spans="1:11" ht="12.75">
      <c r="A176" s="94" t="s">
        <v>480</v>
      </c>
      <c r="B176" s="50">
        <v>4.2712</v>
      </c>
      <c r="C176" s="50">
        <v>6.6607</v>
      </c>
      <c r="D176" s="50">
        <v>4.71</v>
      </c>
      <c r="E176" s="50">
        <v>4.1144</v>
      </c>
      <c r="F176" s="50">
        <v>4.878</v>
      </c>
      <c r="G176" s="50">
        <v>4.1398</v>
      </c>
      <c r="H176" s="50">
        <v>3.9502</v>
      </c>
      <c r="J176" s="48">
        <f t="shared" si="4"/>
        <v>-0.13140000000000018</v>
      </c>
      <c r="K176" s="48">
        <f t="shared" si="5"/>
        <v>-0.1896</v>
      </c>
    </row>
    <row r="177" spans="1:11" ht="12.75">
      <c r="A177" s="94" t="s">
        <v>207</v>
      </c>
      <c r="B177" s="50">
        <v>2.5559</v>
      </c>
      <c r="C177" s="50">
        <v>3.1627</v>
      </c>
      <c r="D177" s="50">
        <v>3.0806</v>
      </c>
      <c r="E177" s="50">
        <v>3.1542</v>
      </c>
      <c r="F177" s="50">
        <v>3.6203</v>
      </c>
      <c r="G177" s="50">
        <v>8.0981</v>
      </c>
      <c r="H177" s="50">
        <v>7.7502</v>
      </c>
      <c r="J177" s="48">
        <f t="shared" si="4"/>
        <v>5.542200000000001</v>
      </c>
      <c r="K177" s="48">
        <f t="shared" si="5"/>
        <v>-0.3479000000000001</v>
      </c>
    </row>
    <row r="178" spans="1:11" ht="12.75">
      <c r="A178" s="94" t="s">
        <v>481</v>
      </c>
      <c r="B178" s="50">
        <v>2.6128</v>
      </c>
      <c r="C178" s="50">
        <v>6.3291</v>
      </c>
      <c r="D178" s="50">
        <v>6.2235</v>
      </c>
      <c r="E178" s="50">
        <v>7.2857</v>
      </c>
      <c r="F178" s="50">
        <v>8.5849</v>
      </c>
      <c r="G178" s="50">
        <v>10.366999999999999</v>
      </c>
      <c r="H178" s="50">
        <v>6.7696000000000005</v>
      </c>
      <c r="J178" s="48">
        <f t="shared" si="4"/>
        <v>7.754199999999999</v>
      </c>
      <c r="K178" s="48">
        <f t="shared" si="5"/>
        <v>-3.5973999999999986</v>
      </c>
    </row>
    <row r="179" spans="1:11" ht="12.75">
      <c r="A179" s="94" t="s">
        <v>208</v>
      </c>
      <c r="B179" s="50">
        <v>6.263599999999999</v>
      </c>
      <c r="C179" s="50">
        <v>6.635199999999999</v>
      </c>
      <c r="D179" s="50">
        <v>7.3054</v>
      </c>
      <c r="E179" s="50">
        <v>8.4862</v>
      </c>
      <c r="F179" s="50">
        <v>7.812900000000001</v>
      </c>
      <c r="G179" s="50">
        <v>7.7341999999999995</v>
      </c>
      <c r="H179" s="50">
        <v>7.2145</v>
      </c>
      <c r="J179" s="48">
        <f t="shared" si="4"/>
        <v>1.4706000000000001</v>
      </c>
      <c r="K179" s="48">
        <f t="shared" si="5"/>
        <v>-0.5196999999999994</v>
      </c>
    </row>
    <row r="180" spans="1:11" ht="12.75">
      <c r="A180" s="94" t="s">
        <v>209</v>
      </c>
      <c r="B180" s="50">
        <v>6.4297</v>
      </c>
      <c r="C180" s="50">
        <v>5.6315</v>
      </c>
      <c r="D180" s="50">
        <v>7.001799999999999</v>
      </c>
      <c r="E180" s="50">
        <v>6.0449</v>
      </c>
      <c r="F180" s="50">
        <v>6.8299</v>
      </c>
      <c r="G180" s="50">
        <v>7.1724</v>
      </c>
      <c r="H180" s="50">
        <v>5.6197</v>
      </c>
      <c r="J180" s="48">
        <f t="shared" si="4"/>
        <v>0.7426999999999992</v>
      </c>
      <c r="K180" s="48">
        <f t="shared" si="5"/>
        <v>-1.5526999999999997</v>
      </c>
    </row>
    <row r="181" spans="1:11" ht="12.75">
      <c r="A181" s="94" t="s">
        <v>210</v>
      </c>
      <c r="B181" s="50">
        <v>3.8204000000000002</v>
      </c>
      <c r="C181" s="50">
        <v>3.4187000000000003</v>
      </c>
      <c r="D181" s="50">
        <v>4.7964</v>
      </c>
      <c r="E181" s="50">
        <v>5.6227</v>
      </c>
      <c r="F181" s="50">
        <v>5.0009999999999994</v>
      </c>
      <c r="G181" s="50">
        <v>5.6341</v>
      </c>
      <c r="H181" s="50">
        <v>4.1472</v>
      </c>
      <c r="J181" s="48">
        <f t="shared" si="4"/>
        <v>1.8136999999999999</v>
      </c>
      <c r="K181" s="48">
        <f t="shared" si="5"/>
        <v>-1.4869000000000003</v>
      </c>
    </row>
    <row r="182" spans="1:11" ht="12.75">
      <c r="A182" s="94" t="s">
        <v>482</v>
      </c>
      <c r="B182" s="50">
        <v>3.1078</v>
      </c>
      <c r="C182" s="50">
        <v>3.7578</v>
      </c>
      <c r="D182" s="50">
        <v>4.522600000000001</v>
      </c>
      <c r="E182" s="50">
        <v>5.722</v>
      </c>
      <c r="F182" s="50">
        <v>6.0195</v>
      </c>
      <c r="G182" s="50">
        <v>6.225499999999999</v>
      </c>
      <c r="H182" s="50">
        <v>5.8236</v>
      </c>
      <c r="J182" s="48">
        <f t="shared" si="4"/>
        <v>3.1176999999999992</v>
      </c>
      <c r="K182" s="48">
        <f t="shared" si="5"/>
        <v>-0.4018999999999995</v>
      </c>
    </row>
    <row r="183" spans="1:11" ht="12.75">
      <c r="A183" s="94" t="s">
        <v>483</v>
      </c>
      <c r="B183" s="50">
        <v>3.8971</v>
      </c>
      <c r="C183" s="50">
        <v>2.4622</v>
      </c>
      <c r="D183" s="50">
        <v>3.1153</v>
      </c>
      <c r="E183" s="50">
        <v>4.437</v>
      </c>
      <c r="F183" s="50">
        <v>4.1204</v>
      </c>
      <c r="G183" s="50">
        <v>5.3175</v>
      </c>
      <c r="H183" s="50">
        <v>3.4711</v>
      </c>
      <c r="J183" s="48">
        <f t="shared" si="4"/>
        <v>1.4203999999999999</v>
      </c>
      <c r="K183" s="48">
        <f t="shared" si="5"/>
        <v>-1.8464</v>
      </c>
    </row>
    <row r="184" spans="1:11" ht="12.75">
      <c r="A184" s="94" t="s">
        <v>484</v>
      </c>
      <c r="B184" s="50">
        <v>5.9744</v>
      </c>
      <c r="C184" s="50">
        <v>5.589</v>
      </c>
      <c r="D184" s="50">
        <v>6.754200000000001</v>
      </c>
      <c r="E184" s="50">
        <v>7.7153</v>
      </c>
      <c r="F184" s="50">
        <v>10.3493</v>
      </c>
      <c r="G184" s="50">
        <v>10.9428</v>
      </c>
      <c r="H184" s="50">
        <v>9.0316</v>
      </c>
      <c r="J184" s="48">
        <f t="shared" si="4"/>
        <v>4.9684</v>
      </c>
      <c r="K184" s="48">
        <f t="shared" si="5"/>
        <v>-1.911200000000001</v>
      </c>
    </row>
    <row r="185" spans="1:11" ht="12.75">
      <c r="A185" s="94" t="s">
        <v>485</v>
      </c>
      <c r="B185" s="50">
        <v>4.5564</v>
      </c>
      <c r="C185" s="50">
        <v>4.8788</v>
      </c>
      <c r="D185" s="50">
        <v>5.4845</v>
      </c>
      <c r="E185" s="50">
        <v>5.3101</v>
      </c>
      <c r="F185" s="50">
        <v>5.7868</v>
      </c>
      <c r="G185" s="50">
        <v>5.5507</v>
      </c>
      <c r="H185" s="50">
        <v>5.1467</v>
      </c>
      <c r="J185" s="48">
        <f t="shared" si="4"/>
        <v>0.9943</v>
      </c>
      <c r="K185" s="48">
        <f t="shared" si="5"/>
        <v>-0.4039999999999999</v>
      </c>
    </row>
    <row r="186" spans="1:11" ht="12.75">
      <c r="A186" s="94" t="s">
        <v>486</v>
      </c>
      <c r="B186" s="50">
        <v>4.5103</v>
      </c>
      <c r="C186" s="50">
        <v>6.0734</v>
      </c>
      <c r="D186" s="50">
        <v>4.3126</v>
      </c>
      <c r="E186" s="50">
        <v>4.4243</v>
      </c>
      <c r="F186" s="50">
        <v>5.5977</v>
      </c>
      <c r="G186" s="50">
        <v>4.4742999999999995</v>
      </c>
      <c r="H186" s="50">
        <v>4.8809</v>
      </c>
      <c r="J186" s="48">
        <f t="shared" si="4"/>
        <v>-0.036000000000000476</v>
      </c>
      <c r="K186" s="48">
        <f t="shared" si="5"/>
        <v>0.4066000000000001</v>
      </c>
    </row>
    <row r="187" spans="1:11" ht="12.75">
      <c r="A187" s="94" t="s">
        <v>211</v>
      </c>
      <c r="B187" s="50">
        <v>2.9282</v>
      </c>
      <c r="C187" s="50">
        <v>5.2253</v>
      </c>
      <c r="D187" s="50">
        <v>7.513699999999999</v>
      </c>
      <c r="E187" s="50">
        <v>9.8379</v>
      </c>
      <c r="F187" s="50">
        <v>9.8161</v>
      </c>
      <c r="G187" s="50">
        <v>9.2501</v>
      </c>
      <c r="H187" s="50">
        <v>6.861599999999999</v>
      </c>
      <c r="J187" s="48">
        <f t="shared" si="4"/>
        <v>6.321899999999999</v>
      </c>
      <c r="K187" s="48">
        <f t="shared" si="5"/>
        <v>-2.3885000000000005</v>
      </c>
    </row>
    <row r="188" spans="1:11" ht="12.75">
      <c r="A188" s="94" t="s">
        <v>212</v>
      </c>
      <c r="B188" s="50">
        <v>4.065</v>
      </c>
      <c r="C188" s="50">
        <v>5.4574</v>
      </c>
      <c r="D188" s="50">
        <v>7.494000000000001</v>
      </c>
      <c r="E188" s="50">
        <v>7.5931999999999995</v>
      </c>
      <c r="F188" s="50">
        <v>6.2325</v>
      </c>
      <c r="G188" s="50">
        <v>7.746300000000001</v>
      </c>
      <c r="H188" s="50">
        <v>9.395199999999999</v>
      </c>
      <c r="J188" s="48">
        <f t="shared" si="4"/>
        <v>3.6813000000000002</v>
      </c>
      <c r="K188" s="48">
        <f t="shared" si="5"/>
        <v>1.6488999999999985</v>
      </c>
    </row>
    <row r="189" spans="1:11" ht="12.75">
      <c r="A189" s="94" t="s">
        <v>213</v>
      </c>
      <c r="B189" s="50">
        <v>6.841800000000001</v>
      </c>
      <c r="C189" s="50">
        <v>8.417</v>
      </c>
      <c r="D189" s="50">
        <v>9.4807</v>
      </c>
      <c r="E189" s="50">
        <v>7.463400000000001</v>
      </c>
      <c r="F189" s="50">
        <v>7.0267</v>
      </c>
      <c r="G189" s="50">
        <v>5.652299999999999</v>
      </c>
      <c r="H189" s="50">
        <v>4.1455</v>
      </c>
      <c r="J189" s="48">
        <f t="shared" si="4"/>
        <v>-1.1895000000000016</v>
      </c>
      <c r="K189" s="48">
        <f t="shared" si="5"/>
        <v>-1.5067999999999993</v>
      </c>
    </row>
    <row r="190" spans="1:11" ht="12.75">
      <c r="A190" s="94" t="s">
        <v>214</v>
      </c>
      <c r="B190" s="50">
        <v>2.1991</v>
      </c>
      <c r="C190" s="50">
        <v>2.7088</v>
      </c>
      <c r="D190" s="50">
        <v>3.4791999999999996</v>
      </c>
      <c r="E190" s="50">
        <v>3.9951</v>
      </c>
      <c r="F190" s="50">
        <v>3.7994</v>
      </c>
      <c r="G190" s="50">
        <v>4.0878</v>
      </c>
      <c r="H190" s="50">
        <v>3.0938</v>
      </c>
      <c r="J190" s="48">
        <f t="shared" si="4"/>
        <v>1.8886999999999996</v>
      </c>
      <c r="K190" s="48">
        <f t="shared" si="5"/>
        <v>-0.9939999999999998</v>
      </c>
    </row>
    <row r="191" spans="1:11" ht="12.75">
      <c r="A191" s="94" t="s">
        <v>215</v>
      </c>
      <c r="B191" s="50">
        <v>7.781000000000001</v>
      </c>
      <c r="C191" s="50">
        <v>12.1838</v>
      </c>
      <c r="D191" s="50">
        <v>8.684899999999999</v>
      </c>
      <c r="E191" s="50">
        <v>7.483</v>
      </c>
      <c r="F191" s="50">
        <v>7.175</v>
      </c>
      <c r="G191" s="50">
        <v>5.6338</v>
      </c>
      <c r="H191" s="50">
        <v>4.7462</v>
      </c>
      <c r="J191" s="48">
        <f t="shared" si="4"/>
        <v>-2.1472000000000007</v>
      </c>
      <c r="K191" s="48">
        <f t="shared" si="5"/>
        <v>-0.8876</v>
      </c>
    </row>
    <row r="192" spans="1:11" ht="12.75">
      <c r="A192" s="94" t="s">
        <v>216</v>
      </c>
      <c r="B192" s="50">
        <v>6.5588</v>
      </c>
      <c r="C192" s="50">
        <v>4.5694</v>
      </c>
      <c r="D192" s="50">
        <v>5.3102</v>
      </c>
      <c r="E192" s="50">
        <v>4.9404</v>
      </c>
      <c r="F192" s="50">
        <v>6.9607</v>
      </c>
      <c r="G192" s="50">
        <v>5.3925</v>
      </c>
      <c r="H192" s="50">
        <v>15.686300000000001</v>
      </c>
      <c r="J192" s="48">
        <f t="shared" si="4"/>
        <v>-1.1662999999999997</v>
      </c>
      <c r="K192" s="48">
        <f t="shared" si="5"/>
        <v>10.293800000000001</v>
      </c>
    </row>
    <row r="193" spans="1:11" ht="12.75">
      <c r="A193" s="94" t="s">
        <v>487</v>
      </c>
      <c r="B193" s="50">
        <v>3.4934</v>
      </c>
      <c r="C193" s="50">
        <v>2.7319</v>
      </c>
      <c r="D193" s="50">
        <v>3.6369</v>
      </c>
      <c r="E193" s="50">
        <v>5.1952</v>
      </c>
      <c r="F193" s="50">
        <v>7.1713</v>
      </c>
      <c r="G193" s="50">
        <v>8.3473</v>
      </c>
      <c r="H193" s="50">
        <v>10.0188</v>
      </c>
      <c r="J193" s="48">
        <f t="shared" si="4"/>
        <v>4.853900000000001</v>
      </c>
      <c r="K193" s="48">
        <f t="shared" si="5"/>
        <v>1.6715</v>
      </c>
    </row>
    <row r="194" spans="1:11" ht="12.75">
      <c r="A194" s="94" t="s">
        <v>488</v>
      </c>
      <c r="B194" s="50">
        <v>10.6143</v>
      </c>
      <c r="C194" s="50">
        <v>15.9726</v>
      </c>
      <c r="D194" s="50">
        <v>13.277</v>
      </c>
      <c r="E194" s="50">
        <v>15.3005</v>
      </c>
      <c r="F194" s="50">
        <v>18.3171</v>
      </c>
      <c r="G194" s="50">
        <v>20.3679</v>
      </c>
      <c r="H194" s="50">
        <v>12.623500000000002</v>
      </c>
      <c r="J194" s="48">
        <f t="shared" si="4"/>
        <v>9.753599999999999</v>
      </c>
      <c r="K194" s="48">
        <f t="shared" si="5"/>
        <v>-7.744399999999997</v>
      </c>
    </row>
    <row r="195" spans="1:11" ht="12.75">
      <c r="A195" s="94" t="s">
        <v>489</v>
      </c>
      <c r="B195" s="50">
        <v>6.1464</v>
      </c>
      <c r="C195" s="50">
        <v>6.2862</v>
      </c>
      <c r="D195" s="50">
        <v>9.4169</v>
      </c>
      <c r="E195" s="50">
        <v>9.7391</v>
      </c>
      <c r="F195" s="50">
        <v>12.3851</v>
      </c>
      <c r="G195" s="50">
        <v>14.433399999999999</v>
      </c>
      <c r="H195" s="50">
        <v>11.556099999999999</v>
      </c>
      <c r="J195" s="48">
        <f t="shared" si="4"/>
        <v>8.286999999999999</v>
      </c>
      <c r="K195" s="48">
        <f t="shared" si="5"/>
        <v>-2.8773</v>
      </c>
    </row>
    <row r="196" spans="1:11" ht="12.75">
      <c r="A196" s="94" t="s">
        <v>490</v>
      </c>
      <c r="B196" s="50">
        <v>4.2626</v>
      </c>
      <c r="C196" s="50">
        <v>5.8783</v>
      </c>
      <c r="D196" s="50">
        <v>6.5677</v>
      </c>
      <c r="E196" s="50">
        <v>5.3145999999999995</v>
      </c>
      <c r="F196" s="50">
        <v>6.8288</v>
      </c>
      <c r="G196" s="50">
        <v>7.6352</v>
      </c>
      <c r="H196" s="50">
        <v>7.8625</v>
      </c>
      <c r="J196" s="48">
        <f t="shared" si="4"/>
        <v>3.3726000000000003</v>
      </c>
      <c r="K196" s="48">
        <f t="shared" si="5"/>
        <v>0.2272999999999996</v>
      </c>
    </row>
    <row r="197" spans="1:11" ht="12.75">
      <c r="A197" s="94" t="s">
        <v>217</v>
      </c>
      <c r="B197" s="50">
        <v>8.7084</v>
      </c>
      <c r="C197" s="50">
        <v>8.3195</v>
      </c>
      <c r="D197" s="50">
        <v>12.0253</v>
      </c>
      <c r="E197" s="50">
        <v>13.8536</v>
      </c>
      <c r="F197" s="50">
        <v>16.9793</v>
      </c>
      <c r="G197" s="50">
        <v>17.0457</v>
      </c>
      <c r="H197" s="50">
        <v>8.6977</v>
      </c>
      <c r="J197" s="48">
        <f t="shared" si="4"/>
        <v>8.3373</v>
      </c>
      <c r="K197" s="48">
        <f t="shared" si="5"/>
        <v>-8.348</v>
      </c>
    </row>
    <row r="198" spans="1:11" ht="12.75">
      <c r="A198" s="94" t="s">
        <v>97</v>
      </c>
      <c r="B198" s="50">
        <v>5.555899999999999</v>
      </c>
      <c r="C198" s="50">
        <v>6.0462</v>
      </c>
      <c r="D198" s="50">
        <v>8.074399999999999</v>
      </c>
      <c r="E198" s="50">
        <v>8.233</v>
      </c>
      <c r="F198" s="50">
        <v>11.1104</v>
      </c>
      <c r="G198" s="50">
        <v>15.7528</v>
      </c>
      <c r="H198" s="50">
        <v>14.246300000000002</v>
      </c>
      <c r="J198" s="48">
        <f t="shared" si="4"/>
        <v>10.196900000000001</v>
      </c>
      <c r="K198" s="48">
        <f t="shared" si="5"/>
        <v>-1.506499999999999</v>
      </c>
    </row>
    <row r="199" spans="1:11" ht="12.75">
      <c r="A199" s="94" t="s">
        <v>491</v>
      </c>
      <c r="B199" s="50">
        <v>4.4816</v>
      </c>
      <c r="C199" s="50">
        <v>5.3557</v>
      </c>
      <c r="D199" s="50">
        <v>5.455299999999999</v>
      </c>
      <c r="E199" s="50">
        <v>6.1873</v>
      </c>
      <c r="F199" s="50">
        <v>5.5708</v>
      </c>
      <c r="G199" s="50">
        <v>4.515</v>
      </c>
      <c r="H199" s="50">
        <v>4.2966</v>
      </c>
      <c r="J199" s="48">
        <f aca="true" t="shared" si="6" ref="J199:J262">G199-B199</f>
        <v>0.03339999999999943</v>
      </c>
      <c r="K199" s="48">
        <f aca="true" t="shared" si="7" ref="K199:K262">H199-G199</f>
        <v>-0.21839999999999993</v>
      </c>
    </row>
    <row r="200" spans="1:11" ht="12.75">
      <c r="A200" s="94" t="s">
        <v>492</v>
      </c>
      <c r="B200" s="50">
        <v>5.0319</v>
      </c>
      <c r="C200" s="50">
        <v>3.8714</v>
      </c>
      <c r="D200" s="50">
        <v>6.1652</v>
      </c>
      <c r="E200" s="50">
        <v>6.3286</v>
      </c>
      <c r="F200" s="50">
        <v>7.158399999999999</v>
      </c>
      <c r="G200" s="50">
        <v>7.024900000000001</v>
      </c>
      <c r="H200" s="50">
        <v>5.3651</v>
      </c>
      <c r="J200" s="48">
        <f t="shared" si="6"/>
        <v>1.9930000000000003</v>
      </c>
      <c r="K200" s="48">
        <f t="shared" si="7"/>
        <v>-1.6598000000000006</v>
      </c>
    </row>
    <row r="201" spans="1:11" ht="12.75">
      <c r="A201" s="94" t="s">
        <v>406</v>
      </c>
      <c r="B201" s="50">
        <v>2.9047</v>
      </c>
      <c r="C201" s="50">
        <v>3.2146</v>
      </c>
      <c r="D201" s="50">
        <v>4.607</v>
      </c>
      <c r="E201" s="50">
        <v>5.2409</v>
      </c>
      <c r="F201" s="50">
        <v>5.8069999999999995</v>
      </c>
      <c r="G201" s="50">
        <v>6.8048</v>
      </c>
      <c r="H201" s="50">
        <v>5.1002</v>
      </c>
      <c r="J201" s="48">
        <f t="shared" si="6"/>
        <v>3.9001</v>
      </c>
      <c r="K201" s="48">
        <f t="shared" si="7"/>
        <v>-1.7046000000000001</v>
      </c>
    </row>
    <row r="202" spans="1:11" ht="12.75">
      <c r="A202" s="94" t="s">
        <v>218</v>
      </c>
      <c r="B202" s="50">
        <v>6.346499999999999</v>
      </c>
      <c r="C202" s="50">
        <v>6.0853</v>
      </c>
      <c r="D202" s="50">
        <v>10.8004</v>
      </c>
      <c r="E202" s="50">
        <v>10.7547</v>
      </c>
      <c r="F202" s="50">
        <v>10.8551</v>
      </c>
      <c r="G202" s="50">
        <v>8.179300000000001</v>
      </c>
      <c r="H202" s="50">
        <v>8.5586</v>
      </c>
      <c r="J202" s="48">
        <f t="shared" si="6"/>
        <v>1.8328000000000024</v>
      </c>
      <c r="K202" s="48">
        <f t="shared" si="7"/>
        <v>0.37929999999999886</v>
      </c>
    </row>
    <row r="203" spans="1:11" ht="12.75">
      <c r="A203" s="94" t="s">
        <v>98</v>
      </c>
      <c r="B203" s="50">
        <v>6.9657</v>
      </c>
      <c r="C203" s="50">
        <v>8.879299999999999</v>
      </c>
      <c r="D203" s="50">
        <v>7.3733</v>
      </c>
      <c r="E203" s="50">
        <v>8.101899999999999</v>
      </c>
      <c r="F203" s="50">
        <v>10.5227</v>
      </c>
      <c r="G203" s="50">
        <v>12.1013</v>
      </c>
      <c r="H203" s="50">
        <v>7.8279000000000005</v>
      </c>
      <c r="J203" s="48">
        <f t="shared" si="6"/>
        <v>5.1356</v>
      </c>
      <c r="K203" s="48">
        <f t="shared" si="7"/>
        <v>-4.2734</v>
      </c>
    </row>
    <row r="204" spans="1:11" ht="12.75">
      <c r="A204" s="94" t="s">
        <v>219</v>
      </c>
      <c r="B204" s="50">
        <v>6.276</v>
      </c>
      <c r="C204" s="50">
        <v>7.699300000000001</v>
      </c>
      <c r="D204" s="50">
        <v>8.4647</v>
      </c>
      <c r="E204" s="50">
        <v>9.7957</v>
      </c>
      <c r="F204" s="50">
        <v>14.194499999999998</v>
      </c>
      <c r="G204" s="50">
        <v>13.9126</v>
      </c>
      <c r="H204" s="50">
        <v>8.4964</v>
      </c>
      <c r="J204" s="48">
        <f t="shared" si="6"/>
        <v>7.6366</v>
      </c>
      <c r="K204" s="48">
        <f t="shared" si="7"/>
        <v>-5.4162</v>
      </c>
    </row>
    <row r="205" spans="1:11" ht="12.75">
      <c r="A205" s="94" t="s">
        <v>493</v>
      </c>
      <c r="B205" s="50">
        <v>5.6769</v>
      </c>
      <c r="C205" s="50">
        <v>6.4195</v>
      </c>
      <c r="D205" s="50">
        <v>9.0287</v>
      </c>
      <c r="E205" s="50">
        <v>9.5032</v>
      </c>
      <c r="F205" s="50">
        <v>9.0296</v>
      </c>
      <c r="G205" s="50">
        <v>8.6044</v>
      </c>
      <c r="H205" s="50">
        <v>6.3755999999999995</v>
      </c>
      <c r="J205" s="48">
        <f t="shared" si="6"/>
        <v>2.9275</v>
      </c>
      <c r="K205" s="48">
        <f t="shared" si="7"/>
        <v>-2.2288000000000006</v>
      </c>
    </row>
    <row r="206" spans="1:11" ht="12.75">
      <c r="A206" s="94" t="s">
        <v>220</v>
      </c>
      <c r="B206" s="50">
        <v>5.3476</v>
      </c>
      <c r="C206" s="50">
        <v>4.0046</v>
      </c>
      <c r="D206" s="50">
        <v>6.3774</v>
      </c>
      <c r="E206" s="50">
        <v>7.7276</v>
      </c>
      <c r="F206" s="50">
        <v>5.4135</v>
      </c>
      <c r="G206" s="50">
        <v>5.2934</v>
      </c>
      <c r="H206" s="50">
        <v>2.5765</v>
      </c>
      <c r="J206" s="48">
        <f t="shared" si="6"/>
        <v>-0.054199999999999804</v>
      </c>
      <c r="K206" s="48">
        <f t="shared" si="7"/>
        <v>-2.7169000000000003</v>
      </c>
    </row>
    <row r="207" spans="1:11" ht="12.75">
      <c r="A207" s="94" t="s">
        <v>221</v>
      </c>
      <c r="B207" s="50">
        <v>4.3612</v>
      </c>
      <c r="C207" s="50">
        <v>4.7569</v>
      </c>
      <c r="D207" s="50">
        <v>4.8916</v>
      </c>
      <c r="E207" s="50">
        <v>6.826899999999999</v>
      </c>
      <c r="F207" s="50">
        <v>9.8116</v>
      </c>
      <c r="G207" s="50">
        <v>9.6289</v>
      </c>
      <c r="H207" s="50">
        <v>10.7754</v>
      </c>
      <c r="J207" s="48">
        <f t="shared" si="6"/>
        <v>5.2677</v>
      </c>
      <c r="K207" s="48">
        <f t="shared" si="7"/>
        <v>1.1464999999999996</v>
      </c>
    </row>
    <row r="208" spans="1:11" ht="12.75">
      <c r="A208" s="94" t="s">
        <v>222</v>
      </c>
      <c r="B208" s="50">
        <v>15.335899999999999</v>
      </c>
      <c r="C208" s="50">
        <v>10.8132</v>
      </c>
      <c r="D208" s="50">
        <v>10.917</v>
      </c>
      <c r="E208" s="50">
        <v>11.3239</v>
      </c>
      <c r="F208" s="50">
        <v>14.4896</v>
      </c>
      <c r="G208" s="50">
        <v>10.084</v>
      </c>
      <c r="H208" s="50">
        <v>9.9022</v>
      </c>
      <c r="J208" s="48">
        <f t="shared" si="6"/>
        <v>-5.251899999999999</v>
      </c>
      <c r="K208" s="48">
        <f t="shared" si="7"/>
        <v>-0.18179999999999907</v>
      </c>
    </row>
    <row r="209" spans="1:11" ht="12.75">
      <c r="A209" s="94" t="s">
        <v>223</v>
      </c>
      <c r="B209" s="50">
        <v>7.7112</v>
      </c>
      <c r="C209" s="50">
        <v>9.072099999999999</v>
      </c>
      <c r="D209" s="50">
        <v>9.2812</v>
      </c>
      <c r="E209" s="50">
        <v>7.7667</v>
      </c>
      <c r="F209" s="50">
        <v>10.5798</v>
      </c>
      <c r="G209" s="50">
        <v>19.3795</v>
      </c>
      <c r="H209" s="50">
        <v>16.611600000000003</v>
      </c>
      <c r="J209" s="48">
        <f t="shared" si="6"/>
        <v>11.6683</v>
      </c>
      <c r="K209" s="48">
        <f t="shared" si="7"/>
        <v>-2.7678999999999974</v>
      </c>
    </row>
    <row r="210" spans="1:11" ht="12.75">
      <c r="A210" s="94" t="s">
        <v>224</v>
      </c>
      <c r="B210" s="50">
        <v>8.3874</v>
      </c>
      <c r="C210" s="50">
        <v>9.6129</v>
      </c>
      <c r="D210" s="50">
        <v>11.2051</v>
      </c>
      <c r="E210" s="50">
        <v>10.3499</v>
      </c>
      <c r="F210" s="50">
        <v>12.5167</v>
      </c>
      <c r="G210" s="50">
        <v>17.7403</v>
      </c>
      <c r="H210" s="50">
        <v>13.9822</v>
      </c>
      <c r="J210" s="48">
        <f t="shared" si="6"/>
        <v>9.352900000000002</v>
      </c>
      <c r="K210" s="48">
        <f t="shared" si="7"/>
        <v>-3.7581000000000007</v>
      </c>
    </row>
    <row r="211" spans="1:11" ht="12.75">
      <c r="A211" s="94" t="s">
        <v>225</v>
      </c>
      <c r="B211" s="50">
        <v>4.1415</v>
      </c>
      <c r="C211" s="50">
        <v>8.7352</v>
      </c>
      <c r="D211" s="50">
        <v>4.1833</v>
      </c>
      <c r="E211" s="50">
        <v>3.6102000000000003</v>
      </c>
      <c r="F211" s="50">
        <v>4.6291</v>
      </c>
      <c r="G211" s="50">
        <v>4.5977</v>
      </c>
      <c r="H211" s="50">
        <v>3.5747</v>
      </c>
      <c r="J211" s="48">
        <f t="shared" si="6"/>
        <v>0.45619999999999994</v>
      </c>
      <c r="K211" s="48">
        <f t="shared" si="7"/>
        <v>-1.0229999999999997</v>
      </c>
    </row>
    <row r="212" spans="1:11" ht="12.75">
      <c r="A212" s="94" t="s">
        <v>99</v>
      </c>
      <c r="B212" s="50">
        <v>5.733499999999999</v>
      </c>
      <c r="C212" s="50">
        <v>6.525499999999999</v>
      </c>
      <c r="D212" s="50">
        <v>5.504</v>
      </c>
      <c r="E212" s="50">
        <v>5.9123</v>
      </c>
      <c r="F212" s="50">
        <v>7.2705</v>
      </c>
      <c r="G212" s="50">
        <v>8.0227</v>
      </c>
      <c r="H212" s="50">
        <v>8.6076</v>
      </c>
      <c r="J212" s="48">
        <f t="shared" si="6"/>
        <v>2.289200000000001</v>
      </c>
      <c r="K212" s="48">
        <f t="shared" si="7"/>
        <v>0.5848999999999993</v>
      </c>
    </row>
    <row r="213" spans="1:11" ht="12.75">
      <c r="A213" s="94" t="s">
        <v>494</v>
      </c>
      <c r="B213" s="50">
        <v>3.7758</v>
      </c>
      <c r="C213" s="50">
        <v>3.2013</v>
      </c>
      <c r="D213" s="50">
        <v>3.4265</v>
      </c>
      <c r="E213" s="50">
        <v>3.743</v>
      </c>
      <c r="F213" s="50">
        <v>4.651199999999999</v>
      </c>
      <c r="G213" s="50">
        <v>4.3965</v>
      </c>
      <c r="H213" s="50">
        <v>3.8032000000000004</v>
      </c>
      <c r="J213" s="48">
        <f t="shared" si="6"/>
        <v>0.6206999999999998</v>
      </c>
      <c r="K213" s="48">
        <f t="shared" si="7"/>
        <v>-0.5932999999999993</v>
      </c>
    </row>
    <row r="214" spans="1:11" ht="12.75">
      <c r="A214" s="94" t="s">
        <v>226</v>
      </c>
      <c r="B214" s="50">
        <v>8.6882</v>
      </c>
      <c r="C214" s="50">
        <v>13.1941</v>
      </c>
      <c r="D214" s="50">
        <v>12.0062</v>
      </c>
      <c r="E214" s="50">
        <v>8.059099999999999</v>
      </c>
      <c r="F214" s="50">
        <v>11.9887</v>
      </c>
      <c r="G214" s="50">
        <v>10.347299999999999</v>
      </c>
      <c r="H214" s="50">
        <v>6.4193</v>
      </c>
      <c r="J214" s="48">
        <f t="shared" si="6"/>
        <v>1.6590999999999987</v>
      </c>
      <c r="K214" s="48">
        <f t="shared" si="7"/>
        <v>-3.927999999999999</v>
      </c>
    </row>
    <row r="215" spans="1:11" ht="12.75">
      <c r="A215" s="94" t="s">
        <v>495</v>
      </c>
      <c r="B215" s="50">
        <v>5.4918000000000005</v>
      </c>
      <c r="C215" s="50">
        <v>7.4585</v>
      </c>
      <c r="D215" s="50">
        <v>9.136800000000001</v>
      </c>
      <c r="E215" s="50">
        <v>9.6111</v>
      </c>
      <c r="F215" s="50">
        <v>9.584900000000001</v>
      </c>
      <c r="G215" s="50">
        <v>7.9802</v>
      </c>
      <c r="H215" s="50">
        <v>5.8515</v>
      </c>
      <c r="J215" s="48">
        <f t="shared" si="6"/>
        <v>2.4883999999999995</v>
      </c>
      <c r="K215" s="48">
        <f t="shared" si="7"/>
        <v>-2.1287000000000003</v>
      </c>
    </row>
    <row r="216" spans="1:12" ht="12.75">
      <c r="A216" s="94" t="s">
        <v>496</v>
      </c>
      <c r="B216" s="50">
        <v>4.7474</v>
      </c>
      <c r="C216" s="50">
        <v>10.220500000000001</v>
      </c>
      <c r="D216" s="50">
        <v>5.639</v>
      </c>
      <c r="E216" s="50">
        <v>5.3088999999999995</v>
      </c>
      <c r="F216" s="50">
        <v>7.247199999999999</v>
      </c>
      <c r="G216" s="50">
        <v>7.764500000000001</v>
      </c>
      <c r="H216" s="50">
        <v>6.8815</v>
      </c>
      <c r="J216" s="48">
        <f t="shared" si="6"/>
        <v>3.017100000000001</v>
      </c>
      <c r="K216" s="48">
        <f t="shared" si="7"/>
        <v>-0.8830000000000009</v>
      </c>
      <c r="L216" s="43"/>
    </row>
    <row r="217" spans="1:11" ht="12.75">
      <c r="A217" s="94" t="s">
        <v>100</v>
      </c>
      <c r="B217" s="50">
        <v>6.1240000000000006</v>
      </c>
      <c r="C217" s="50">
        <v>5.8403</v>
      </c>
      <c r="D217" s="50">
        <v>8.3051</v>
      </c>
      <c r="E217" s="50">
        <v>9.1953</v>
      </c>
      <c r="F217" s="50">
        <v>12.1123</v>
      </c>
      <c r="G217" s="50">
        <v>9.0606</v>
      </c>
      <c r="H217" s="50">
        <v>5.0465</v>
      </c>
      <c r="J217" s="48">
        <f t="shared" si="6"/>
        <v>2.9366000000000003</v>
      </c>
      <c r="K217" s="48">
        <f t="shared" si="7"/>
        <v>-4.014100000000001</v>
      </c>
    </row>
    <row r="218" spans="1:11" ht="12.75">
      <c r="A218" s="94" t="s">
        <v>227</v>
      </c>
      <c r="B218" s="50">
        <v>3.8552999999999997</v>
      </c>
      <c r="C218" s="50">
        <v>3.8302000000000005</v>
      </c>
      <c r="D218" s="50">
        <v>4.4388</v>
      </c>
      <c r="E218" s="50">
        <v>5.036700000000001</v>
      </c>
      <c r="F218" s="50">
        <v>4.8474</v>
      </c>
      <c r="G218" s="50">
        <v>4.5516000000000005</v>
      </c>
      <c r="H218" s="50">
        <v>4.3717</v>
      </c>
      <c r="J218" s="48">
        <f t="shared" si="6"/>
        <v>0.6963000000000008</v>
      </c>
      <c r="K218" s="48">
        <f t="shared" si="7"/>
        <v>-0.17990000000000084</v>
      </c>
    </row>
    <row r="219" spans="1:11" ht="12.75">
      <c r="A219" s="94" t="s">
        <v>228</v>
      </c>
      <c r="B219" s="50">
        <v>5.1791</v>
      </c>
      <c r="C219" s="50">
        <v>5.7611</v>
      </c>
      <c r="D219" s="50">
        <v>6.549</v>
      </c>
      <c r="E219" s="50">
        <v>7.35</v>
      </c>
      <c r="F219" s="50">
        <v>6.8991</v>
      </c>
      <c r="G219" s="50">
        <v>6.512</v>
      </c>
      <c r="H219" s="50">
        <v>5.3014</v>
      </c>
      <c r="J219" s="48">
        <f t="shared" si="6"/>
        <v>1.3328999999999995</v>
      </c>
      <c r="K219" s="48">
        <f t="shared" si="7"/>
        <v>-1.2105999999999995</v>
      </c>
    </row>
    <row r="220" spans="1:11" ht="12.75">
      <c r="A220" s="94" t="s">
        <v>229</v>
      </c>
      <c r="B220" s="50">
        <v>4.9222</v>
      </c>
      <c r="C220" s="50">
        <v>4.601800000000001</v>
      </c>
      <c r="D220" s="50">
        <v>5.0102</v>
      </c>
      <c r="E220" s="50">
        <v>5.8286999999999995</v>
      </c>
      <c r="F220" s="50">
        <v>7.602200000000001</v>
      </c>
      <c r="G220" s="50">
        <v>5.7657</v>
      </c>
      <c r="H220" s="50">
        <v>4.6161</v>
      </c>
      <c r="J220" s="48">
        <f t="shared" si="6"/>
        <v>0.8434999999999997</v>
      </c>
      <c r="K220" s="48">
        <f t="shared" si="7"/>
        <v>-1.1495999999999995</v>
      </c>
    </row>
    <row r="221" spans="1:11" ht="12.75">
      <c r="A221" s="94" t="s">
        <v>497</v>
      </c>
      <c r="B221" s="50">
        <v>5.2294</v>
      </c>
      <c r="C221" s="50">
        <v>5.7044</v>
      </c>
      <c r="D221" s="50">
        <v>8.5784</v>
      </c>
      <c r="E221" s="50">
        <v>9.749099999999999</v>
      </c>
      <c r="F221" s="50">
        <v>11.8392</v>
      </c>
      <c r="G221" s="50">
        <v>13.1996</v>
      </c>
      <c r="H221" s="50">
        <v>9.4194</v>
      </c>
      <c r="J221" s="48">
        <f t="shared" si="6"/>
        <v>7.9702</v>
      </c>
      <c r="K221" s="48">
        <f t="shared" si="7"/>
        <v>-3.7802000000000007</v>
      </c>
    </row>
    <row r="222" spans="1:11" ht="12.75">
      <c r="A222" s="94" t="s">
        <v>230</v>
      </c>
      <c r="B222" s="50">
        <v>6.5637</v>
      </c>
      <c r="C222" s="50">
        <v>6.5483</v>
      </c>
      <c r="D222" s="50">
        <v>5.3407</v>
      </c>
      <c r="E222" s="50">
        <v>6.783500000000001</v>
      </c>
      <c r="F222" s="50">
        <v>8.6904</v>
      </c>
      <c r="G222" s="50">
        <v>10.1391</v>
      </c>
      <c r="H222" s="50">
        <v>7.6459</v>
      </c>
      <c r="J222" s="48">
        <f t="shared" si="6"/>
        <v>3.5753999999999992</v>
      </c>
      <c r="K222" s="48">
        <f t="shared" si="7"/>
        <v>-2.493199999999999</v>
      </c>
    </row>
    <row r="223" spans="1:11" ht="12.75">
      <c r="A223" s="94" t="s">
        <v>231</v>
      </c>
      <c r="B223" s="50">
        <v>6.2799</v>
      </c>
      <c r="C223" s="50">
        <v>6.6075</v>
      </c>
      <c r="D223" s="50">
        <v>6.382599999999999</v>
      </c>
      <c r="E223" s="50">
        <v>9.522</v>
      </c>
      <c r="F223" s="50">
        <v>11.0241</v>
      </c>
      <c r="G223" s="50">
        <v>11.0936</v>
      </c>
      <c r="H223" s="50">
        <v>9.3725</v>
      </c>
      <c r="J223" s="48">
        <f t="shared" si="6"/>
        <v>4.813700000000001</v>
      </c>
      <c r="K223" s="48">
        <f t="shared" si="7"/>
        <v>-1.7210999999999999</v>
      </c>
    </row>
    <row r="224" spans="1:11" ht="12.75">
      <c r="A224" s="94" t="s">
        <v>232</v>
      </c>
      <c r="B224" s="50">
        <v>1.3013000000000001</v>
      </c>
      <c r="C224" s="50">
        <v>2.2855</v>
      </c>
      <c r="D224" s="50">
        <v>2.9547</v>
      </c>
      <c r="E224" s="50">
        <v>3.5572</v>
      </c>
      <c r="F224" s="50">
        <v>3.3847</v>
      </c>
      <c r="G224" s="50">
        <v>5.1564</v>
      </c>
      <c r="H224" s="50">
        <v>4.7219</v>
      </c>
      <c r="J224" s="48">
        <f t="shared" si="6"/>
        <v>3.8550999999999993</v>
      </c>
      <c r="K224" s="48">
        <f t="shared" si="7"/>
        <v>-0.4344999999999999</v>
      </c>
    </row>
    <row r="225" spans="1:11" ht="12.75">
      <c r="A225" s="94" t="s">
        <v>101</v>
      </c>
      <c r="B225" s="50">
        <v>4.3868</v>
      </c>
      <c r="C225" s="50">
        <v>4.8549</v>
      </c>
      <c r="D225" s="50">
        <v>6.5287</v>
      </c>
      <c r="E225" s="50">
        <v>6.8171</v>
      </c>
      <c r="F225" s="50">
        <v>7.9003000000000005</v>
      </c>
      <c r="G225" s="50">
        <v>9.0754</v>
      </c>
      <c r="H225" s="50">
        <v>8.5151</v>
      </c>
      <c r="J225" s="48">
        <f t="shared" si="6"/>
        <v>4.6886</v>
      </c>
      <c r="K225" s="48">
        <f t="shared" si="7"/>
        <v>-0.5602999999999998</v>
      </c>
    </row>
    <row r="226" spans="1:11" ht="12.75">
      <c r="A226" s="94" t="s">
        <v>233</v>
      </c>
      <c r="B226" s="50">
        <v>4.7677</v>
      </c>
      <c r="C226" s="50">
        <v>5.5149</v>
      </c>
      <c r="D226" s="50">
        <v>5.7177</v>
      </c>
      <c r="E226" s="50">
        <v>7.4438</v>
      </c>
      <c r="F226" s="50">
        <v>10.1193</v>
      </c>
      <c r="G226" s="50">
        <v>9.9978</v>
      </c>
      <c r="H226" s="50">
        <v>9.1237</v>
      </c>
      <c r="J226" s="48">
        <f t="shared" si="6"/>
        <v>5.2301</v>
      </c>
      <c r="K226" s="48">
        <f t="shared" si="7"/>
        <v>-0.8741000000000003</v>
      </c>
    </row>
    <row r="227" spans="1:11" ht="12.75">
      <c r="A227" s="94" t="s">
        <v>498</v>
      </c>
      <c r="B227" s="50">
        <v>4.9908</v>
      </c>
      <c r="C227" s="50">
        <v>5.9589</v>
      </c>
      <c r="D227" s="50">
        <v>5.2707999999999995</v>
      </c>
      <c r="E227" s="50">
        <v>5.1613</v>
      </c>
      <c r="F227" s="50">
        <v>4.8312</v>
      </c>
      <c r="G227" s="50">
        <v>5.2781</v>
      </c>
      <c r="H227" s="50">
        <v>5.0348999999999995</v>
      </c>
      <c r="J227" s="48">
        <f t="shared" si="6"/>
        <v>0.2873000000000001</v>
      </c>
      <c r="K227" s="48">
        <f t="shared" si="7"/>
        <v>-0.24320000000000075</v>
      </c>
    </row>
    <row r="228" spans="1:11" ht="12.75">
      <c r="A228" s="94" t="s">
        <v>234</v>
      </c>
      <c r="B228" s="50">
        <v>4.4907</v>
      </c>
      <c r="C228" s="50">
        <v>5.1597</v>
      </c>
      <c r="D228" s="50">
        <v>5.9295</v>
      </c>
      <c r="E228" s="50">
        <v>7.2989</v>
      </c>
      <c r="F228" s="50">
        <v>10.2533</v>
      </c>
      <c r="G228" s="50">
        <v>9.7351</v>
      </c>
      <c r="H228" s="50">
        <v>9.6073</v>
      </c>
      <c r="J228" s="48">
        <f t="shared" si="6"/>
        <v>5.244399999999999</v>
      </c>
      <c r="K228" s="48">
        <f t="shared" si="7"/>
        <v>-0.1277999999999988</v>
      </c>
    </row>
    <row r="229" spans="1:11" ht="12.75">
      <c r="A229" s="94" t="s">
        <v>102</v>
      </c>
      <c r="B229" s="50">
        <v>5.9783</v>
      </c>
      <c r="C229" s="50">
        <v>6.3176</v>
      </c>
      <c r="D229" s="50">
        <v>7.293900000000001</v>
      </c>
      <c r="E229" s="50">
        <v>7.772600000000001</v>
      </c>
      <c r="F229" s="50">
        <v>9.6424</v>
      </c>
      <c r="G229" s="50">
        <v>13.8955</v>
      </c>
      <c r="H229" s="50">
        <v>12.327</v>
      </c>
      <c r="J229" s="48">
        <f t="shared" si="6"/>
        <v>7.9172</v>
      </c>
      <c r="K229" s="48">
        <f t="shared" si="7"/>
        <v>-1.5685000000000002</v>
      </c>
    </row>
    <row r="230" spans="1:12" ht="12.75">
      <c r="A230" s="94" t="s">
        <v>235</v>
      </c>
      <c r="B230" s="50">
        <v>2.973</v>
      </c>
      <c r="C230" s="50">
        <v>2.6094</v>
      </c>
      <c r="D230" s="50">
        <v>4.4698</v>
      </c>
      <c r="E230" s="50">
        <v>4.6086</v>
      </c>
      <c r="F230" s="50">
        <v>9.7701</v>
      </c>
      <c r="G230" s="50">
        <v>5.0961</v>
      </c>
      <c r="H230" s="50">
        <v>3.2225</v>
      </c>
      <c r="J230" s="48">
        <f t="shared" si="6"/>
        <v>2.1231</v>
      </c>
      <c r="K230" s="48">
        <f t="shared" si="7"/>
        <v>-1.8735999999999997</v>
      </c>
      <c r="L230" s="12"/>
    </row>
    <row r="231" spans="1:11" ht="12.75">
      <c r="A231" s="94" t="s">
        <v>236</v>
      </c>
      <c r="B231" s="50">
        <v>6.7555000000000005</v>
      </c>
      <c r="C231" s="50">
        <v>8.3871</v>
      </c>
      <c r="D231" s="50">
        <v>10.5291</v>
      </c>
      <c r="E231" s="50">
        <v>9.1304</v>
      </c>
      <c r="F231" s="50">
        <v>11.9147</v>
      </c>
      <c r="G231" s="50">
        <v>15.488299999999999</v>
      </c>
      <c r="H231" s="50">
        <v>12.1029</v>
      </c>
      <c r="J231" s="48">
        <f t="shared" si="6"/>
        <v>8.732799999999997</v>
      </c>
      <c r="K231" s="48">
        <f t="shared" si="7"/>
        <v>-3.385399999999999</v>
      </c>
    </row>
    <row r="232" spans="1:12" ht="12.75">
      <c r="A232" s="94" t="s">
        <v>499</v>
      </c>
      <c r="B232" s="50">
        <v>2.7778</v>
      </c>
      <c r="C232" s="50">
        <v>3.2234</v>
      </c>
      <c r="D232" s="50">
        <v>3.2786999999999997</v>
      </c>
      <c r="E232" s="50">
        <v>2.3810000000000002</v>
      </c>
      <c r="F232" s="50">
        <v>2.9935</v>
      </c>
      <c r="G232" s="50">
        <v>5.3381</v>
      </c>
      <c r="H232" s="50">
        <v>4.960500000000001</v>
      </c>
      <c r="J232" s="48">
        <f t="shared" si="6"/>
        <v>2.5603</v>
      </c>
      <c r="K232" s="48">
        <f t="shared" si="7"/>
        <v>-0.37759999999999927</v>
      </c>
      <c r="L232" s="43"/>
    </row>
    <row r="233" spans="1:11" ht="12.75">
      <c r="A233" s="94" t="s">
        <v>237</v>
      </c>
      <c r="B233" s="50">
        <v>5.0842</v>
      </c>
      <c r="C233" s="50">
        <v>7.5329999999999995</v>
      </c>
      <c r="D233" s="50">
        <v>7.504099999999999</v>
      </c>
      <c r="E233" s="50">
        <v>8.9953</v>
      </c>
      <c r="F233" s="50">
        <v>11.9856</v>
      </c>
      <c r="G233" s="50">
        <v>15.626599999999998</v>
      </c>
      <c r="H233" s="50">
        <v>10.7044</v>
      </c>
      <c r="J233" s="48">
        <f t="shared" si="6"/>
        <v>10.542399999999997</v>
      </c>
      <c r="K233" s="48">
        <f t="shared" si="7"/>
        <v>-4.922199999999998</v>
      </c>
    </row>
    <row r="234" spans="1:11" ht="12.75">
      <c r="A234" s="94" t="s">
        <v>238</v>
      </c>
      <c r="B234" s="50">
        <v>2.7640000000000002</v>
      </c>
      <c r="C234" s="50">
        <v>2.3476</v>
      </c>
      <c r="D234" s="50">
        <v>4.2455</v>
      </c>
      <c r="E234" s="50">
        <v>3.9106</v>
      </c>
      <c r="F234" s="50">
        <v>5.4111</v>
      </c>
      <c r="G234" s="50">
        <v>5.53</v>
      </c>
      <c r="H234" s="50">
        <v>4.5271</v>
      </c>
      <c r="J234" s="48">
        <f t="shared" si="6"/>
        <v>2.766</v>
      </c>
      <c r="K234" s="48">
        <f t="shared" si="7"/>
        <v>-1.0029000000000003</v>
      </c>
    </row>
    <row r="235" spans="1:11" ht="12.75">
      <c r="A235" s="94" t="s">
        <v>409</v>
      </c>
      <c r="B235" s="50">
        <v>5.7067</v>
      </c>
      <c r="C235" s="50">
        <v>5.7672</v>
      </c>
      <c r="D235" s="50">
        <v>6.7858</v>
      </c>
      <c r="E235" s="50">
        <v>7.4322</v>
      </c>
      <c r="F235" s="50">
        <v>8.8671</v>
      </c>
      <c r="G235" s="50">
        <v>10.1288</v>
      </c>
      <c r="H235" s="50">
        <v>8.0152</v>
      </c>
      <c r="J235" s="48">
        <f t="shared" si="6"/>
        <v>4.4221</v>
      </c>
      <c r="K235" s="48">
        <f t="shared" si="7"/>
        <v>-2.1136</v>
      </c>
    </row>
    <row r="236" spans="1:11" ht="12.75">
      <c r="A236" s="94" t="s">
        <v>308</v>
      </c>
      <c r="B236" s="50">
        <v>5.9705</v>
      </c>
      <c r="C236" s="50">
        <v>5.9297</v>
      </c>
      <c r="D236" s="50">
        <v>7.4136</v>
      </c>
      <c r="E236" s="50">
        <v>8.3015</v>
      </c>
      <c r="F236" s="50">
        <v>12.817300000000001</v>
      </c>
      <c r="G236" s="50">
        <v>15.731200000000001</v>
      </c>
      <c r="H236" s="50">
        <v>10.4465</v>
      </c>
      <c r="J236" s="48">
        <f t="shared" si="6"/>
        <v>9.7607</v>
      </c>
      <c r="K236" s="48">
        <f t="shared" si="7"/>
        <v>-5.284700000000001</v>
      </c>
    </row>
    <row r="237" spans="1:11" s="12" customFormat="1" ht="12.75">
      <c r="A237" s="94" t="s">
        <v>239</v>
      </c>
      <c r="B237" s="50">
        <v>3.4661999999999997</v>
      </c>
      <c r="C237" s="50">
        <v>4.3118</v>
      </c>
      <c r="D237" s="50">
        <v>5.364</v>
      </c>
      <c r="E237" s="50">
        <v>8.022400000000001</v>
      </c>
      <c r="F237" s="50">
        <v>9.386999999999999</v>
      </c>
      <c r="G237" s="50">
        <v>12.187000000000001</v>
      </c>
      <c r="H237" s="50">
        <v>9.1111</v>
      </c>
      <c r="I237" s="48"/>
      <c r="J237" s="48">
        <f t="shared" si="6"/>
        <v>8.7208</v>
      </c>
      <c r="K237" s="48">
        <f t="shared" si="7"/>
        <v>-3.0759000000000007</v>
      </c>
    </row>
    <row r="238" spans="1:11" ht="12.75">
      <c r="A238" s="94" t="s">
        <v>103</v>
      </c>
      <c r="B238" s="50">
        <v>3.1474</v>
      </c>
      <c r="C238" s="50">
        <v>3.3894</v>
      </c>
      <c r="D238" s="50">
        <v>4.6237</v>
      </c>
      <c r="E238" s="50">
        <v>4.5568</v>
      </c>
      <c r="F238" s="50">
        <v>5.7129</v>
      </c>
      <c r="G238" s="50">
        <v>5.8996</v>
      </c>
      <c r="H238" s="50">
        <v>5.6645</v>
      </c>
      <c r="J238" s="48">
        <f t="shared" si="6"/>
        <v>2.7522</v>
      </c>
      <c r="K238" s="48">
        <f t="shared" si="7"/>
        <v>-0.2351000000000001</v>
      </c>
    </row>
    <row r="239" spans="1:11" s="12" customFormat="1" ht="12.75">
      <c r="A239" s="94" t="s">
        <v>240</v>
      </c>
      <c r="B239" s="50">
        <v>7.8511999999999995</v>
      </c>
      <c r="C239" s="50">
        <v>3.5061</v>
      </c>
      <c r="D239" s="50">
        <v>6.8056</v>
      </c>
      <c r="E239" s="50">
        <v>7.095</v>
      </c>
      <c r="F239" s="50">
        <v>8.9219</v>
      </c>
      <c r="G239" s="50">
        <v>7.9585</v>
      </c>
      <c r="H239" s="50">
        <v>5.2427</v>
      </c>
      <c r="I239" s="48"/>
      <c r="J239" s="48">
        <f t="shared" si="6"/>
        <v>0.1073000000000004</v>
      </c>
      <c r="K239" s="48">
        <f t="shared" si="7"/>
        <v>-2.7157999999999998</v>
      </c>
    </row>
    <row r="240" spans="1:11" ht="12.75">
      <c r="A240" s="94" t="s">
        <v>241</v>
      </c>
      <c r="B240" s="50">
        <v>6.870900000000001</v>
      </c>
      <c r="C240" s="50">
        <v>15.2011</v>
      </c>
      <c r="D240" s="50">
        <v>9.953199999999999</v>
      </c>
      <c r="E240" s="50">
        <v>9.7082</v>
      </c>
      <c r="F240" s="50">
        <v>13.088700000000001</v>
      </c>
      <c r="G240" s="50">
        <v>16.133</v>
      </c>
      <c r="H240" s="50">
        <v>14.874100000000002</v>
      </c>
      <c r="J240" s="48">
        <f t="shared" si="6"/>
        <v>9.262099999999998</v>
      </c>
      <c r="K240" s="48">
        <f t="shared" si="7"/>
        <v>-1.258899999999997</v>
      </c>
    </row>
    <row r="241" spans="1:11" ht="12.75">
      <c r="A241" s="94" t="s">
        <v>242</v>
      </c>
      <c r="B241" s="50">
        <v>6.6189</v>
      </c>
      <c r="C241" s="50">
        <v>11.1346</v>
      </c>
      <c r="D241" s="50">
        <v>6.9035</v>
      </c>
      <c r="E241" s="50">
        <v>6.876500000000001</v>
      </c>
      <c r="F241" s="50">
        <v>7.2491</v>
      </c>
      <c r="G241" s="50">
        <v>6.172</v>
      </c>
      <c r="H241" s="50">
        <v>6.1772</v>
      </c>
      <c r="J241" s="48">
        <f t="shared" si="6"/>
        <v>-0.4469000000000003</v>
      </c>
      <c r="K241" s="48">
        <f t="shared" si="7"/>
        <v>0.0052000000000003155</v>
      </c>
    </row>
    <row r="242" spans="1:11" ht="12.75">
      <c r="A242" s="94" t="s">
        <v>310</v>
      </c>
      <c r="B242" s="50">
        <v>6.1400999999999994</v>
      </c>
      <c r="C242" s="50">
        <v>7.3367</v>
      </c>
      <c r="D242" s="50">
        <v>6.6225</v>
      </c>
      <c r="E242" s="50">
        <v>7.5078000000000005</v>
      </c>
      <c r="F242" s="50">
        <v>9.2173</v>
      </c>
      <c r="G242" s="50">
        <v>12.1751</v>
      </c>
      <c r="H242" s="50">
        <v>11.0737</v>
      </c>
      <c r="J242" s="48">
        <f t="shared" si="6"/>
        <v>6.035000000000001</v>
      </c>
      <c r="K242" s="48">
        <f t="shared" si="7"/>
        <v>-1.1014</v>
      </c>
    </row>
    <row r="243" spans="1:11" ht="12.75">
      <c r="A243" s="94" t="s">
        <v>500</v>
      </c>
      <c r="B243" s="50">
        <v>6.0222</v>
      </c>
      <c r="C243" s="50">
        <v>10.4985</v>
      </c>
      <c r="D243" s="50">
        <v>5.8835</v>
      </c>
      <c r="E243" s="50">
        <v>5.319100000000001</v>
      </c>
      <c r="F243" s="50">
        <v>6.435</v>
      </c>
      <c r="G243" s="50">
        <v>6.623600000000001</v>
      </c>
      <c r="H243" s="50">
        <v>5.3147</v>
      </c>
      <c r="J243" s="48">
        <f t="shared" si="6"/>
        <v>0.6014000000000008</v>
      </c>
      <c r="K243" s="48">
        <f t="shared" si="7"/>
        <v>-1.3089000000000004</v>
      </c>
    </row>
    <row r="244" spans="1:11" ht="12.75">
      <c r="A244" s="94" t="s">
        <v>501</v>
      </c>
      <c r="B244" s="50">
        <v>7.7928999999999995</v>
      </c>
      <c r="C244" s="50">
        <v>12.6596</v>
      </c>
      <c r="D244" s="50">
        <v>9.459900000000001</v>
      </c>
      <c r="E244" s="50">
        <v>9.066699999999999</v>
      </c>
      <c r="F244" s="50">
        <v>10.3438</v>
      </c>
      <c r="G244" s="50">
        <v>8.4615</v>
      </c>
      <c r="H244" s="50">
        <v>5.7352</v>
      </c>
      <c r="J244" s="48">
        <f t="shared" si="6"/>
        <v>0.6685999999999996</v>
      </c>
      <c r="K244" s="48">
        <f t="shared" si="7"/>
        <v>-2.7262999999999993</v>
      </c>
    </row>
    <row r="245" spans="1:11" ht="12.75">
      <c r="A245" s="94" t="s">
        <v>502</v>
      </c>
      <c r="B245" s="50">
        <v>5.0767</v>
      </c>
      <c r="C245" s="50">
        <v>5.5037</v>
      </c>
      <c r="D245" s="50">
        <v>7.0773</v>
      </c>
      <c r="E245" s="50">
        <v>7.7873</v>
      </c>
      <c r="F245" s="50">
        <v>9.6324</v>
      </c>
      <c r="G245" s="50">
        <v>11.5314</v>
      </c>
      <c r="H245" s="50">
        <v>10.8349</v>
      </c>
      <c r="J245" s="48">
        <f t="shared" si="6"/>
        <v>6.4547</v>
      </c>
      <c r="K245" s="48">
        <f t="shared" si="7"/>
        <v>-0.6965000000000003</v>
      </c>
    </row>
    <row r="246" spans="1:11" ht="12.75">
      <c r="A246" s="94" t="s">
        <v>243</v>
      </c>
      <c r="B246" s="50">
        <v>9.0556</v>
      </c>
      <c r="C246" s="50">
        <v>7.491499999999999</v>
      </c>
      <c r="D246" s="50">
        <v>11.6673</v>
      </c>
      <c r="E246" s="50">
        <v>13.526399999999999</v>
      </c>
      <c r="F246" s="50">
        <v>11.9746</v>
      </c>
      <c r="G246" s="50">
        <v>9.3151</v>
      </c>
      <c r="H246" s="50">
        <v>9.4678</v>
      </c>
      <c r="J246" s="48">
        <f t="shared" si="6"/>
        <v>0.2594999999999992</v>
      </c>
      <c r="K246" s="48">
        <f t="shared" si="7"/>
        <v>0.15270000000000117</v>
      </c>
    </row>
    <row r="247" spans="1:11" ht="12.75">
      <c r="A247" s="94" t="s">
        <v>244</v>
      </c>
      <c r="B247" s="50">
        <v>6.461500000000001</v>
      </c>
      <c r="C247" s="50">
        <v>8.960899999999999</v>
      </c>
      <c r="D247" s="50">
        <v>9.6686</v>
      </c>
      <c r="E247" s="50">
        <v>11.455</v>
      </c>
      <c r="F247" s="50">
        <v>13.7099</v>
      </c>
      <c r="G247" s="50">
        <v>15.6237</v>
      </c>
      <c r="H247" s="50">
        <v>9.425600000000001</v>
      </c>
      <c r="J247" s="48">
        <f t="shared" si="6"/>
        <v>9.162199999999999</v>
      </c>
      <c r="K247" s="48">
        <f t="shared" si="7"/>
        <v>-6.198099999999998</v>
      </c>
    </row>
    <row r="248" spans="1:11" ht="12.75">
      <c r="A248" s="94" t="s">
        <v>245</v>
      </c>
      <c r="B248" s="50">
        <v>8.357299999999999</v>
      </c>
      <c r="C248" s="50">
        <v>5.6445</v>
      </c>
      <c r="D248" s="50">
        <v>5.9145</v>
      </c>
      <c r="E248" s="50">
        <v>6.261799999999999</v>
      </c>
      <c r="F248" s="50">
        <v>7.8058000000000005</v>
      </c>
      <c r="G248" s="50">
        <v>6.4635</v>
      </c>
      <c r="H248" s="50">
        <v>5.0025</v>
      </c>
      <c r="J248" s="48">
        <f t="shared" si="6"/>
        <v>-1.8937999999999988</v>
      </c>
      <c r="K248" s="48">
        <f t="shared" si="7"/>
        <v>-1.4609999999999994</v>
      </c>
    </row>
    <row r="249" spans="1:11" ht="12.75">
      <c r="A249" s="94" t="s">
        <v>503</v>
      </c>
      <c r="B249" s="50">
        <v>5.252</v>
      </c>
      <c r="C249" s="50">
        <v>4.8269</v>
      </c>
      <c r="D249" s="50">
        <v>6.356000000000001</v>
      </c>
      <c r="E249" s="50">
        <v>7.5799</v>
      </c>
      <c r="F249" s="50">
        <v>8.289399999999999</v>
      </c>
      <c r="G249" s="50">
        <v>7.8097</v>
      </c>
      <c r="H249" s="50">
        <v>8.4352</v>
      </c>
      <c r="J249" s="48">
        <f t="shared" si="6"/>
        <v>2.5577000000000005</v>
      </c>
      <c r="K249" s="48">
        <f t="shared" si="7"/>
        <v>0.6254999999999997</v>
      </c>
    </row>
    <row r="250" spans="1:11" ht="12.75">
      <c r="A250" s="94" t="s">
        <v>246</v>
      </c>
      <c r="B250" s="50">
        <v>4.7337</v>
      </c>
      <c r="C250" s="50">
        <v>4.0642</v>
      </c>
      <c r="D250" s="50">
        <v>8.705499999999999</v>
      </c>
      <c r="E250" s="50">
        <v>9.5046</v>
      </c>
      <c r="F250" s="50">
        <v>9.7932</v>
      </c>
      <c r="G250" s="50">
        <v>11.4286</v>
      </c>
      <c r="H250" s="50">
        <v>6.5217</v>
      </c>
      <c r="J250" s="48">
        <f t="shared" si="6"/>
        <v>6.6949</v>
      </c>
      <c r="K250" s="48">
        <f t="shared" si="7"/>
        <v>-4.906899999999999</v>
      </c>
    </row>
    <row r="251" spans="1:11" ht="12.75">
      <c r="A251" s="94" t="s">
        <v>247</v>
      </c>
      <c r="B251" s="50">
        <v>3.7714999999999996</v>
      </c>
      <c r="C251" s="50">
        <v>3.3465000000000003</v>
      </c>
      <c r="D251" s="50">
        <v>5.0935</v>
      </c>
      <c r="E251" s="50">
        <v>7.804</v>
      </c>
      <c r="F251" s="50">
        <v>7.7204999999999995</v>
      </c>
      <c r="G251" s="50">
        <v>9.8026</v>
      </c>
      <c r="H251" s="50">
        <v>9.2604</v>
      </c>
      <c r="J251" s="48">
        <f t="shared" si="6"/>
        <v>6.0311</v>
      </c>
      <c r="K251" s="48">
        <f t="shared" si="7"/>
        <v>-0.5421999999999993</v>
      </c>
    </row>
    <row r="252" spans="1:11" ht="12.75">
      <c r="A252" s="94" t="s">
        <v>248</v>
      </c>
      <c r="B252" s="50">
        <v>6.403300000000001</v>
      </c>
      <c r="C252" s="50">
        <v>9.0909</v>
      </c>
      <c r="D252" s="50">
        <v>12.357</v>
      </c>
      <c r="E252" s="50">
        <v>14.153699999999999</v>
      </c>
      <c r="F252" s="50">
        <v>18.2282</v>
      </c>
      <c r="G252" s="50">
        <v>20.4806</v>
      </c>
      <c r="H252" s="50">
        <v>13.958799999999998</v>
      </c>
      <c r="J252" s="48">
        <f t="shared" si="6"/>
        <v>14.077299999999997</v>
      </c>
      <c r="K252" s="48">
        <f t="shared" si="7"/>
        <v>-6.521800000000001</v>
      </c>
    </row>
    <row r="253" spans="1:11" ht="12.75">
      <c r="A253" s="94" t="s">
        <v>249</v>
      </c>
      <c r="B253" s="50">
        <v>7.0229</v>
      </c>
      <c r="C253" s="50">
        <v>8.1699</v>
      </c>
      <c r="D253" s="50">
        <v>10.0151</v>
      </c>
      <c r="E253" s="50">
        <v>10.2192</v>
      </c>
      <c r="F253" s="50">
        <v>15.570400000000001</v>
      </c>
      <c r="G253" s="50">
        <v>15.4156</v>
      </c>
      <c r="H253" s="50">
        <v>9.601899999999999</v>
      </c>
      <c r="J253" s="48">
        <f t="shared" si="6"/>
        <v>8.3927</v>
      </c>
      <c r="K253" s="48">
        <f t="shared" si="7"/>
        <v>-5.813700000000001</v>
      </c>
    </row>
    <row r="254" spans="1:11" ht="12.75">
      <c r="A254" s="94" t="s">
        <v>504</v>
      </c>
      <c r="B254" s="50">
        <v>6.25</v>
      </c>
      <c r="C254" s="50">
        <v>7.6475</v>
      </c>
      <c r="D254" s="50">
        <v>4.4604</v>
      </c>
      <c r="E254" s="50">
        <v>4.0774</v>
      </c>
      <c r="F254" s="50">
        <v>6.6232</v>
      </c>
      <c r="G254" s="50">
        <v>7.142900000000001</v>
      </c>
      <c r="H254" s="50">
        <v>6.320399999999999</v>
      </c>
      <c r="J254" s="48">
        <f t="shared" si="6"/>
        <v>0.8929000000000009</v>
      </c>
      <c r="K254" s="48">
        <f t="shared" si="7"/>
        <v>-0.8225000000000016</v>
      </c>
    </row>
    <row r="255" spans="1:11" ht="12.75">
      <c r="A255" s="94" t="s">
        <v>300</v>
      </c>
      <c r="B255" s="50">
        <v>4.3467</v>
      </c>
      <c r="C255" s="50">
        <v>5.5576</v>
      </c>
      <c r="D255" s="50">
        <v>7.3783</v>
      </c>
      <c r="E255" s="50">
        <v>7.6531</v>
      </c>
      <c r="F255" s="50">
        <v>8.4157</v>
      </c>
      <c r="G255" s="50">
        <v>9.446499999999999</v>
      </c>
      <c r="H255" s="50">
        <v>8.7478</v>
      </c>
      <c r="J255" s="48">
        <f t="shared" si="6"/>
        <v>5.099799999999998</v>
      </c>
      <c r="K255" s="48">
        <f t="shared" si="7"/>
        <v>-0.6986999999999988</v>
      </c>
    </row>
    <row r="256" spans="1:11" ht="12.75">
      <c r="A256" s="94" t="s">
        <v>505</v>
      </c>
      <c r="B256" s="50">
        <v>6.8408999999999995</v>
      </c>
      <c r="C256" s="50">
        <v>5.4561</v>
      </c>
      <c r="D256" s="50">
        <v>7.205</v>
      </c>
      <c r="E256" s="50">
        <v>9.0222</v>
      </c>
      <c r="F256" s="50">
        <v>12.953500000000002</v>
      </c>
      <c r="G256" s="50">
        <v>11.5611</v>
      </c>
      <c r="H256" s="50">
        <v>7.9199</v>
      </c>
      <c r="J256" s="48">
        <f t="shared" si="6"/>
        <v>4.7202</v>
      </c>
      <c r="K256" s="48">
        <f t="shared" si="7"/>
        <v>-3.6411999999999995</v>
      </c>
    </row>
    <row r="257" spans="1:12" ht="12.75">
      <c r="A257" s="94" t="s">
        <v>251</v>
      </c>
      <c r="B257" s="50">
        <v>4.4269</v>
      </c>
      <c r="C257" s="50">
        <v>4.4782</v>
      </c>
      <c r="D257" s="50">
        <v>7.2522</v>
      </c>
      <c r="E257" s="50">
        <v>7.6756</v>
      </c>
      <c r="F257" s="50">
        <v>7.044599999999999</v>
      </c>
      <c r="G257" s="50">
        <v>7.3341</v>
      </c>
      <c r="H257" s="50">
        <v>7.5294</v>
      </c>
      <c r="J257" s="48">
        <f t="shared" si="6"/>
        <v>2.9072000000000005</v>
      </c>
      <c r="K257" s="48">
        <f t="shared" si="7"/>
        <v>0.19529999999999959</v>
      </c>
      <c r="L257" s="43"/>
    </row>
    <row r="258" spans="1:11" ht="12.75">
      <c r="A258" s="94" t="s">
        <v>252</v>
      </c>
      <c r="B258" s="50">
        <v>3.2207</v>
      </c>
      <c r="C258" s="50">
        <v>2.3937</v>
      </c>
      <c r="D258" s="50">
        <v>3.6103000000000005</v>
      </c>
      <c r="E258" s="50">
        <v>2.9561</v>
      </c>
      <c r="F258" s="50">
        <v>5.2056</v>
      </c>
      <c r="G258" s="50">
        <v>5.1015999999999995</v>
      </c>
      <c r="H258" s="50">
        <v>4.1753</v>
      </c>
      <c r="J258" s="48">
        <f t="shared" si="6"/>
        <v>1.8808999999999996</v>
      </c>
      <c r="K258" s="48">
        <f t="shared" si="7"/>
        <v>-0.9262999999999995</v>
      </c>
    </row>
    <row r="259" spans="1:11" ht="12.75">
      <c r="A259" s="94" t="s">
        <v>104</v>
      </c>
      <c r="B259" s="50">
        <v>2.9805</v>
      </c>
      <c r="C259" s="50">
        <v>2.4968</v>
      </c>
      <c r="D259" s="50">
        <v>2.6107</v>
      </c>
      <c r="E259" s="50">
        <v>3.1947</v>
      </c>
      <c r="F259" s="50">
        <v>4.4614</v>
      </c>
      <c r="G259" s="50">
        <v>5.6441</v>
      </c>
      <c r="H259" s="50">
        <v>5.9333</v>
      </c>
      <c r="J259" s="48">
        <f t="shared" si="6"/>
        <v>2.6635999999999997</v>
      </c>
      <c r="K259" s="48">
        <f t="shared" si="7"/>
        <v>0.2892000000000001</v>
      </c>
    </row>
    <row r="260" spans="1:11" ht="12.75">
      <c r="A260" s="94" t="s">
        <v>253</v>
      </c>
      <c r="B260" s="50">
        <v>7.248</v>
      </c>
      <c r="C260" s="50">
        <v>5.9943</v>
      </c>
      <c r="D260" s="50">
        <v>6.0113</v>
      </c>
      <c r="E260" s="50">
        <v>6.1109</v>
      </c>
      <c r="F260" s="50">
        <v>7.516100000000001</v>
      </c>
      <c r="G260" s="50">
        <v>7.8134999999999994</v>
      </c>
      <c r="H260" s="50">
        <v>7.6653</v>
      </c>
      <c r="J260" s="48">
        <f t="shared" si="6"/>
        <v>0.5654999999999992</v>
      </c>
      <c r="K260" s="48">
        <f t="shared" si="7"/>
        <v>-0.14819999999999922</v>
      </c>
    </row>
    <row r="261" spans="1:11" ht="12.75">
      <c r="A261" s="94" t="s">
        <v>254</v>
      </c>
      <c r="B261" s="50">
        <v>6.4346</v>
      </c>
      <c r="C261" s="50">
        <v>7.0352</v>
      </c>
      <c r="D261" s="50">
        <v>11.2538</v>
      </c>
      <c r="E261" s="50">
        <v>15.3219</v>
      </c>
      <c r="F261" s="50">
        <v>10.622</v>
      </c>
      <c r="G261" s="50">
        <v>7.5337000000000005</v>
      </c>
      <c r="H261" s="50">
        <v>7.928599999999999</v>
      </c>
      <c r="J261" s="48">
        <f t="shared" si="6"/>
        <v>1.0991000000000009</v>
      </c>
      <c r="K261" s="48">
        <f t="shared" si="7"/>
        <v>0.3948999999999989</v>
      </c>
    </row>
    <row r="262" spans="1:11" ht="12.75">
      <c r="A262" s="94" t="s">
        <v>255</v>
      </c>
      <c r="B262" s="50">
        <v>7.1854000000000005</v>
      </c>
      <c r="C262" s="50">
        <v>7.200900000000001</v>
      </c>
      <c r="D262" s="50">
        <v>8.7329</v>
      </c>
      <c r="E262" s="50">
        <v>9.9944</v>
      </c>
      <c r="F262" s="50">
        <v>14.1007</v>
      </c>
      <c r="G262" s="50">
        <v>14.3677</v>
      </c>
      <c r="H262" s="50">
        <v>8.8177</v>
      </c>
      <c r="J262" s="48">
        <f t="shared" si="6"/>
        <v>7.182299999999999</v>
      </c>
      <c r="K262" s="48">
        <f t="shared" si="7"/>
        <v>-5.549999999999999</v>
      </c>
    </row>
    <row r="263" spans="1:11" ht="12.75">
      <c r="A263" s="94" t="s">
        <v>506</v>
      </c>
      <c r="B263" s="50">
        <v>4.5605</v>
      </c>
      <c r="C263" s="50">
        <v>6.614299999999999</v>
      </c>
      <c r="D263" s="50">
        <v>5.2991</v>
      </c>
      <c r="E263" s="50">
        <v>4.5483</v>
      </c>
      <c r="F263" s="50">
        <v>4.8828000000000005</v>
      </c>
      <c r="G263" s="50">
        <v>4.3628</v>
      </c>
      <c r="H263" s="50">
        <v>3.4156</v>
      </c>
      <c r="J263" s="48">
        <f aca="true" t="shared" si="8" ref="J263:J326">G263-B263</f>
        <v>-0.1977000000000002</v>
      </c>
      <c r="K263" s="48">
        <f aca="true" t="shared" si="9" ref="K263:K326">H263-G263</f>
        <v>-0.9472</v>
      </c>
    </row>
    <row r="264" spans="1:11" ht="12.75">
      <c r="A264" s="94" t="s">
        <v>256</v>
      </c>
      <c r="B264" s="50">
        <v>6.6919</v>
      </c>
      <c r="C264" s="50">
        <v>7.9512</v>
      </c>
      <c r="D264" s="50">
        <v>7.8164</v>
      </c>
      <c r="E264" s="50">
        <v>7.9491000000000005</v>
      </c>
      <c r="F264" s="50">
        <v>8.7631</v>
      </c>
      <c r="G264" s="50">
        <v>10.7404</v>
      </c>
      <c r="H264" s="50">
        <v>10.7041</v>
      </c>
      <c r="J264" s="48">
        <f t="shared" si="8"/>
        <v>4.048499999999999</v>
      </c>
      <c r="K264" s="48">
        <f t="shared" si="9"/>
        <v>-0.03629999999999889</v>
      </c>
    </row>
    <row r="265" spans="1:11" ht="12.75">
      <c r="A265" s="94" t="s">
        <v>257</v>
      </c>
      <c r="B265" s="50">
        <v>8.0411</v>
      </c>
      <c r="C265" s="50">
        <v>7.0821</v>
      </c>
      <c r="D265" s="50">
        <v>6.4982999999999995</v>
      </c>
      <c r="E265" s="50">
        <v>8.4289</v>
      </c>
      <c r="F265" s="50">
        <v>11.8506</v>
      </c>
      <c r="G265" s="50">
        <v>13.641900000000001</v>
      </c>
      <c r="H265" s="50">
        <v>9.7082</v>
      </c>
      <c r="J265" s="48">
        <f t="shared" si="8"/>
        <v>5.600800000000001</v>
      </c>
      <c r="K265" s="48">
        <f t="shared" si="9"/>
        <v>-3.9337000000000018</v>
      </c>
    </row>
    <row r="266" spans="1:11" ht="12.75">
      <c r="A266" s="94" t="s">
        <v>507</v>
      </c>
      <c r="B266" s="50">
        <v>4.2416</v>
      </c>
      <c r="C266" s="50">
        <v>4.5109</v>
      </c>
      <c r="D266" s="50">
        <v>5.6428</v>
      </c>
      <c r="E266" s="50">
        <v>6.1885</v>
      </c>
      <c r="F266" s="50">
        <v>7.1789000000000005</v>
      </c>
      <c r="G266" s="50">
        <v>9.5831</v>
      </c>
      <c r="H266" s="50">
        <v>14.746200000000002</v>
      </c>
      <c r="J266" s="48">
        <f t="shared" si="8"/>
        <v>5.3415</v>
      </c>
      <c r="K266" s="48">
        <f t="shared" si="9"/>
        <v>5.163100000000002</v>
      </c>
    </row>
    <row r="267" spans="1:11" ht="12.75">
      <c r="A267" s="94" t="s">
        <v>258</v>
      </c>
      <c r="B267" s="50">
        <v>2.3622</v>
      </c>
      <c r="C267" s="50">
        <v>1.7135999999999998</v>
      </c>
      <c r="D267" s="50">
        <v>2.8868</v>
      </c>
      <c r="E267" s="50">
        <v>5.9247000000000005</v>
      </c>
      <c r="F267" s="50">
        <v>5.18</v>
      </c>
      <c r="G267" s="50">
        <v>6.3331</v>
      </c>
      <c r="H267" s="50">
        <v>5.5749</v>
      </c>
      <c r="J267" s="48">
        <f t="shared" si="8"/>
        <v>3.9709</v>
      </c>
      <c r="K267" s="48">
        <f t="shared" si="9"/>
        <v>-0.7581999999999995</v>
      </c>
    </row>
    <row r="268" spans="1:11" ht="12.75">
      <c r="A268" s="94" t="s">
        <v>105</v>
      </c>
      <c r="B268" s="50">
        <v>3.8917</v>
      </c>
      <c r="C268" s="50">
        <v>3.6447</v>
      </c>
      <c r="D268" s="50">
        <v>4.19</v>
      </c>
      <c r="E268" s="50">
        <v>5.2598</v>
      </c>
      <c r="F268" s="50">
        <v>7.2025</v>
      </c>
      <c r="G268" s="50">
        <v>9.5388</v>
      </c>
      <c r="H268" s="50">
        <v>10.949499999999999</v>
      </c>
      <c r="J268" s="48">
        <f t="shared" si="8"/>
        <v>5.6471</v>
      </c>
      <c r="K268" s="48">
        <f t="shared" si="9"/>
        <v>1.4106999999999985</v>
      </c>
    </row>
    <row r="269" spans="1:11" ht="12.75">
      <c r="A269" s="94" t="s">
        <v>106</v>
      </c>
      <c r="B269" s="50">
        <v>6.8629999999999995</v>
      </c>
      <c r="C269" s="50">
        <v>6.582599999999999</v>
      </c>
      <c r="D269" s="50">
        <v>7.7277</v>
      </c>
      <c r="E269" s="50">
        <v>8.6935</v>
      </c>
      <c r="F269" s="50">
        <v>12.205499999999999</v>
      </c>
      <c r="G269" s="50">
        <v>12.2739</v>
      </c>
      <c r="H269" s="50">
        <v>8.2791</v>
      </c>
      <c r="J269" s="48">
        <f t="shared" si="8"/>
        <v>5.4109</v>
      </c>
      <c r="K269" s="48">
        <f t="shared" si="9"/>
        <v>-3.9947999999999997</v>
      </c>
    </row>
    <row r="270" spans="1:11" ht="12.75">
      <c r="A270" s="94" t="s">
        <v>259</v>
      </c>
      <c r="B270" s="50">
        <v>6.6625</v>
      </c>
      <c r="C270" s="50">
        <v>5.5234</v>
      </c>
      <c r="D270" s="50">
        <v>4.661499999999999</v>
      </c>
      <c r="E270" s="50">
        <v>6.0647</v>
      </c>
      <c r="F270" s="50">
        <v>6.8051</v>
      </c>
      <c r="G270" s="50">
        <v>8.6767</v>
      </c>
      <c r="H270" s="50">
        <v>7.598199999999999</v>
      </c>
      <c r="J270" s="48">
        <f t="shared" si="8"/>
        <v>2.0142000000000007</v>
      </c>
      <c r="K270" s="48">
        <f t="shared" si="9"/>
        <v>-1.078500000000001</v>
      </c>
    </row>
    <row r="271" spans="1:11" ht="12.75">
      <c r="A271" s="94" t="s">
        <v>107</v>
      </c>
      <c r="B271" s="50">
        <v>6.3864</v>
      </c>
      <c r="C271" s="50">
        <v>5.1235</v>
      </c>
      <c r="D271" s="50">
        <v>3.6836</v>
      </c>
      <c r="E271" s="50">
        <v>5.1263000000000005</v>
      </c>
      <c r="F271" s="50">
        <v>6.5553</v>
      </c>
      <c r="G271" s="50">
        <v>9.2269</v>
      </c>
      <c r="H271" s="50">
        <v>7.1022</v>
      </c>
      <c r="J271" s="48">
        <f t="shared" si="8"/>
        <v>2.8405000000000005</v>
      </c>
      <c r="K271" s="48">
        <f t="shared" si="9"/>
        <v>-2.1247000000000007</v>
      </c>
    </row>
    <row r="272" spans="1:11" ht="12.75">
      <c r="A272" s="94" t="s">
        <v>508</v>
      </c>
      <c r="B272" s="50">
        <v>9.7774</v>
      </c>
      <c r="C272" s="50">
        <v>9.589599999999999</v>
      </c>
      <c r="D272" s="50">
        <v>11.0276</v>
      </c>
      <c r="E272" s="50">
        <v>14.746500000000001</v>
      </c>
      <c r="F272" s="50">
        <v>17.7407</v>
      </c>
      <c r="G272" s="50">
        <v>16.5642</v>
      </c>
      <c r="H272" s="50">
        <v>10.3707</v>
      </c>
      <c r="J272" s="48">
        <f t="shared" si="8"/>
        <v>6.7867999999999995</v>
      </c>
      <c r="K272" s="48">
        <f t="shared" si="9"/>
        <v>-6.1935</v>
      </c>
    </row>
    <row r="273" spans="1:11" ht="12.75">
      <c r="A273" s="94" t="s">
        <v>509</v>
      </c>
      <c r="B273" s="50">
        <v>8.333300000000001</v>
      </c>
      <c r="C273" s="50">
        <v>8.1842</v>
      </c>
      <c r="D273" s="50">
        <v>10.5782</v>
      </c>
      <c r="E273" s="50">
        <v>12.0602</v>
      </c>
      <c r="F273" s="50">
        <v>12.296700000000001</v>
      </c>
      <c r="G273" s="50">
        <v>14.0764</v>
      </c>
      <c r="H273" s="50">
        <v>9.4761</v>
      </c>
      <c r="J273" s="48">
        <f t="shared" si="8"/>
        <v>5.743099999999998</v>
      </c>
      <c r="K273" s="48">
        <f t="shared" si="9"/>
        <v>-4.600299999999999</v>
      </c>
    </row>
    <row r="274" spans="1:11" ht="12.75">
      <c r="A274" s="94" t="s">
        <v>510</v>
      </c>
      <c r="B274" s="50">
        <v>10.2744</v>
      </c>
      <c r="C274" s="50">
        <v>11.0701</v>
      </c>
      <c r="D274" s="50">
        <v>7.6723</v>
      </c>
      <c r="E274" s="50">
        <v>9.1951</v>
      </c>
      <c r="F274" s="50">
        <v>10.8876</v>
      </c>
      <c r="G274" s="50">
        <v>13.4017</v>
      </c>
      <c r="H274" s="50">
        <v>9.9026</v>
      </c>
      <c r="J274" s="48">
        <f t="shared" si="8"/>
        <v>3.1273</v>
      </c>
      <c r="K274" s="48">
        <f t="shared" si="9"/>
        <v>-3.4991000000000003</v>
      </c>
    </row>
    <row r="275" spans="1:11" ht="12.75">
      <c r="A275" s="94" t="s">
        <v>260</v>
      </c>
      <c r="B275" s="50">
        <v>4.6002</v>
      </c>
      <c r="C275" s="50">
        <v>4.2236</v>
      </c>
      <c r="D275" s="50">
        <v>7.5281</v>
      </c>
      <c r="E275" s="50">
        <v>6.9679</v>
      </c>
      <c r="F275" s="50">
        <v>7.9825</v>
      </c>
      <c r="G275" s="50">
        <v>9.3051</v>
      </c>
      <c r="H275" s="50">
        <v>8.460700000000001</v>
      </c>
      <c r="J275" s="48">
        <f t="shared" si="8"/>
        <v>4.704899999999999</v>
      </c>
      <c r="K275" s="48">
        <f t="shared" si="9"/>
        <v>-0.8443999999999985</v>
      </c>
    </row>
    <row r="276" spans="1:11" ht="12.75">
      <c r="A276" s="94" t="s">
        <v>261</v>
      </c>
      <c r="B276" s="50">
        <v>10.0623</v>
      </c>
      <c r="C276" s="50">
        <v>7.6309000000000005</v>
      </c>
      <c r="D276" s="50">
        <v>8.920300000000001</v>
      </c>
      <c r="E276" s="50">
        <v>10.2705</v>
      </c>
      <c r="F276" s="50">
        <v>13.8355</v>
      </c>
      <c r="G276" s="50">
        <v>12.672600000000001</v>
      </c>
      <c r="H276" s="50">
        <v>10.9158</v>
      </c>
      <c r="J276" s="48">
        <f t="shared" si="8"/>
        <v>2.6103000000000005</v>
      </c>
      <c r="K276" s="48">
        <f t="shared" si="9"/>
        <v>-1.7568000000000001</v>
      </c>
    </row>
    <row r="277" spans="1:11" ht="12.75">
      <c r="A277" s="94" t="s">
        <v>511</v>
      </c>
      <c r="B277" s="50">
        <v>7.4948</v>
      </c>
      <c r="C277" s="50">
        <v>8.394</v>
      </c>
      <c r="D277" s="50">
        <v>10.5037</v>
      </c>
      <c r="E277" s="50">
        <v>10.2596</v>
      </c>
      <c r="F277" s="50">
        <v>12.078999999999999</v>
      </c>
      <c r="G277" s="50">
        <v>18.063000000000002</v>
      </c>
      <c r="H277" s="50">
        <v>11.9156</v>
      </c>
      <c r="J277" s="48">
        <f t="shared" si="8"/>
        <v>10.568200000000003</v>
      </c>
      <c r="K277" s="48">
        <f t="shared" si="9"/>
        <v>-6.147400000000003</v>
      </c>
    </row>
    <row r="278" spans="1:11" ht="12.75">
      <c r="A278" s="94" t="s">
        <v>262</v>
      </c>
      <c r="B278" s="50">
        <v>6.490799999999999</v>
      </c>
      <c r="C278" s="50">
        <v>8.3869</v>
      </c>
      <c r="D278" s="50">
        <v>9.1954</v>
      </c>
      <c r="E278" s="50">
        <v>11.6954</v>
      </c>
      <c r="F278" s="50">
        <v>10.2886</v>
      </c>
      <c r="G278" s="50">
        <v>10.677200000000001</v>
      </c>
      <c r="H278" s="50">
        <v>9.794500000000001</v>
      </c>
      <c r="J278" s="48">
        <f t="shared" si="8"/>
        <v>4.186400000000002</v>
      </c>
      <c r="K278" s="48">
        <f t="shared" si="9"/>
        <v>-0.8826999999999998</v>
      </c>
    </row>
    <row r="279" spans="1:11" ht="12.75">
      <c r="A279" s="94" t="s">
        <v>512</v>
      </c>
      <c r="B279" s="50">
        <v>5.5301</v>
      </c>
      <c r="C279" s="50">
        <v>7.1349</v>
      </c>
      <c r="D279" s="50">
        <v>7.2943999999999996</v>
      </c>
      <c r="E279" s="50">
        <v>9.968200000000001</v>
      </c>
      <c r="F279" s="50">
        <v>8.4078</v>
      </c>
      <c r="G279" s="50">
        <v>9.9615</v>
      </c>
      <c r="H279" s="50">
        <v>9.9884</v>
      </c>
      <c r="J279" s="48">
        <f t="shared" si="8"/>
        <v>4.431399999999999</v>
      </c>
      <c r="K279" s="48">
        <f t="shared" si="9"/>
        <v>0.026900000000001256</v>
      </c>
    </row>
    <row r="280" spans="1:11" ht="12.75">
      <c r="A280" s="94" t="s">
        <v>313</v>
      </c>
      <c r="B280" s="50">
        <v>5.4134</v>
      </c>
      <c r="C280" s="50">
        <v>5.9256</v>
      </c>
      <c r="D280" s="50">
        <v>4.8798</v>
      </c>
      <c r="E280" s="50">
        <v>5.0815</v>
      </c>
      <c r="F280" s="50">
        <v>6.7618</v>
      </c>
      <c r="G280" s="50">
        <v>8.4108</v>
      </c>
      <c r="H280" s="50">
        <v>7.8323</v>
      </c>
      <c r="J280" s="48">
        <f t="shared" si="8"/>
        <v>2.9974</v>
      </c>
      <c r="K280" s="48">
        <f t="shared" si="9"/>
        <v>-0.5785</v>
      </c>
    </row>
    <row r="281" spans="1:12" s="43" customFormat="1" ht="12.75">
      <c r="A281" s="94" t="s">
        <v>263</v>
      </c>
      <c r="B281" s="50">
        <v>3.183</v>
      </c>
      <c r="C281" s="50">
        <v>2.9268</v>
      </c>
      <c r="D281" s="50">
        <v>6.9792000000000005</v>
      </c>
      <c r="E281" s="50">
        <v>3.0303</v>
      </c>
      <c r="F281" s="50">
        <v>4.5255</v>
      </c>
      <c r="G281" s="50">
        <v>4.878</v>
      </c>
      <c r="H281" s="50">
        <v>3.8226000000000004</v>
      </c>
      <c r="I281" s="120"/>
      <c r="J281" s="48">
        <f t="shared" si="8"/>
        <v>1.6950000000000003</v>
      </c>
      <c r="K281" s="48">
        <f t="shared" si="9"/>
        <v>-1.0553999999999997</v>
      </c>
      <c r="L281" s="3"/>
    </row>
    <row r="282" spans="1:11" ht="12.75">
      <c r="A282" s="94" t="s">
        <v>264</v>
      </c>
      <c r="B282" s="50">
        <v>2.7636000000000003</v>
      </c>
      <c r="C282" s="50">
        <v>3.3688000000000002</v>
      </c>
      <c r="D282" s="50">
        <v>5.6081</v>
      </c>
      <c r="E282" s="50">
        <v>4.3059</v>
      </c>
      <c r="F282" s="50">
        <v>5.4135</v>
      </c>
      <c r="G282" s="50">
        <v>6.43</v>
      </c>
      <c r="H282" s="50">
        <v>4.9958</v>
      </c>
      <c r="J282" s="48">
        <f t="shared" si="8"/>
        <v>3.6663999999999994</v>
      </c>
      <c r="K282" s="48">
        <f t="shared" si="9"/>
        <v>-1.4341999999999997</v>
      </c>
    </row>
    <row r="283" spans="1:11" ht="12.75">
      <c r="A283" s="94" t="s">
        <v>513</v>
      </c>
      <c r="B283" s="50">
        <v>7.5502</v>
      </c>
      <c r="C283" s="50">
        <v>5.0336</v>
      </c>
      <c r="D283" s="50">
        <v>5.1758</v>
      </c>
      <c r="E283" s="50">
        <v>6.4667</v>
      </c>
      <c r="F283" s="50">
        <v>6.7424</v>
      </c>
      <c r="G283" s="50">
        <v>9.038699999999999</v>
      </c>
      <c r="H283" s="50">
        <v>9.629</v>
      </c>
      <c r="J283" s="48">
        <f t="shared" si="8"/>
        <v>1.4884999999999984</v>
      </c>
      <c r="K283" s="48">
        <f t="shared" si="9"/>
        <v>0.5903000000000009</v>
      </c>
    </row>
    <row r="284" spans="1:11" ht="12.75">
      <c r="A284" s="94" t="s">
        <v>514</v>
      </c>
      <c r="B284" s="50">
        <v>2.7635</v>
      </c>
      <c r="C284" s="50">
        <v>2.7321999999999997</v>
      </c>
      <c r="D284" s="50">
        <v>7.6058</v>
      </c>
      <c r="E284" s="50">
        <v>8.0924</v>
      </c>
      <c r="F284" s="50">
        <v>10.4612</v>
      </c>
      <c r="G284" s="50">
        <v>8.7115</v>
      </c>
      <c r="H284" s="50">
        <v>5.1596</v>
      </c>
      <c r="J284" s="48">
        <f t="shared" si="8"/>
        <v>5.947999999999999</v>
      </c>
      <c r="K284" s="48">
        <f t="shared" si="9"/>
        <v>-3.551899999999999</v>
      </c>
    </row>
    <row r="285" spans="1:11" ht="12.75">
      <c r="A285" s="94" t="s">
        <v>265</v>
      </c>
      <c r="B285" s="50">
        <v>2.2093000000000003</v>
      </c>
      <c r="C285" s="50">
        <v>2.3105</v>
      </c>
      <c r="D285" s="50">
        <v>3.4749000000000003</v>
      </c>
      <c r="E285" s="50">
        <v>4.2735</v>
      </c>
      <c r="F285" s="50">
        <v>4.5496</v>
      </c>
      <c r="G285" s="50">
        <v>5.5436</v>
      </c>
      <c r="H285" s="50">
        <v>5.7661999999999995</v>
      </c>
      <c r="J285" s="48">
        <f t="shared" si="8"/>
        <v>3.3342999999999994</v>
      </c>
      <c r="K285" s="48">
        <f t="shared" si="9"/>
        <v>0.2225999999999999</v>
      </c>
    </row>
    <row r="286" spans="1:11" ht="12.75">
      <c r="A286" s="94" t="s">
        <v>266</v>
      </c>
      <c r="B286" s="50">
        <v>3.4057999999999997</v>
      </c>
      <c r="C286" s="50">
        <v>4.225</v>
      </c>
      <c r="D286" s="50">
        <v>5.3144</v>
      </c>
      <c r="E286" s="50">
        <v>6.2383</v>
      </c>
      <c r="F286" s="50">
        <v>5.9893</v>
      </c>
      <c r="G286" s="50">
        <v>6.758400000000001</v>
      </c>
      <c r="H286" s="50">
        <v>5.1527</v>
      </c>
      <c r="J286" s="48">
        <f t="shared" si="8"/>
        <v>3.352600000000001</v>
      </c>
      <c r="K286" s="48">
        <f t="shared" si="9"/>
        <v>-1.6057000000000006</v>
      </c>
    </row>
    <row r="287" spans="1:11" ht="12.75">
      <c r="A287" s="94" t="s">
        <v>267</v>
      </c>
      <c r="B287" s="50">
        <v>10.607</v>
      </c>
      <c r="C287" s="50">
        <v>11.8602</v>
      </c>
      <c r="D287" s="50">
        <v>13.7815</v>
      </c>
      <c r="E287" s="50">
        <v>15.950800000000001</v>
      </c>
      <c r="F287" s="50">
        <v>11.1212</v>
      </c>
      <c r="G287" s="50">
        <v>11.5828</v>
      </c>
      <c r="H287" s="50">
        <v>8.794699999999999</v>
      </c>
      <c r="J287" s="48">
        <f t="shared" si="8"/>
        <v>0.9758000000000013</v>
      </c>
      <c r="K287" s="48">
        <f t="shared" si="9"/>
        <v>-2.788100000000002</v>
      </c>
    </row>
    <row r="288" spans="1:11" ht="12.75">
      <c r="A288" s="94" t="s">
        <v>268</v>
      </c>
      <c r="B288" s="50">
        <v>4.9153</v>
      </c>
      <c r="C288" s="50">
        <v>5.256600000000001</v>
      </c>
      <c r="D288" s="50">
        <v>7.3260000000000005</v>
      </c>
      <c r="E288" s="50">
        <v>7.840800000000001</v>
      </c>
      <c r="F288" s="50">
        <v>9.4386</v>
      </c>
      <c r="G288" s="50">
        <v>13.0104</v>
      </c>
      <c r="H288" s="50">
        <v>10.155100000000001</v>
      </c>
      <c r="J288" s="48">
        <f t="shared" si="8"/>
        <v>8.0951</v>
      </c>
      <c r="K288" s="48">
        <f t="shared" si="9"/>
        <v>-2.8552999999999997</v>
      </c>
    </row>
    <row r="289" spans="1:11" ht="12.75">
      <c r="A289" s="94" t="s">
        <v>269</v>
      </c>
      <c r="B289" s="50">
        <v>2.608</v>
      </c>
      <c r="C289" s="50">
        <v>3.0484</v>
      </c>
      <c r="D289" s="50">
        <v>4.368799999999999</v>
      </c>
      <c r="E289" s="50">
        <v>4.5856</v>
      </c>
      <c r="F289" s="50">
        <v>5.8370999999999995</v>
      </c>
      <c r="G289" s="50">
        <v>5.7267</v>
      </c>
      <c r="H289" s="50">
        <v>6.0492</v>
      </c>
      <c r="J289" s="48">
        <f t="shared" si="8"/>
        <v>3.1187</v>
      </c>
      <c r="K289" s="48">
        <f t="shared" si="9"/>
        <v>0.3224999999999998</v>
      </c>
    </row>
    <row r="290" spans="1:11" ht="12.75">
      <c r="A290" s="94" t="s">
        <v>108</v>
      </c>
      <c r="B290" s="50">
        <v>4.9241</v>
      </c>
      <c r="C290" s="50">
        <v>5.6978</v>
      </c>
      <c r="D290" s="50">
        <v>7.9981</v>
      </c>
      <c r="E290" s="50">
        <v>7.4544</v>
      </c>
      <c r="F290" s="50">
        <v>9.078999999999999</v>
      </c>
      <c r="G290" s="50">
        <v>8.556</v>
      </c>
      <c r="H290" s="50">
        <v>4.7684</v>
      </c>
      <c r="J290" s="48">
        <f t="shared" si="8"/>
        <v>3.631899999999999</v>
      </c>
      <c r="K290" s="48">
        <f t="shared" si="9"/>
        <v>-3.7875999999999994</v>
      </c>
    </row>
    <row r="291" spans="1:11" ht="12.75">
      <c r="A291" s="94" t="s">
        <v>270</v>
      </c>
      <c r="B291" s="50">
        <v>5.3595999999999995</v>
      </c>
      <c r="C291" s="50">
        <v>8.637599999999999</v>
      </c>
      <c r="D291" s="50">
        <v>5.7221</v>
      </c>
      <c r="E291" s="50">
        <v>7.691299999999999</v>
      </c>
      <c r="F291" s="50">
        <v>7.1485</v>
      </c>
      <c r="G291" s="50">
        <v>8.677999999999999</v>
      </c>
      <c r="H291" s="50">
        <v>7.2558</v>
      </c>
      <c r="J291" s="48">
        <f t="shared" si="8"/>
        <v>3.3183999999999996</v>
      </c>
      <c r="K291" s="48">
        <f t="shared" si="9"/>
        <v>-1.4221999999999992</v>
      </c>
    </row>
    <row r="292" spans="1:11" ht="12.75">
      <c r="A292" s="94" t="s">
        <v>271</v>
      </c>
      <c r="B292" s="50">
        <v>2.4594</v>
      </c>
      <c r="C292" s="50">
        <v>2.3689999999999998</v>
      </c>
      <c r="D292" s="50">
        <v>4.462</v>
      </c>
      <c r="E292" s="50">
        <v>5.7345</v>
      </c>
      <c r="F292" s="50">
        <v>6.0118</v>
      </c>
      <c r="G292" s="50">
        <v>6.3225</v>
      </c>
      <c r="H292" s="50">
        <v>4.686599999999999</v>
      </c>
      <c r="J292" s="48">
        <f t="shared" si="8"/>
        <v>3.8630999999999998</v>
      </c>
      <c r="K292" s="48">
        <f t="shared" si="9"/>
        <v>-1.6359000000000004</v>
      </c>
    </row>
    <row r="293" spans="1:12" s="12" customFormat="1" ht="12.75">
      <c r="A293" s="94" t="s">
        <v>272</v>
      </c>
      <c r="B293" s="50">
        <v>6.9388000000000005</v>
      </c>
      <c r="C293" s="50">
        <v>14.254700000000001</v>
      </c>
      <c r="D293" s="50">
        <v>5.9211</v>
      </c>
      <c r="E293" s="50">
        <v>5.0671</v>
      </c>
      <c r="F293" s="50">
        <v>4.0962</v>
      </c>
      <c r="G293" s="50">
        <v>9.9029</v>
      </c>
      <c r="H293" s="50">
        <v>7.585500000000001</v>
      </c>
      <c r="I293" s="48"/>
      <c r="J293" s="48">
        <f t="shared" si="8"/>
        <v>2.9641</v>
      </c>
      <c r="K293" s="48">
        <f t="shared" si="9"/>
        <v>-2.3174</v>
      </c>
      <c r="L293" s="43"/>
    </row>
    <row r="294" spans="1:11" ht="12.75">
      <c r="A294" s="94" t="s">
        <v>273</v>
      </c>
      <c r="B294" s="50">
        <v>4.6685</v>
      </c>
      <c r="C294" s="50">
        <v>4.956300000000001</v>
      </c>
      <c r="D294" s="50">
        <v>5.265</v>
      </c>
      <c r="E294" s="50">
        <v>5.0702</v>
      </c>
      <c r="F294" s="50">
        <v>5.6895</v>
      </c>
      <c r="G294" s="50">
        <v>5.9912</v>
      </c>
      <c r="H294" s="50">
        <v>5.1101</v>
      </c>
      <c r="J294" s="48">
        <f t="shared" si="8"/>
        <v>1.3227000000000002</v>
      </c>
      <c r="K294" s="48">
        <f t="shared" si="9"/>
        <v>-0.8811</v>
      </c>
    </row>
    <row r="295" spans="1:12" s="43" customFormat="1" ht="12.75">
      <c r="A295" s="94" t="s">
        <v>515</v>
      </c>
      <c r="B295" s="50">
        <v>4.0568</v>
      </c>
      <c r="C295" s="50">
        <v>5.246300000000001</v>
      </c>
      <c r="D295" s="50">
        <v>7.1851</v>
      </c>
      <c r="E295" s="50">
        <v>7.2562</v>
      </c>
      <c r="F295" s="50">
        <v>5.997199999999999</v>
      </c>
      <c r="G295" s="50">
        <v>5.5588999999999995</v>
      </c>
      <c r="H295" s="50">
        <v>5.391</v>
      </c>
      <c r="I295" s="120"/>
      <c r="J295" s="48">
        <f t="shared" si="8"/>
        <v>1.5020999999999995</v>
      </c>
      <c r="K295" s="48">
        <f t="shared" si="9"/>
        <v>-0.1678999999999995</v>
      </c>
      <c r="L295" s="3"/>
    </row>
    <row r="296" spans="1:11" ht="12.75">
      <c r="A296" s="94" t="s">
        <v>274</v>
      </c>
      <c r="B296" s="50">
        <v>3.5599</v>
      </c>
      <c r="C296" s="50">
        <v>4.9673</v>
      </c>
      <c r="D296" s="50">
        <v>4.4344</v>
      </c>
      <c r="E296" s="50">
        <v>3.1186</v>
      </c>
      <c r="F296" s="50">
        <v>5.4748</v>
      </c>
      <c r="G296" s="50">
        <v>4.6079</v>
      </c>
      <c r="H296" s="50">
        <v>4.6279</v>
      </c>
      <c r="J296" s="48">
        <f t="shared" si="8"/>
        <v>1.048</v>
      </c>
      <c r="K296" s="48">
        <f t="shared" si="9"/>
        <v>0.020000000000000462</v>
      </c>
    </row>
    <row r="297" spans="1:12" ht="12.75">
      <c r="A297" s="94" t="s">
        <v>516</v>
      </c>
      <c r="B297" s="50">
        <v>5.4054</v>
      </c>
      <c r="C297" s="50">
        <v>4.9818</v>
      </c>
      <c r="D297" s="50">
        <v>3.9829000000000003</v>
      </c>
      <c r="E297" s="50">
        <v>5.1181</v>
      </c>
      <c r="F297" s="50">
        <v>5.9211</v>
      </c>
      <c r="G297" s="50">
        <v>5.891</v>
      </c>
      <c r="H297" s="50">
        <v>6.0261000000000005</v>
      </c>
      <c r="J297" s="48">
        <f t="shared" si="8"/>
        <v>0.4855999999999998</v>
      </c>
      <c r="K297" s="48">
        <f t="shared" si="9"/>
        <v>0.13510000000000044</v>
      </c>
      <c r="L297" s="12"/>
    </row>
    <row r="298" spans="1:11" ht="12.75">
      <c r="A298" s="94" t="s">
        <v>517</v>
      </c>
      <c r="B298" s="50">
        <v>7.2824</v>
      </c>
      <c r="C298" s="50">
        <v>8.1818</v>
      </c>
      <c r="D298" s="50">
        <v>8.0815</v>
      </c>
      <c r="E298" s="50">
        <v>8.9571</v>
      </c>
      <c r="F298" s="50">
        <v>12.762</v>
      </c>
      <c r="G298" s="50">
        <v>14.48</v>
      </c>
      <c r="H298" s="50">
        <v>9.0358</v>
      </c>
      <c r="J298" s="48">
        <f t="shared" si="8"/>
        <v>7.1976</v>
      </c>
      <c r="K298" s="48">
        <f t="shared" si="9"/>
        <v>-5.4442</v>
      </c>
    </row>
    <row r="299" spans="1:11" ht="12.75">
      <c r="A299" s="94" t="s">
        <v>275</v>
      </c>
      <c r="B299" s="50">
        <v>4.105099999999999</v>
      </c>
      <c r="C299" s="50">
        <v>3.6506</v>
      </c>
      <c r="D299" s="50">
        <v>7.8086</v>
      </c>
      <c r="E299" s="50">
        <v>8.5556</v>
      </c>
      <c r="F299" s="50">
        <v>7.5402</v>
      </c>
      <c r="G299" s="50">
        <v>6.1523</v>
      </c>
      <c r="H299" s="50">
        <v>5.4545</v>
      </c>
      <c r="J299" s="48">
        <f t="shared" si="8"/>
        <v>2.047200000000001</v>
      </c>
      <c r="K299" s="48">
        <f t="shared" si="9"/>
        <v>-0.6978</v>
      </c>
    </row>
    <row r="300" spans="1:11" ht="12.75">
      <c r="A300" s="94" t="s">
        <v>109</v>
      </c>
      <c r="B300" s="50">
        <v>3.0845000000000002</v>
      </c>
      <c r="C300" s="50">
        <v>2.9049</v>
      </c>
      <c r="D300" s="50">
        <v>3.0201</v>
      </c>
      <c r="E300" s="50">
        <v>4.5409999999999995</v>
      </c>
      <c r="F300" s="50">
        <v>5.3302000000000005</v>
      </c>
      <c r="G300" s="50">
        <v>9.464500000000001</v>
      </c>
      <c r="H300" s="50">
        <v>7.435</v>
      </c>
      <c r="J300" s="48">
        <f t="shared" si="8"/>
        <v>6.380000000000001</v>
      </c>
      <c r="K300" s="48">
        <f t="shared" si="9"/>
        <v>-2.0295000000000014</v>
      </c>
    </row>
    <row r="301" spans="1:11" ht="12.75">
      <c r="A301" s="94" t="s">
        <v>110</v>
      </c>
      <c r="B301" s="50">
        <v>5.9433</v>
      </c>
      <c r="C301" s="50">
        <v>6.3854999999999995</v>
      </c>
      <c r="D301" s="50">
        <v>7.5844</v>
      </c>
      <c r="E301" s="50">
        <v>7.6004000000000005</v>
      </c>
      <c r="F301" s="50">
        <v>9.4093</v>
      </c>
      <c r="G301" s="50">
        <v>12.0509</v>
      </c>
      <c r="H301" s="50">
        <v>10.9087</v>
      </c>
      <c r="J301" s="48">
        <f t="shared" si="8"/>
        <v>6.107600000000001</v>
      </c>
      <c r="K301" s="48">
        <f t="shared" si="9"/>
        <v>-1.1422000000000008</v>
      </c>
    </row>
    <row r="302" spans="1:11" ht="12.75">
      <c r="A302" s="94" t="s">
        <v>276</v>
      </c>
      <c r="B302" s="50">
        <v>4.2828</v>
      </c>
      <c r="C302" s="50">
        <v>6.551800000000001</v>
      </c>
      <c r="D302" s="50">
        <v>11.831999999999999</v>
      </c>
      <c r="E302" s="50">
        <v>14.5178</v>
      </c>
      <c r="F302" s="50">
        <v>15.237700000000002</v>
      </c>
      <c r="G302" s="50">
        <v>15.2393</v>
      </c>
      <c r="H302" s="50">
        <v>12.622</v>
      </c>
      <c r="J302" s="48">
        <f t="shared" si="8"/>
        <v>10.9565</v>
      </c>
      <c r="K302" s="48">
        <f t="shared" si="9"/>
        <v>-2.6173</v>
      </c>
    </row>
    <row r="303" spans="1:11" ht="12.75">
      <c r="A303" s="94" t="s">
        <v>518</v>
      </c>
      <c r="B303" s="50">
        <v>7.136099999999999</v>
      </c>
      <c r="C303" s="50">
        <v>6.907299999999999</v>
      </c>
      <c r="D303" s="50">
        <v>9.1053</v>
      </c>
      <c r="E303" s="50">
        <v>9.2713</v>
      </c>
      <c r="F303" s="50">
        <v>11.9653</v>
      </c>
      <c r="G303" s="50">
        <v>13.8542</v>
      </c>
      <c r="H303" s="50">
        <v>16.0389</v>
      </c>
      <c r="J303" s="48">
        <f t="shared" si="8"/>
        <v>6.7181000000000015</v>
      </c>
      <c r="K303" s="48">
        <f t="shared" si="9"/>
        <v>2.184700000000001</v>
      </c>
    </row>
    <row r="304" spans="1:11" ht="12.75">
      <c r="A304" s="94" t="s">
        <v>277</v>
      </c>
      <c r="B304" s="50">
        <v>3.8084</v>
      </c>
      <c r="C304" s="50">
        <v>4.1494</v>
      </c>
      <c r="D304" s="50">
        <v>6.7068</v>
      </c>
      <c r="E304" s="50">
        <v>6.275799999999999</v>
      </c>
      <c r="F304" s="50">
        <v>7.922700000000001</v>
      </c>
      <c r="G304" s="50">
        <v>9.434</v>
      </c>
      <c r="H304" s="50">
        <v>2.0856</v>
      </c>
      <c r="J304" s="48">
        <f t="shared" si="8"/>
        <v>5.6255999999999995</v>
      </c>
      <c r="K304" s="48">
        <f t="shared" si="9"/>
        <v>-7.3484</v>
      </c>
    </row>
    <row r="305" spans="1:11" ht="12.75">
      <c r="A305" s="94" t="s">
        <v>519</v>
      </c>
      <c r="B305" s="50">
        <v>2.2487</v>
      </c>
      <c r="C305" s="50">
        <v>4.4004</v>
      </c>
      <c r="D305" s="50">
        <v>4.5759</v>
      </c>
      <c r="E305" s="50">
        <v>3.0054999999999996</v>
      </c>
      <c r="F305" s="50">
        <v>1.686</v>
      </c>
      <c r="G305" s="50">
        <v>2.9064</v>
      </c>
      <c r="H305" s="50">
        <v>3.9822999999999995</v>
      </c>
      <c r="J305" s="48">
        <f t="shared" si="8"/>
        <v>0.6577000000000002</v>
      </c>
      <c r="K305" s="48">
        <f t="shared" si="9"/>
        <v>1.0758999999999994</v>
      </c>
    </row>
    <row r="306" spans="1:11" ht="12.75">
      <c r="A306" s="94" t="s">
        <v>111</v>
      </c>
      <c r="B306" s="50">
        <v>6.4956</v>
      </c>
      <c r="C306" s="50">
        <v>6.9465</v>
      </c>
      <c r="D306" s="50">
        <v>7.0878</v>
      </c>
      <c r="E306" s="50">
        <v>7.3488999999999995</v>
      </c>
      <c r="F306" s="50">
        <v>7.952299999999999</v>
      </c>
      <c r="G306" s="50">
        <v>6.0040000000000004</v>
      </c>
      <c r="H306" s="50">
        <v>5.7038</v>
      </c>
      <c r="J306" s="48">
        <f t="shared" si="8"/>
        <v>-0.49159999999999915</v>
      </c>
      <c r="K306" s="48">
        <f t="shared" si="9"/>
        <v>-0.30020000000000024</v>
      </c>
    </row>
    <row r="307" spans="1:11" ht="12.75">
      <c r="A307" s="94" t="s">
        <v>278</v>
      </c>
      <c r="B307" s="50">
        <v>4.2254</v>
      </c>
      <c r="C307" s="50">
        <v>3.3542</v>
      </c>
      <c r="D307" s="50">
        <v>4.2576</v>
      </c>
      <c r="E307" s="50">
        <v>5.0263</v>
      </c>
      <c r="F307" s="50">
        <v>5.4475</v>
      </c>
      <c r="G307" s="50">
        <v>6.3914</v>
      </c>
      <c r="H307" s="50">
        <v>6.1213999999999995</v>
      </c>
      <c r="J307" s="48">
        <f t="shared" si="8"/>
        <v>2.1660000000000004</v>
      </c>
      <c r="K307" s="48">
        <f t="shared" si="9"/>
        <v>-0.27000000000000046</v>
      </c>
    </row>
    <row r="308" spans="1:11" ht="12.75">
      <c r="A308" s="94" t="s">
        <v>279</v>
      </c>
      <c r="B308" s="50">
        <v>6.0569999999999995</v>
      </c>
      <c r="C308" s="50">
        <v>6.2586</v>
      </c>
      <c r="D308" s="50">
        <v>7.177899999999999</v>
      </c>
      <c r="E308" s="50">
        <v>9.6942</v>
      </c>
      <c r="F308" s="50">
        <v>15.0096</v>
      </c>
      <c r="G308" s="50">
        <v>13.664000000000001</v>
      </c>
      <c r="H308" s="50">
        <v>11.106100000000001</v>
      </c>
      <c r="J308" s="48">
        <f t="shared" si="8"/>
        <v>7.607000000000002</v>
      </c>
      <c r="K308" s="48">
        <f t="shared" si="9"/>
        <v>-2.5579</v>
      </c>
    </row>
    <row r="309" spans="1:11" ht="12.75">
      <c r="A309" s="94" t="s">
        <v>112</v>
      </c>
      <c r="B309" s="50">
        <v>5.2497</v>
      </c>
      <c r="C309" s="50">
        <v>5.4293000000000005</v>
      </c>
      <c r="D309" s="50">
        <v>8.0733</v>
      </c>
      <c r="E309" s="50">
        <v>8.860800000000001</v>
      </c>
      <c r="F309" s="50">
        <v>11.3739</v>
      </c>
      <c r="G309" s="50">
        <v>14.3129</v>
      </c>
      <c r="H309" s="50">
        <v>10.575800000000001</v>
      </c>
      <c r="J309" s="48">
        <f t="shared" si="8"/>
        <v>9.063200000000002</v>
      </c>
      <c r="K309" s="48">
        <f t="shared" si="9"/>
        <v>-3.7371</v>
      </c>
    </row>
    <row r="310" spans="1:11" ht="12.75">
      <c r="A310" s="94" t="s">
        <v>113</v>
      </c>
      <c r="B310" s="50">
        <v>3.6361999999999997</v>
      </c>
      <c r="C310" s="50">
        <v>3.9978</v>
      </c>
      <c r="D310" s="50">
        <v>5.4242</v>
      </c>
      <c r="E310" s="50">
        <v>6.7053</v>
      </c>
      <c r="F310" s="50">
        <v>6.5498</v>
      </c>
      <c r="G310" s="50">
        <v>6.7891</v>
      </c>
      <c r="H310" s="50">
        <v>7.33</v>
      </c>
      <c r="J310" s="48">
        <f t="shared" si="8"/>
        <v>3.1529000000000007</v>
      </c>
      <c r="K310" s="48">
        <f t="shared" si="9"/>
        <v>0.5408999999999997</v>
      </c>
    </row>
    <row r="311" spans="1:11" ht="12.75">
      <c r="A311" s="94" t="s">
        <v>280</v>
      </c>
      <c r="B311" s="50">
        <v>7.8621</v>
      </c>
      <c r="C311" s="50">
        <v>5.9769000000000005</v>
      </c>
      <c r="D311" s="50">
        <v>4.2197</v>
      </c>
      <c r="E311" s="50">
        <v>5.1282000000000005</v>
      </c>
      <c r="F311" s="50">
        <v>5.2709</v>
      </c>
      <c r="G311" s="50">
        <v>6.1258</v>
      </c>
      <c r="H311" s="50">
        <v>6.6545000000000005</v>
      </c>
      <c r="J311" s="48">
        <f t="shared" si="8"/>
        <v>-1.7363</v>
      </c>
      <c r="K311" s="48">
        <f t="shared" si="9"/>
        <v>0.5287000000000006</v>
      </c>
    </row>
    <row r="312" spans="1:11" ht="12.75">
      <c r="A312" s="94" t="s">
        <v>281</v>
      </c>
      <c r="B312" s="50">
        <v>2.3622</v>
      </c>
      <c r="C312" s="50">
        <v>3.4911</v>
      </c>
      <c r="D312" s="50">
        <v>5.7462</v>
      </c>
      <c r="E312" s="50">
        <v>6.4246</v>
      </c>
      <c r="F312" s="50">
        <v>7.1984</v>
      </c>
      <c r="G312" s="50">
        <v>9.5616</v>
      </c>
      <c r="H312" s="50">
        <v>7.3855</v>
      </c>
      <c r="J312" s="48">
        <f t="shared" si="8"/>
        <v>7.199400000000001</v>
      </c>
      <c r="K312" s="48">
        <f t="shared" si="9"/>
        <v>-2.1761</v>
      </c>
    </row>
    <row r="313" spans="1:11" ht="12.75">
      <c r="A313" s="94" t="s">
        <v>520</v>
      </c>
      <c r="B313" s="50">
        <v>2.5083</v>
      </c>
      <c r="C313" s="50">
        <v>4.0409</v>
      </c>
      <c r="D313" s="50">
        <v>3.5153</v>
      </c>
      <c r="E313" s="50">
        <v>2.2531</v>
      </c>
      <c r="F313" s="50">
        <v>5.0274</v>
      </c>
      <c r="G313" s="50">
        <v>8.7686</v>
      </c>
      <c r="H313" s="50">
        <v>3.5506999999999995</v>
      </c>
      <c r="J313" s="48">
        <f t="shared" si="8"/>
        <v>6.260299999999999</v>
      </c>
      <c r="K313" s="48">
        <f t="shared" si="9"/>
        <v>-5.2179</v>
      </c>
    </row>
    <row r="314" spans="1:11" ht="12.75">
      <c r="A314" s="94" t="s">
        <v>521</v>
      </c>
      <c r="B314" s="50">
        <v>8.4102</v>
      </c>
      <c r="C314" s="50">
        <v>7.3043</v>
      </c>
      <c r="D314" s="50">
        <v>8.5808</v>
      </c>
      <c r="E314" s="50">
        <v>9.8875</v>
      </c>
      <c r="F314" s="50">
        <v>13.1692</v>
      </c>
      <c r="G314" s="50">
        <v>13.1579</v>
      </c>
      <c r="H314" s="50">
        <v>8.761</v>
      </c>
      <c r="J314" s="48">
        <f t="shared" si="8"/>
        <v>4.7477</v>
      </c>
      <c r="K314" s="48">
        <f t="shared" si="9"/>
        <v>-4.3969000000000005</v>
      </c>
    </row>
    <row r="315" spans="1:11" ht="12.75">
      <c r="A315" s="94" t="s">
        <v>114</v>
      </c>
      <c r="B315" s="50">
        <v>4.6023000000000005</v>
      </c>
      <c r="C315" s="50">
        <v>5.0641</v>
      </c>
      <c r="D315" s="50">
        <v>6.330299999999999</v>
      </c>
      <c r="E315" s="50">
        <v>7.3024000000000004</v>
      </c>
      <c r="F315" s="50">
        <v>9.718499999999999</v>
      </c>
      <c r="G315" s="50">
        <v>9.2993</v>
      </c>
      <c r="H315" s="50">
        <v>7.0476</v>
      </c>
      <c r="J315" s="48">
        <f t="shared" si="8"/>
        <v>4.697</v>
      </c>
      <c r="K315" s="48">
        <f t="shared" si="9"/>
        <v>-2.2517000000000005</v>
      </c>
    </row>
    <row r="316" spans="1:12" s="43" customFormat="1" ht="12.75">
      <c r="A316" s="94" t="s">
        <v>282</v>
      </c>
      <c r="B316" s="50">
        <v>5.018800000000001</v>
      </c>
      <c r="C316" s="50">
        <v>4.4855</v>
      </c>
      <c r="D316" s="50">
        <v>5.5504999999999995</v>
      </c>
      <c r="E316" s="50">
        <v>5.5076</v>
      </c>
      <c r="F316" s="50">
        <v>4.1878</v>
      </c>
      <c r="G316" s="50">
        <v>7.207199999999999</v>
      </c>
      <c r="H316" s="50">
        <v>4.1223</v>
      </c>
      <c r="I316" s="120"/>
      <c r="J316" s="48">
        <f t="shared" si="8"/>
        <v>2.188399999999999</v>
      </c>
      <c r="K316" s="48">
        <f t="shared" si="9"/>
        <v>-3.0848999999999993</v>
      </c>
      <c r="L316" s="3"/>
    </row>
    <row r="317" spans="1:11" ht="12.75">
      <c r="A317" s="94" t="s">
        <v>522</v>
      </c>
      <c r="B317" s="50">
        <v>6.5573999999999995</v>
      </c>
      <c r="C317" s="50">
        <v>5.1564</v>
      </c>
      <c r="D317" s="50">
        <v>8.9102</v>
      </c>
      <c r="E317" s="50">
        <v>9.1187</v>
      </c>
      <c r="F317" s="50">
        <v>9.4679</v>
      </c>
      <c r="G317" s="50">
        <v>13.600499999999998</v>
      </c>
      <c r="H317" s="50">
        <v>13.0332</v>
      </c>
      <c r="J317" s="48">
        <f t="shared" si="8"/>
        <v>7.043099999999999</v>
      </c>
      <c r="K317" s="48">
        <f t="shared" si="9"/>
        <v>-0.5672999999999977</v>
      </c>
    </row>
    <row r="318" spans="1:11" ht="12.75">
      <c r="A318" s="94" t="s">
        <v>523</v>
      </c>
      <c r="B318" s="50">
        <v>9.933</v>
      </c>
      <c r="C318" s="50">
        <v>7.3371</v>
      </c>
      <c r="D318" s="50">
        <v>9.715300000000001</v>
      </c>
      <c r="E318" s="50">
        <v>14.509</v>
      </c>
      <c r="F318" s="50">
        <v>17.4782</v>
      </c>
      <c r="G318" s="50">
        <v>19.9785</v>
      </c>
      <c r="H318" s="50">
        <v>11.7907</v>
      </c>
      <c r="J318" s="48">
        <f t="shared" si="8"/>
        <v>10.0455</v>
      </c>
      <c r="K318" s="48">
        <f t="shared" si="9"/>
        <v>-8.187800000000001</v>
      </c>
    </row>
    <row r="319" spans="1:11" ht="12.75">
      <c r="A319" s="94" t="s">
        <v>283</v>
      </c>
      <c r="B319" s="50">
        <v>2.2931</v>
      </c>
      <c r="C319" s="50">
        <v>3.7908</v>
      </c>
      <c r="D319" s="50">
        <v>5.242100000000001</v>
      </c>
      <c r="E319" s="50">
        <v>5.4616999999999996</v>
      </c>
      <c r="F319" s="50">
        <v>8.0146</v>
      </c>
      <c r="G319" s="50">
        <v>7.4268</v>
      </c>
      <c r="H319" s="50">
        <v>7.2</v>
      </c>
      <c r="J319" s="48">
        <f t="shared" si="8"/>
        <v>5.1337</v>
      </c>
      <c r="K319" s="48">
        <f t="shared" si="9"/>
        <v>-0.2267999999999999</v>
      </c>
    </row>
    <row r="320" spans="1:11" ht="12.75">
      <c r="A320" s="94" t="s">
        <v>524</v>
      </c>
      <c r="B320" s="50">
        <v>4.7207</v>
      </c>
      <c r="C320" s="50">
        <v>5.8747</v>
      </c>
      <c r="D320" s="50">
        <v>5.2711</v>
      </c>
      <c r="E320" s="50">
        <v>6.0325</v>
      </c>
      <c r="F320" s="50">
        <v>7.4545</v>
      </c>
      <c r="G320" s="50">
        <v>8.968</v>
      </c>
      <c r="H320" s="50">
        <v>5.9031</v>
      </c>
      <c r="J320" s="48">
        <f t="shared" si="8"/>
        <v>4.2473</v>
      </c>
      <c r="K320" s="48">
        <f t="shared" si="9"/>
        <v>-3.0648999999999997</v>
      </c>
    </row>
    <row r="321" spans="1:12" ht="12.75">
      <c r="A321" s="94" t="s">
        <v>284</v>
      </c>
      <c r="B321" s="50">
        <v>5.5828999999999995</v>
      </c>
      <c r="C321" s="50">
        <v>6.1478</v>
      </c>
      <c r="D321" s="50">
        <v>10.4802</v>
      </c>
      <c r="E321" s="50">
        <v>10.0348</v>
      </c>
      <c r="F321" s="50">
        <v>12.3749</v>
      </c>
      <c r="G321" s="50">
        <v>9.707799999999999</v>
      </c>
      <c r="H321" s="50">
        <v>7.6457999999999995</v>
      </c>
      <c r="J321" s="48">
        <f t="shared" si="8"/>
        <v>4.124899999999999</v>
      </c>
      <c r="K321" s="48">
        <f t="shared" si="9"/>
        <v>-2.0619999999999994</v>
      </c>
      <c r="L321" s="43"/>
    </row>
    <row r="322" spans="1:11" ht="12.75">
      <c r="A322" s="94" t="s">
        <v>525</v>
      </c>
      <c r="B322" s="50">
        <v>3.3612999999999995</v>
      </c>
      <c r="C322" s="50">
        <v>4.8309</v>
      </c>
      <c r="D322" s="50">
        <v>4.6175</v>
      </c>
      <c r="E322" s="50">
        <v>5.4852</v>
      </c>
      <c r="F322" s="50">
        <v>7.2647</v>
      </c>
      <c r="G322" s="50">
        <v>10.0688</v>
      </c>
      <c r="H322" s="50">
        <v>3.4591</v>
      </c>
      <c r="J322" s="48">
        <f t="shared" si="8"/>
        <v>6.7075</v>
      </c>
      <c r="K322" s="48">
        <f t="shared" si="9"/>
        <v>-6.6097</v>
      </c>
    </row>
    <row r="323" spans="1:12" ht="12.75">
      <c r="A323" s="94" t="s">
        <v>285</v>
      </c>
      <c r="B323" s="50">
        <v>1.9685000000000001</v>
      </c>
      <c r="C323" s="50">
        <v>2.0408</v>
      </c>
      <c r="D323" s="50">
        <v>2.25</v>
      </c>
      <c r="E323" s="50">
        <v>3.8862</v>
      </c>
      <c r="F323" s="50">
        <v>4.0991</v>
      </c>
      <c r="G323" s="50">
        <v>3.4454</v>
      </c>
      <c r="H323" s="50">
        <v>2.5887000000000002</v>
      </c>
      <c r="J323" s="48">
        <f t="shared" si="8"/>
        <v>1.4768999999999997</v>
      </c>
      <c r="K323" s="48">
        <f t="shared" si="9"/>
        <v>-0.8566999999999996</v>
      </c>
      <c r="L323" s="43"/>
    </row>
    <row r="324" spans="1:11" ht="12.75">
      <c r="A324" s="94" t="s">
        <v>295</v>
      </c>
      <c r="B324" s="50">
        <v>6.1136</v>
      </c>
      <c r="C324" s="50">
        <v>6.1805</v>
      </c>
      <c r="D324" s="50">
        <v>8.7288</v>
      </c>
      <c r="E324" s="50">
        <v>9.226099999999999</v>
      </c>
      <c r="F324" s="50">
        <v>11.347</v>
      </c>
      <c r="G324" s="50">
        <v>15.628</v>
      </c>
      <c r="H324" s="50">
        <v>11.8613</v>
      </c>
      <c r="J324" s="48">
        <f t="shared" si="8"/>
        <v>9.5144</v>
      </c>
      <c r="K324" s="48">
        <f t="shared" si="9"/>
        <v>-3.7667</v>
      </c>
    </row>
    <row r="325" spans="1:12" s="43" customFormat="1" ht="12.75">
      <c r="A325" s="94" t="s">
        <v>526</v>
      </c>
      <c r="B325" s="50">
        <v>5.1376</v>
      </c>
      <c r="C325" s="50">
        <v>3.6559</v>
      </c>
      <c r="D325" s="50">
        <v>3.1818</v>
      </c>
      <c r="E325" s="50">
        <v>4.5113</v>
      </c>
      <c r="F325" s="50">
        <v>3.4648</v>
      </c>
      <c r="G325" s="50">
        <v>4.1498</v>
      </c>
      <c r="H325" s="50">
        <v>4.914000000000001</v>
      </c>
      <c r="I325" s="120"/>
      <c r="J325" s="48">
        <f t="shared" si="8"/>
        <v>-0.9878</v>
      </c>
      <c r="K325" s="48">
        <f t="shared" si="9"/>
        <v>0.7642000000000007</v>
      </c>
      <c r="L325" s="3"/>
    </row>
    <row r="326" spans="1:11" ht="12.75">
      <c r="A326" s="94" t="s">
        <v>286</v>
      </c>
      <c r="B326" s="50">
        <v>2.1576999999999997</v>
      </c>
      <c r="C326" s="50">
        <v>3.6319999999999997</v>
      </c>
      <c r="D326" s="50">
        <v>5.5056</v>
      </c>
      <c r="E326" s="50">
        <v>8.3767</v>
      </c>
      <c r="F326" s="50">
        <v>11.6875</v>
      </c>
      <c r="G326" s="50">
        <v>7.765</v>
      </c>
      <c r="H326" s="50">
        <v>4.0166</v>
      </c>
      <c r="J326" s="48">
        <f t="shared" si="8"/>
        <v>5.6073</v>
      </c>
      <c r="K326" s="48">
        <f t="shared" si="9"/>
        <v>-3.7483999999999993</v>
      </c>
    </row>
    <row r="327" spans="1:11" ht="12.75">
      <c r="A327" s="94" t="s">
        <v>115</v>
      </c>
      <c r="B327" s="50">
        <v>7.24</v>
      </c>
      <c r="C327" s="50">
        <v>8.2637</v>
      </c>
      <c r="D327" s="50">
        <v>6.1338</v>
      </c>
      <c r="E327" s="50">
        <v>8.1524</v>
      </c>
      <c r="F327" s="50">
        <v>6.8234</v>
      </c>
      <c r="G327" s="50">
        <v>8.196299999999999</v>
      </c>
      <c r="H327" s="50">
        <v>7.707700000000001</v>
      </c>
      <c r="J327" s="48">
        <f aca="true" t="shared" si="10" ref="J327:J337">G327-B327</f>
        <v>0.9562999999999988</v>
      </c>
      <c r="K327" s="48">
        <f aca="true" t="shared" si="11" ref="K327:K337">H327-G327</f>
        <v>-0.48859999999999815</v>
      </c>
    </row>
    <row r="328" spans="1:11" ht="12.75">
      <c r="A328" s="94" t="s">
        <v>287</v>
      </c>
      <c r="B328" s="50">
        <v>3.2415</v>
      </c>
      <c r="C328" s="50">
        <v>3.5111000000000003</v>
      </c>
      <c r="D328" s="50">
        <v>5.0493999999999994</v>
      </c>
      <c r="E328" s="50">
        <v>4.117</v>
      </c>
      <c r="F328" s="50">
        <v>6.1575999999999995</v>
      </c>
      <c r="G328" s="50">
        <v>7.2483</v>
      </c>
      <c r="H328" s="50">
        <v>5.5031</v>
      </c>
      <c r="J328" s="48">
        <f t="shared" si="10"/>
        <v>4.0068</v>
      </c>
      <c r="K328" s="48">
        <f t="shared" si="11"/>
        <v>-1.7452000000000005</v>
      </c>
    </row>
    <row r="329" spans="1:11" ht="12.75">
      <c r="A329" s="94" t="s">
        <v>288</v>
      </c>
      <c r="B329" s="50">
        <v>7.683</v>
      </c>
      <c r="C329" s="50">
        <v>7.4220999999999995</v>
      </c>
      <c r="D329" s="50">
        <v>7.205699999999999</v>
      </c>
      <c r="E329" s="50">
        <v>9.542100000000001</v>
      </c>
      <c r="F329" s="50">
        <v>12.1593</v>
      </c>
      <c r="G329" s="50">
        <v>15.3169</v>
      </c>
      <c r="H329" s="50">
        <v>32.451</v>
      </c>
      <c r="J329" s="48">
        <f t="shared" si="10"/>
        <v>7.633900000000001</v>
      </c>
      <c r="K329" s="48">
        <f t="shared" si="11"/>
        <v>17.1341</v>
      </c>
    </row>
    <row r="330" spans="1:11" ht="12.75">
      <c r="A330" s="94" t="s">
        <v>527</v>
      </c>
      <c r="B330" s="50">
        <v>7.3034</v>
      </c>
      <c r="C330" s="50">
        <v>6.973</v>
      </c>
      <c r="D330" s="50">
        <v>6.762300000000001</v>
      </c>
      <c r="E330" s="50">
        <v>7.4161</v>
      </c>
      <c r="F330" s="50">
        <v>8.4315</v>
      </c>
      <c r="G330" s="50">
        <v>8.0475</v>
      </c>
      <c r="H330" s="50">
        <v>7.265499999999999</v>
      </c>
      <c r="J330" s="48">
        <f t="shared" si="10"/>
        <v>0.7440999999999995</v>
      </c>
      <c r="K330" s="48">
        <f t="shared" si="11"/>
        <v>-0.782</v>
      </c>
    </row>
    <row r="331" spans="1:11" ht="12.75">
      <c r="A331" s="94" t="s">
        <v>528</v>
      </c>
      <c r="B331" s="50">
        <v>5.696</v>
      </c>
      <c r="C331" s="50">
        <v>8.279300000000001</v>
      </c>
      <c r="D331" s="50">
        <v>6.8555</v>
      </c>
      <c r="E331" s="50">
        <v>6.5112000000000005</v>
      </c>
      <c r="F331" s="50">
        <v>6.395099999999999</v>
      </c>
      <c r="G331" s="50">
        <v>5.3439</v>
      </c>
      <c r="H331" s="50">
        <v>2.2795</v>
      </c>
      <c r="J331" s="48">
        <f t="shared" si="10"/>
        <v>-0.3521000000000001</v>
      </c>
      <c r="K331" s="48">
        <f t="shared" si="11"/>
        <v>-3.0643999999999996</v>
      </c>
    </row>
    <row r="332" spans="1:11" ht="12.75">
      <c r="A332" s="94" t="s">
        <v>289</v>
      </c>
      <c r="B332" s="50">
        <v>3.9934</v>
      </c>
      <c r="C332" s="50">
        <v>6.357200000000001</v>
      </c>
      <c r="D332" s="50">
        <v>5.9937</v>
      </c>
      <c r="E332" s="50">
        <v>6.694700000000001</v>
      </c>
      <c r="F332" s="50">
        <v>5.7001</v>
      </c>
      <c r="G332" s="50">
        <v>7.878100000000001</v>
      </c>
      <c r="H332" s="50">
        <v>7.767799999999999</v>
      </c>
      <c r="J332" s="48">
        <f t="shared" si="10"/>
        <v>3.884700000000001</v>
      </c>
      <c r="K332" s="48">
        <f t="shared" si="11"/>
        <v>-0.1103000000000014</v>
      </c>
    </row>
    <row r="333" spans="1:11" ht="12.75">
      <c r="A333" s="94" t="s">
        <v>290</v>
      </c>
      <c r="B333" s="50">
        <v>7.5676</v>
      </c>
      <c r="C333" s="50">
        <v>6.6491999999999996</v>
      </c>
      <c r="D333" s="50">
        <v>8.7881</v>
      </c>
      <c r="E333" s="50">
        <v>10.6403</v>
      </c>
      <c r="F333" s="50">
        <v>11.625</v>
      </c>
      <c r="G333" s="50">
        <v>11.248</v>
      </c>
      <c r="H333" s="50">
        <v>6.7879</v>
      </c>
      <c r="J333" s="48">
        <f t="shared" si="10"/>
        <v>3.6803999999999997</v>
      </c>
      <c r="K333" s="48">
        <f t="shared" si="11"/>
        <v>-4.4601</v>
      </c>
    </row>
    <row r="334" spans="1:11" ht="12.75">
      <c r="A334" s="94" t="s">
        <v>291</v>
      </c>
      <c r="B334" s="50">
        <v>3.8177000000000003</v>
      </c>
      <c r="C334" s="50">
        <v>3.6857</v>
      </c>
      <c r="D334" s="50">
        <v>4.0598</v>
      </c>
      <c r="E334" s="50">
        <v>5.209</v>
      </c>
      <c r="F334" s="50">
        <v>5.1459</v>
      </c>
      <c r="G334" s="50">
        <v>6.2333</v>
      </c>
      <c r="H334" s="50">
        <v>5.1132</v>
      </c>
      <c r="J334" s="48">
        <f t="shared" si="10"/>
        <v>2.4155999999999995</v>
      </c>
      <c r="K334" s="48">
        <f t="shared" si="11"/>
        <v>-1.1200999999999999</v>
      </c>
    </row>
    <row r="335" spans="1:11" ht="12.75">
      <c r="A335" s="94" t="s">
        <v>529</v>
      </c>
      <c r="B335" s="50">
        <v>4.4675</v>
      </c>
      <c r="C335" s="50">
        <v>4.8763000000000005</v>
      </c>
      <c r="D335" s="50">
        <v>5.7491</v>
      </c>
      <c r="E335" s="50">
        <v>4.6995000000000005</v>
      </c>
      <c r="F335" s="50">
        <v>5.5076</v>
      </c>
      <c r="G335" s="50">
        <v>7.231999999999999</v>
      </c>
      <c r="H335" s="50">
        <v>5.8665</v>
      </c>
      <c r="J335" s="48">
        <f t="shared" si="10"/>
        <v>2.764499999999999</v>
      </c>
      <c r="K335" s="48">
        <f t="shared" si="11"/>
        <v>-1.365499999999999</v>
      </c>
    </row>
    <row r="336" spans="1:11" ht="12.75">
      <c r="A336" s="94" t="s">
        <v>292</v>
      </c>
      <c r="B336" s="50">
        <v>6.8477</v>
      </c>
      <c r="C336" s="50">
        <v>8.5496</v>
      </c>
      <c r="D336" s="50">
        <v>10.0112</v>
      </c>
      <c r="E336" s="50">
        <v>12.255099999999999</v>
      </c>
      <c r="F336" s="50">
        <v>13.089899999999998</v>
      </c>
      <c r="G336" s="50">
        <v>10.482</v>
      </c>
      <c r="H336" s="50">
        <v>5.5355</v>
      </c>
      <c r="J336" s="48">
        <f t="shared" si="10"/>
        <v>3.6342999999999996</v>
      </c>
      <c r="K336" s="48">
        <f t="shared" si="11"/>
        <v>-4.9464999999999995</v>
      </c>
    </row>
    <row r="337" spans="1:11" ht="12.75">
      <c r="A337" s="94" t="s">
        <v>293</v>
      </c>
      <c r="B337" s="50">
        <v>4.9245</v>
      </c>
      <c r="C337" s="50">
        <v>6.0928</v>
      </c>
      <c r="D337" s="50">
        <v>6.972200000000001</v>
      </c>
      <c r="E337" s="50">
        <v>9.1557</v>
      </c>
      <c r="F337" s="50">
        <v>12.1617</v>
      </c>
      <c r="G337" s="50">
        <v>12.0089</v>
      </c>
      <c r="H337" s="50">
        <v>6.553599999999999</v>
      </c>
      <c r="J337" s="48">
        <f t="shared" si="10"/>
        <v>7.0844000000000005</v>
      </c>
      <c r="K337" s="48">
        <f t="shared" si="11"/>
        <v>-5.455300000000001</v>
      </c>
    </row>
    <row r="338" spans="1:12" s="43" customFormat="1" ht="12.75">
      <c r="A338" s="1"/>
      <c r="B338" s="50"/>
      <c r="C338" s="50"/>
      <c r="D338" s="50"/>
      <c r="E338" s="50"/>
      <c r="F338" s="50"/>
      <c r="G338" s="50"/>
      <c r="H338" s="50"/>
      <c r="I338" s="120"/>
      <c r="J338" s="48"/>
      <c r="K338" s="48"/>
      <c r="L338" s="3"/>
    </row>
    <row r="339" ht="12.75">
      <c r="A339" s="1" t="s">
        <v>748</v>
      </c>
    </row>
    <row r="340" ht="12.75">
      <c r="A340" s="99" t="s">
        <v>294</v>
      </c>
    </row>
  </sheetData>
  <mergeCells count="1">
    <mergeCell ref="J4:K4"/>
  </mergeCells>
  <printOptions/>
  <pageMargins left="0.75" right="0.75" top="1" bottom="1" header="0.5" footer="0.5"/>
  <pageSetup fitToHeight="4" fitToWidth="1" horizontalDpi="600" verticalDpi="600" orientation="portrait" scale="56" r:id="rId1"/>
</worksheet>
</file>

<file path=xl/worksheets/sheet16.xml><?xml version="1.0" encoding="utf-8"?>
<worksheet xmlns="http://schemas.openxmlformats.org/spreadsheetml/2006/main" xmlns:r="http://schemas.openxmlformats.org/officeDocument/2006/relationships">
  <sheetPr codeName="Sheet2">
    <pageSetUpPr fitToPage="1"/>
  </sheetPr>
  <dimension ref="A1:S303"/>
  <sheetViews>
    <sheetView view="pageBreakPreview" zoomScale="60" zoomScaleNormal="75" workbookViewId="0" topLeftCell="A22">
      <selection activeCell="H71" sqref="H71"/>
    </sheetView>
  </sheetViews>
  <sheetFormatPr defaultColWidth="16.28125" defaultRowHeight="12.75" customHeight="1"/>
  <cols>
    <col min="1" max="1" width="36.00390625" style="92" customWidth="1"/>
    <col min="2" max="2" width="19.421875" style="115" customWidth="1"/>
    <col min="3" max="3" width="29.7109375" style="115" bestFit="1" customWidth="1"/>
    <col min="4" max="4" width="19.421875" style="117" customWidth="1"/>
    <col min="5" max="5" width="28.7109375" style="115" bestFit="1" customWidth="1"/>
    <col min="6" max="6" width="24.140625" style="16" customWidth="1"/>
    <col min="7" max="7" width="18.57421875" style="16" customWidth="1"/>
    <col min="8" max="8" width="22.28125" style="16" customWidth="1"/>
    <col min="9" max="9" width="19.57421875" style="16" customWidth="1"/>
    <col min="10" max="16384" width="14.7109375" style="16" customWidth="1"/>
  </cols>
  <sheetData>
    <row r="1" spans="1:11" ht="12.75" customHeight="1">
      <c r="A1" s="88" t="s">
        <v>835</v>
      </c>
      <c r="B1" s="111"/>
      <c r="C1" s="111"/>
      <c r="D1" s="84"/>
      <c r="E1" s="111"/>
      <c r="F1" s="13"/>
      <c r="G1" s="13"/>
      <c r="H1" s="13"/>
      <c r="I1" s="13"/>
      <c r="J1" s="80"/>
      <c r="K1" s="80"/>
    </row>
    <row r="2" spans="1:11" ht="12.75" customHeight="1">
      <c r="A2" s="88" t="s">
        <v>753</v>
      </c>
      <c r="B2" s="111"/>
      <c r="C2" s="111"/>
      <c r="D2" s="84"/>
      <c r="E2" s="111"/>
      <c r="F2" s="13"/>
      <c r="G2" s="13"/>
      <c r="H2" s="13"/>
      <c r="I2" s="13"/>
      <c r="J2" s="80"/>
      <c r="K2" s="80"/>
    </row>
    <row r="3" spans="1:11" ht="12.75" customHeight="1">
      <c r="A3" s="89"/>
      <c r="B3" s="111"/>
      <c r="C3" s="111"/>
      <c r="D3" s="84"/>
      <c r="E3" s="111"/>
      <c r="F3" s="13"/>
      <c r="G3" s="13"/>
      <c r="H3" s="13"/>
      <c r="I3" s="13"/>
      <c r="J3" s="80"/>
      <c r="K3" s="80"/>
    </row>
    <row r="4" spans="1:11" s="82" customFormat="1" ht="25.5">
      <c r="A4" s="90" t="s">
        <v>117</v>
      </c>
      <c r="B4" s="113" t="s">
        <v>427</v>
      </c>
      <c r="C4" s="113" t="s">
        <v>426</v>
      </c>
      <c r="D4" s="116" t="s">
        <v>425</v>
      </c>
      <c r="E4" s="113" t="s">
        <v>428</v>
      </c>
      <c r="F4" s="81"/>
      <c r="G4" s="81"/>
      <c r="H4" s="81"/>
      <c r="I4" s="81"/>
      <c r="J4" s="80"/>
      <c r="K4" s="80"/>
    </row>
    <row r="5" spans="1:11" ht="12.75" customHeight="1">
      <c r="A5" s="91" t="s">
        <v>303</v>
      </c>
      <c r="B5" s="114">
        <v>3.8</v>
      </c>
      <c r="C5" s="111">
        <v>-0.8000000000000007</v>
      </c>
      <c r="D5" s="84">
        <v>643</v>
      </c>
      <c r="E5" s="111">
        <v>2.88</v>
      </c>
      <c r="F5" s="75"/>
      <c r="G5" s="13"/>
      <c r="H5" s="13"/>
      <c r="I5" s="13"/>
      <c r="J5" s="80"/>
      <c r="K5" s="80"/>
    </row>
    <row r="6" spans="1:17" ht="12.75" customHeight="1">
      <c r="A6" s="91" t="s">
        <v>77</v>
      </c>
      <c r="B6" s="114">
        <v>5.900000000000006</v>
      </c>
      <c r="C6" s="111">
        <v>0</v>
      </c>
      <c r="D6" s="84">
        <v>773</v>
      </c>
      <c r="E6" s="111">
        <v>3.204272363150868</v>
      </c>
      <c r="F6" s="75"/>
      <c r="G6" s="13"/>
      <c r="H6" s="13"/>
      <c r="I6" s="13"/>
      <c r="J6" s="80"/>
      <c r="K6" s="80"/>
      <c r="N6" s="14"/>
      <c r="O6" s="14"/>
      <c r="P6" s="14"/>
      <c r="Q6" s="14"/>
    </row>
    <row r="7" spans="1:11" ht="12.75" customHeight="1">
      <c r="A7" s="91" t="s">
        <v>309</v>
      </c>
      <c r="B7" s="114">
        <v>3.9</v>
      </c>
      <c r="C7" s="111">
        <v>-0.8000000000000007</v>
      </c>
      <c r="D7" s="84">
        <v>760</v>
      </c>
      <c r="E7" s="111">
        <v>4.683195592286501</v>
      </c>
      <c r="F7" s="75"/>
      <c r="G7" s="13"/>
      <c r="H7" s="13"/>
      <c r="I7" s="13"/>
      <c r="J7" s="80"/>
      <c r="K7" s="80"/>
    </row>
    <row r="8" spans="1:11" ht="12.75" customHeight="1">
      <c r="A8" s="91" t="s">
        <v>79</v>
      </c>
      <c r="B8" s="114">
        <v>3.3</v>
      </c>
      <c r="C8" s="111">
        <v>-0.5</v>
      </c>
      <c r="D8" s="84">
        <v>1018</v>
      </c>
      <c r="E8" s="111">
        <v>3.6659877800407332</v>
      </c>
      <c r="F8" s="75"/>
      <c r="G8" s="13"/>
      <c r="H8" s="13"/>
      <c r="I8" s="13"/>
      <c r="J8" s="80"/>
      <c r="K8" s="80"/>
    </row>
    <row r="9" spans="1:11" ht="12.75" customHeight="1">
      <c r="A9" s="91" t="s">
        <v>81</v>
      </c>
      <c r="B9" s="114">
        <v>6.2000000000000055</v>
      </c>
      <c r="C9" s="111">
        <v>1.5</v>
      </c>
      <c r="D9" s="84">
        <v>727</v>
      </c>
      <c r="E9" s="111">
        <v>0.4143646408839779</v>
      </c>
      <c r="F9" s="75"/>
      <c r="G9" s="13"/>
      <c r="H9" s="13"/>
      <c r="I9" s="13"/>
      <c r="J9" s="80"/>
      <c r="K9" s="80"/>
    </row>
    <row r="10" spans="1:11" ht="12.75" customHeight="1">
      <c r="A10" s="91" t="s">
        <v>298</v>
      </c>
      <c r="B10" s="114">
        <v>4.4</v>
      </c>
      <c r="C10" s="111">
        <v>-0.3</v>
      </c>
      <c r="D10" s="84">
        <v>1316</v>
      </c>
      <c r="E10" s="111">
        <v>-0.07593014426727411</v>
      </c>
      <c r="F10" s="75"/>
      <c r="G10" s="13"/>
      <c r="H10" s="13"/>
      <c r="I10" s="13"/>
      <c r="J10" s="80"/>
      <c r="K10" s="80"/>
    </row>
    <row r="11" spans="1:11" ht="12.75" customHeight="1">
      <c r="A11" s="91" t="s">
        <v>411</v>
      </c>
      <c r="B11" s="114">
        <v>4.5</v>
      </c>
      <c r="C11" s="111">
        <v>-1.7999999999999905</v>
      </c>
      <c r="D11" s="84">
        <v>715</v>
      </c>
      <c r="E11" s="111">
        <v>4.37956204379562</v>
      </c>
      <c r="F11" s="75"/>
      <c r="G11" s="13"/>
      <c r="H11" s="13"/>
      <c r="I11" s="13"/>
      <c r="J11" s="80"/>
      <c r="K11" s="80"/>
    </row>
    <row r="12" spans="1:10" ht="12.75" customHeight="1">
      <c r="A12" s="91" t="s">
        <v>82</v>
      </c>
      <c r="B12" s="114">
        <v>4.2</v>
      </c>
      <c r="C12" s="111">
        <v>-1.5</v>
      </c>
      <c r="D12" s="84">
        <v>1028</v>
      </c>
      <c r="E12" s="111">
        <v>4.8979591836734695</v>
      </c>
      <c r="F12" s="75"/>
      <c r="G12" s="13"/>
      <c r="H12" s="13"/>
      <c r="I12" s="13"/>
      <c r="J12" s="80"/>
    </row>
    <row r="13" spans="1:10" ht="12.75" customHeight="1">
      <c r="A13" s="91" t="s">
        <v>448</v>
      </c>
      <c r="B13" s="114">
        <v>7.2</v>
      </c>
      <c r="C13" s="111">
        <v>-2.7</v>
      </c>
      <c r="D13" s="84">
        <v>731</v>
      </c>
      <c r="E13" s="111">
        <v>0.6887052341597797</v>
      </c>
      <c r="F13" s="75"/>
      <c r="G13" s="13"/>
      <c r="H13" s="13"/>
      <c r="I13" s="13"/>
      <c r="J13" s="80"/>
    </row>
    <row r="14" spans="1:10" ht="12.75" customHeight="1">
      <c r="A14" s="91" t="s">
        <v>296</v>
      </c>
      <c r="B14" s="114">
        <v>10.1</v>
      </c>
      <c r="C14" s="111">
        <v>3.8999999999999924</v>
      </c>
      <c r="D14" s="84">
        <v>663</v>
      </c>
      <c r="E14" s="111">
        <v>-0.30075187969924816</v>
      </c>
      <c r="F14" s="75"/>
      <c r="G14" s="13"/>
      <c r="H14" s="13"/>
      <c r="I14" s="13"/>
      <c r="J14" s="80"/>
    </row>
    <row r="15" spans="1:10" ht="12.75" customHeight="1">
      <c r="A15" s="91" t="s">
        <v>84</v>
      </c>
      <c r="B15" s="114">
        <v>5.7</v>
      </c>
      <c r="C15" s="111">
        <v>-1.5999999999999903</v>
      </c>
      <c r="D15" s="84">
        <v>647</v>
      </c>
      <c r="E15" s="111">
        <v>4.523424878836833</v>
      </c>
      <c r="F15" s="75"/>
      <c r="G15" s="13"/>
      <c r="H15" s="13"/>
      <c r="I15" s="13"/>
      <c r="J15" s="80"/>
    </row>
    <row r="16" spans="1:10" ht="12.75" customHeight="1">
      <c r="A16" s="91" t="s">
        <v>85</v>
      </c>
      <c r="B16" s="114">
        <v>6.699999999999995</v>
      </c>
      <c r="C16" s="111">
        <v>-0.2</v>
      </c>
      <c r="D16" s="84">
        <v>709</v>
      </c>
      <c r="E16" s="111">
        <v>0.9</v>
      </c>
      <c r="F16" s="75"/>
      <c r="G16" s="13"/>
      <c r="H16" s="13"/>
      <c r="I16" s="13"/>
      <c r="J16" s="80"/>
    </row>
    <row r="17" spans="1:10" ht="12.75" customHeight="1">
      <c r="A17" s="91" t="s">
        <v>405</v>
      </c>
      <c r="B17" s="114">
        <v>12</v>
      </c>
      <c r="C17" s="111">
        <v>2.2</v>
      </c>
      <c r="D17" s="84">
        <v>598</v>
      </c>
      <c r="E17" s="111">
        <v>-0.33333333333333337</v>
      </c>
      <c r="F17" s="75"/>
      <c r="G17" s="13"/>
      <c r="H17" s="13"/>
      <c r="I17" s="13"/>
      <c r="J17" s="80"/>
    </row>
    <row r="18" spans="1:10" ht="12.75" customHeight="1">
      <c r="A18" s="91" t="s">
        <v>299</v>
      </c>
      <c r="B18" s="114">
        <v>5.7</v>
      </c>
      <c r="C18" s="111">
        <v>-1.4999999999999902</v>
      </c>
      <c r="D18" s="84">
        <v>763</v>
      </c>
      <c r="E18" s="111">
        <v>0.7926023778071334</v>
      </c>
      <c r="F18" s="75"/>
      <c r="G18" s="13"/>
      <c r="H18" s="13"/>
      <c r="I18" s="13"/>
      <c r="J18" s="80"/>
    </row>
    <row r="19" spans="1:10" ht="12.75" customHeight="1">
      <c r="A19" s="91" t="s">
        <v>86</v>
      </c>
      <c r="B19" s="114">
        <v>5.800000000000005</v>
      </c>
      <c r="C19" s="111">
        <v>-1.4999999999999902</v>
      </c>
      <c r="D19" s="84">
        <v>697</v>
      </c>
      <c r="E19" s="111">
        <v>1.9005847953216373</v>
      </c>
      <c r="F19" s="75"/>
      <c r="G19" s="13"/>
      <c r="H19" s="13"/>
      <c r="I19" s="13"/>
      <c r="J19" s="80"/>
    </row>
    <row r="20" spans="1:10" ht="12.75" customHeight="1">
      <c r="A20" s="91" t="s">
        <v>87</v>
      </c>
      <c r="B20" s="114">
        <v>6.000000000000005</v>
      </c>
      <c r="C20" s="111">
        <v>1.7</v>
      </c>
      <c r="D20" s="84">
        <v>562</v>
      </c>
      <c r="E20" s="111">
        <v>4.267161410018553</v>
      </c>
      <c r="F20" s="75"/>
      <c r="G20" s="13"/>
      <c r="H20" s="13"/>
      <c r="I20" s="13"/>
      <c r="J20" s="80"/>
    </row>
    <row r="21" spans="1:9" ht="12.75" customHeight="1">
      <c r="A21" s="91" t="s">
        <v>88</v>
      </c>
      <c r="B21" s="114">
        <v>3.9</v>
      </c>
      <c r="C21" s="111">
        <v>2.7</v>
      </c>
      <c r="D21" s="84">
        <v>1135</v>
      </c>
      <c r="E21" s="111">
        <v>2.068345323741007</v>
      </c>
      <c r="F21" s="75"/>
      <c r="G21" s="13"/>
      <c r="H21" s="13"/>
      <c r="I21" s="13"/>
    </row>
    <row r="22" spans="1:9" ht="12.75" customHeight="1">
      <c r="A22" s="91" t="s">
        <v>297</v>
      </c>
      <c r="B22" s="114">
        <v>8.2</v>
      </c>
      <c r="C22" s="111">
        <v>0.1</v>
      </c>
      <c r="D22" s="84">
        <v>628</v>
      </c>
      <c r="E22" s="111">
        <v>-0.2</v>
      </c>
      <c r="F22" s="75"/>
      <c r="G22" s="13"/>
      <c r="H22" s="13"/>
      <c r="I22" s="13"/>
    </row>
    <row r="23" spans="1:9" ht="12.75" customHeight="1">
      <c r="A23" s="91" t="s">
        <v>301</v>
      </c>
      <c r="B23" s="114">
        <v>5.100000000000005</v>
      </c>
      <c r="C23" s="111">
        <v>-2.6999999999999913</v>
      </c>
      <c r="D23" s="84">
        <v>659</v>
      </c>
      <c r="E23" s="111">
        <v>2.329192546583851</v>
      </c>
      <c r="F23" s="75"/>
      <c r="G23" s="13"/>
      <c r="H23" s="13"/>
      <c r="I23" s="13"/>
    </row>
    <row r="24" spans="1:9" ht="12.75" customHeight="1">
      <c r="A24" s="91" t="s">
        <v>412</v>
      </c>
      <c r="B24" s="114">
        <v>6.2999999999999945</v>
      </c>
      <c r="C24" s="111">
        <v>-0.9000000000000008</v>
      </c>
      <c r="D24" s="84">
        <v>619</v>
      </c>
      <c r="E24" s="111">
        <v>4.5608108108108105</v>
      </c>
      <c r="F24" s="75"/>
      <c r="G24" s="13"/>
      <c r="H24" s="13"/>
      <c r="I24" s="13"/>
    </row>
    <row r="25" spans="1:9" ht="12.75" customHeight="1">
      <c r="A25" s="91" t="s">
        <v>186</v>
      </c>
      <c r="B25" s="114">
        <v>7.4</v>
      </c>
      <c r="C25" s="111">
        <v>1.5999999999999903</v>
      </c>
      <c r="D25" s="84">
        <v>685</v>
      </c>
      <c r="E25" s="111">
        <v>-1.4388489208633095</v>
      </c>
      <c r="F25" s="75"/>
      <c r="G25" s="13"/>
      <c r="H25" s="13"/>
      <c r="I25" s="13"/>
    </row>
    <row r="26" spans="1:9" ht="12.75" customHeight="1">
      <c r="A26" s="91" t="s">
        <v>93</v>
      </c>
      <c r="B26" s="114">
        <v>9.4</v>
      </c>
      <c r="C26" s="111">
        <v>-0.1</v>
      </c>
      <c r="D26" s="84">
        <v>640</v>
      </c>
      <c r="E26" s="111">
        <v>1.5873015873015872</v>
      </c>
      <c r="F26" s="75"/>
      <c r="G26" s="13"/>
      <c r="H26" s="13"/>
      <c r="I26" s="13"/>
    </row>
    <row r="27" spans="1:9" ht="12.75" customHeight="1">
      <c r="A27" s="91" t="s">
        <v>95</v>
      </c>
      <c r="B27" s="114">
        <v>6.999999999999995</v>
      </c>
      <c r="C27" s="111">
        <v>2.199999999999991</v>
      </c>
      <c r="D27" s="84">
        <v>777</v>
      </c>
      <c r="E27" s="111">
        <v>2.913907284768212</v>
      </c>
      <c r="F27" s="75"/>
      <c r="G27" s="13"/>
      <c r="H27" s="13"/>
      <c r="I27" s="13"/>
    </row>
    <row r="28" spans="1:9" ht="12.75" customHeight="1">
      <c r="A28" s="91" t="s">
        <v>410</v>
      </c>
      <c r="B28" s="114">
        <v>4.6</v>
      </c>
      <c r="C28" s="111">
        <v>-2.399999999999991</v>
      </c>
      <c r="D28" s="84">
        <v>661</v>
      </c>
      <c r="E28" s="111">
        <v>4.2586750788643535</v>
      </c>
      <c r="F28" s="75"/>
      <c r="G28" s="13"/>
      <c r="H28" s="13"/>
      <c r="I28" s="13"/>
    </row>
    <row r="29" spans="1:9" ht="12.75" customHeight="1">
      <c r="A29" s="91" t="s">
        <v>305</v>
      </c>
      <c r="B29" s="114">
        <v>4.2</v>
      </c>
      <c r="C29" s="111">
        <v>1</v>
      </c>
      <c r="D29" s="84">
        <v>840</v>
      </c>
      <c r="E29" s="111">
        <v>3.067484662576687</v>
      </c>
      <c r="F29" s="75"/>
      <c r="G29" s="13"/>
      <c r="H29" s="13"/>
      <c r="I29" s="13"/>
    </row>
    <row r="30" spans="1:9" ht="12.75" customHeight="1">
      <c r="A30" s="91" t="s">
        <v>312</v>
      </c>
      <c r="B30" s="114">
        <v>2.7</v>
      </c>
      <c r="C30" s="111">
        <v>0</v>
      </c>
      <c r="D30" s="84">
        <v>1491</v>
      </c>
      <c r="E30" s="111">
        <v>5.594900849858357</v>
      </c>
      <c r="F30" s="75"/>
      <c r="G30" s="13"/>
      <c r="H30" s="13"/>
      <c r="I30" s="13"/>
    </row>
    <row r="31" spans="1:9" ht="12.75" customHeight="1">
      <c r="A31" s="91" t="s">
        <v>485</v>
      </c>
      <c r="B31" s="114">
        <v>5.100000000000005</v>
      </c>
      <c r="C31" s="111">
        <v>-2.6999999999999913</v>
      </c>
      <c r="D31" s="84">
        <v>683</v>
      </c>
      <c r="E31" s="111">
        <v>1.9402985074626864</v>
      </c>
      <c r="F31" s="75"/>
      <c r="G31" s="13"/>
      <c r="H31" s="13"/>
      <c r="I31" s="13"/>
    </row>
    <row r="32" spans="1:9" ht="12.75" customHeight="1">
      <c r="A32" s="91" t="s">
        <v>490</v>
      </c>
      <c r="B32" s="114">
        <v>5</v>
      </c>
      <c r="C32" s="111">
        <v>-0.3</v>
      </c>
      <c r="D32" s="84">
        <v>690</v>
      </c>
      <c r="E32" s="111">
        <v>0.5830903790087464</v>
      </c>
      <c r="F32" s="75"/>
      <c r="G32" s="13"/>
      <c r="H32" s="13"/>
      <c r="I32" s="13"/>
    </row>
    <row r="33" spans="1:9" ht="12.75" customHeight="1">
      <c r="A33" s="91" t="s">
        <v>97</v>
      </c>
      <c r="B33" s="114">
        <v>2.3</v>
      </c>
      <c r="C33" s="111">
        <v>1.2</v>
      </c>
      <c r="D33" s="84">
        <v>1011</v>
      </c>
      <c r="E33" s="111">
        <v>4.550155118924509</v>
      </c>
      <c r="F33" s="75"/>
      <c r="G33" s="13"/>
      <c r="H33" s="13"/>
      <c r="I33" s="13"/>
    </row>
    <row r="34" spans="1:9" ht="12.75" customHeight="1">
      <c r="A34" s="91" t="s">
        <v>406</v>
      </c>
      <c r="B34" s="114">
        <v>3.9</v>
      </c>
      <c r="C34" s="111">
        <v>-1.2</v>
      </c>
      <c r="D34" s="84">
        <v>876</v>
      </c>
      <c r="E34" s="111">
        <v>-0.6802721088435374</v>
      </c>
      <c r="F34" s="75"/>
      <c r="G34" s="13"/>
      <c r="H34" s="13"/>
      <c r="I34" s="13"/>
    </row>
    <row r="35" spans="1:9" ht="12.75" customHeight="1">
      <c r="A35" s="91" t="s">
        <v>99</v>
      </c>
      <c r="B35" s="114">
        <v>4.6</v>
      </c>
      <c r="C35" s="111">
        <v>-0.2</v>
      </c>
      <c r="D35" s="84">
        <v>746</v>
      </c>
      <c r="E35" s="111">
        <v>3.8997214484679668</v>
      </c>
      <c r="F35" s="75"/>
      <c r="G35" s="13"/>
      <c r="H35" s="13"/>
      <c r="I35" s="13"/>
    </row>
    <row r="36" spans="1:9" ht="12.75" customHeight="1">
      <c r="A36" s="91" t="s">
        <v>302</v>
      </c>
      <c r="B36" s="114">
        <v>2.9</v>
      </c>
      <c r="C36" s="111">
        <v>-0.4</v>
      </c>
      <c r="D36" s="84">
        <v>866</v>
      </c>
      <c r="E36" s="111">
        <v>2.7283511269276395</v>
      </c>
      <c r="F36" s="75"/>
      <c r="G36" s="13"/>
      <c r="H36" s="13"/>
      <c r="I36" s="13"/>
    </row>
    <row r="37" spans="1:15" ht="12.75" customHeight="1">
      <c r="A37" s="91" t="s">
        <v>306</v>
      </c>
      <c r="B37" s="114">
        <v>1.4</v>
      </c>
      <c r="C37" s="111">
        <v>-1.6</v>
      </c>
      <c r="D37" s="84">
        <v>1063</v>
      </c>
      <c r="E37" s="111">
        <v>3.404669260700389</v>
      </c>
      <c r="F37" s="75"/>
      <c r="G37" s="13"/>
      <c r="H37" s="13"/>
      <c r="I37" s="13"/>
      <c r="N37" s="15"/>
      <c r="O37" s="15"/>
    </row>
    <row r="38" spans="1:16" ht="12.75" customHeight="1">
      <c r="A38" s="91" t="s">
        <v>230</v>
      </c>
      <c r="B38" s="114">
        <v>4.1</v>
      </c>
      <c r="C38" s="111">
        <v>0.4</v>
      </c>
      <c r="D38" s="84">
        <v>1282</v>
      </c>
      <c r="E38" s="111">
        <v>4.312449145646868</v>
      </c>
      <c r="F38" s="75"/>
      <c r="G38" s="13"/>
      <c r="H38" s="13"/>
      <c r="I38" s="13"/>
      <c r="N38" s="83"/>
      <c r="O38" s="83"/>
      <c r="P38" s="83"/>
    </row>
    <row r="39" spans="1:16" ht="12.75" customHeight="1">
      <c r="A39" s="91" t="s">
        <v>101</v>
      </c>
      <c r="B39" s="114">
        <v>6.000000000000005</v>
      </c>
      <c r="C39" s="111">
        <v>-0.49999999999998934</v>
      </c>
      <c r="D39" s="84">
        <v>539</v>
      </c>
      <c r="E39" s="111">
        <v>2.4714828897338403</v>
      </c>
      <c r="F39" s="75"/>
      <c r="G39" s="13"/>
      <c r="H39" s="13"/>
      <c r="I39" s="13"/>
      <c r="N39" s="83"/>
      <c r="O39" s="83"/>
      <c r="P39" s="83"/>
    </row>
    <row r="40" spans="1:16" ht="12.75" customHeight="1">
      <c r="A40" s="91" t="s">
        <v>234</v>
      </c>
      <c r="B40" s="114">
        <v>3.4</v>
      </c>
      <c r="C40" s="111">
        <v>0.4</v>
      </c>
      <c r="D40" s="84">
        <v>1474</v>
      </c>
      <c r="E40" s="111">
        <v>5.285714285714286</v>
      </c>
      <c r="F40" s="75"/>
      <c r="G40" s="13"/>
      <c r="H40" s="13"/>
      <c r="I40" s="13"/>
      <c r="N40" s="83"/>
      <c r="O40" s="83"/>
      <c r="P40" s="83"/>
    </row>
    <row r="41" spans="1:16" ht="12.75" customHeight="1">
      <c r="A41" s="91" t="s">
        <v>102</v>
      </c>
      <c r="B41" s="114">
        <v>4.8</v>
      </c>
      <c r="C41" s="111">
        <v>2.1</v>
      </c>
      <c r="D41" s="84">
        <v>821</v>
      </c>
      <c r="E41" s="111">
        <v>2.625</v>
      </c>
      <c r="F41" s="75"/>
      <c r="G41" s="13"/>
      <c r="H41" s="13"/>
      <c r="I41" s="13"/>
      <c r="N41" s="83"/>
      <c r="O41" s="83"/>
      <c r="P41" s="83"/>
    </row>
    <row r="42" spans="1:16" ht="12.75" customHeight="1">
      <c r="A42" s="91" t="s">
        <v>409</v>
      </c>
      <c r="B42" s="114">
        <v>3.2</v>
      </c>
      <c r="C42" s="111">
        <v>-0.9000000000000008</v>
      </c>
      <c r="D42" s="84">
        <v>1016</v>
      </c>
      <c r="E42" s="111">
        <v>4.098360655737705</v>
      </c>
      <c r="F42" s="75"/>
      <c r="G42" s="13"/>
      <c r="H42" s="13"/>
      <c r="I42" s="13"/>
      <c r="N42" s="83"/>
      <c r="O42" s="83"/>
      <c r="P42" s="83"/>
    </row>
    <row r="43" spans="1:16" ht="12.75" customHeight="1">
      <c r="A43" s="91" t="s">
        <v>308</v>
      </c>
      <c r="B43" s="114">
        <v>5.2</v>
      </c>
      <c r="C43" s="111">
        <v>0.8000000000000007</v>
      </c>
      <c r="D43" s="84">
        <v>756</v>
      </c>
      <c r="E43" s="111">
        <v>4.564315352697095</v>
      </c>
      <c r="F43" s="75"/>
      <c r="G43" s="13"/>
      <c r="H43" s="13"/>
      <c r="I43" s="13"/>
      <c r="N43" s="83"/>
      <c r="O43" s="83"/>
      <c r="P43" s="83"/>
    </row>
    <row r="44" spans="1:16" ht="12.75" customHeight="1">
      <c r="A44" s="91" t="s">
        <v>103</v>
      </c>
      <c r="B44" s="114">
        <v>4.5</v>
      </c>
      <c r="C44" s="111">
        <v>-1.9999999999999907</v>
      </c>
      <c r="D44" s="84">
        <v>772</v>
      </c>
      <c r="E44" s="111">
        <v>-3.015075376884422</v>
      </c>
      <c r="F44" s="75"/>
      <c r="G44" s="13"/>
      <c r="H44" s="13"/>
      <c r="I44" s="13"/>
      <c r="N44" s="83"/>
      <c r="O44" s="83"/>
      <c r="P44" s="83"/>
    </row>
    <row r="45" spans="1:16" ht="12.75" customHeight="1">
      <c r="A45" s="91" t="s">
        <v>310</v>
      </c>
      <c r="B45" s="114">
        <v>4</v>
      </c>
      <c r="C45" s="111">
        <v>-0.7000000000000006</v>
      </c>
      <c r="D45" s="84">
        <v>779</v>
      </c>
      <c r="E45" s="111">
        <v>4.986522911051213</v>
      </c>
      <c r="F45" s="75"/>
      <c r="G45" s="13"/>
      <c r="H45" s="13"/>
      <c r="I45" s="13"/>
      <c r="N45" s="83"/>
      <c r="O45" s="83"/>
      <c r="P45" s="83"/>
    </row>
    <row r="46" spans="1:16" ht="12.75" customHeight="1">
      <c r="A46" s="91" t="s">
        <v>304</v>
      </c>
      <c r="B46" s="114">
        <v>5.100000000000005</v>
      </c>
      <c r="C46" s="111">
        <v>-0.8000000000000007</v>
      </c>
      <c r="D46" s="84">
        <v>749</v>
      </c>
      <c r="E46" s="111">
        <v>2.8846153846153846</v>
      </c>
      <c r="F46" s="75"/>
      <c r="G46" s="13"/>
      <c r="H46" s="13"/>
      <c r="I46" s="13"/>
      <c r="N46" s="83"/>
      <c r="O46" s="83"/>
      <c r="P46" s="83"/>
    </row>
    <row r="47" spans="1:16" ht="12.75" customHeight="1">
      <c r="A47" s="91" t="s">
        <v>300</v>
      </c>
      <c r="B47" s="114">
        <v>5.4</v>
      </c>
      <c r="C47" s="111">
        <v>1.1</v>
      </c>
      <c r="D47" s="84">
        <v>755</v>
      </c>
      <c r="E47" s="111">
        <v>1.342281879194631</v>
      </c>
      <c r="F47" s="75"/>
      <c r="G47" s="13"/>
      <c r="H47" s="13"/>
      <c r="I47" s="13"/>
      <c r="N47" s="83"/>
      <c r="O47" s="83"/>
      <c r="P47" s="83"/>
    </row>
    <row r="48" spans="1:16" ht="12.75" customHeight="1">
      <c r="A48" s="91" t="s">
        <v>250</v>
      </c>
      <c r="B48" s="114">
        <v>5.100000000000005</v>
      </c>
      <c r="C48" s="111">
        <v>1.1</v>
      </c>
      <c r="D48" s="84">
        <v>1038</v>
      </c>
      <c r="E48" s="111">
        <v>2.5691699604743086</v>
      </c>
      <c r="F48" s="75"/>
      <c r="G48" s="13"/>
      <c r="H48" s="13"/>
      <c r="I48" s="13"/>
      <c r="N48" s="83"/>
      <c r="O48" s="83"/>
      <c r="P48" s="83"/>
    </row>
    <row r="49" spans="1:16" ht="12.75" customHeight="1">
      <c r="A49" s="91" t="s">
        <v>255</v>
      </c>
      <c r="B49" s="114">
        <v>5.500000000000005</v>
      </c>
      <c r="C49" s="111">
        <v>-0.5</v>
      </c>
      <c r="D49" s="84">
        <v>936</v>
      </c>
      <c r="E49" s="111">
        <v>1.079913606911447</v>
      </c>
      <c r="F49" s="75"/>
      <c r="G49" s="13"/>
      <c r="H49" s="13"/>
      <c r="I49" s="13"/>
      <c r="N49" s="83"/>
      <c r="O49" s="83"/>
      <c r="P49" s="83"/>
    </row>
    <row r="50" spans="1:16" ht="12.75" customHeight="1">
      <c r="A50" s="91" t="s">
        <v>311</v>
      </c>
      <c r="B50" s="114">
        <v>1.9</v>
      </c>
      <c r="C50" s="111">
        <v>-1.4</v>
      </c>
      <c r="D50" s="84">
        <v>722</v>
      </c>
      <c r="E50" s="111">
        <v>5.555555555555555</v>
      </c>
      <c r="F50" s="75"/>
      <c r="G50" s="13"/>
      <c r="H50" s="13"/>
      <c r="I50" s="13"/>
      <c r="N50" s="83"/>
      <c r="O50" s="83"/>
      <c r="P50" s="83"/>
    </row>
    <row r="51" spans="1:16" ht="12.75" customHeight="1">
      <c r="A51" s="91" t="s">
        <v>105</v>
      </c>
      <c r="B51" s="114">
        <v>6.2000000000000055</v>
      </c>
      <c r="C51" s="111">
        <v>0.2</v>
      </c>
      <c r="D51" s="84">
        <v>647</v>
      </c>
      <c r="E51" s="111">
        <v>1.4106583072100314</v>
      </c>
      <c r="F51" s="75"/>
      <c r="G51" s="13"/>
      <c r="H51" s="13"/>
      <c r="I51" s="13"/>
      <c r="N51" s="83"/>
      <c r="O51" s="83"/>
      <c r="P51" s="83"/>
    </row>
    <row r="52" spans="1:16" ht="12.75" customHeight="1">
      <c r="A52" s="91" t="s">
        <v>106</v>
      </c>
      <c r="B52" s="114">
        <v>3.4</v>
      </c>
      <c r="C52" s="111">
        <v>-0.2</v>
      </c>
      <c r="D52" s="84">
        <v>1223</v>
      </c>
      <c r="E52" s="111">
        <v>2.5146689019279127</v>
      </c>
      <c r="F52" s="75"/>
      <c r="G52" s="13"/>
      <c r="H52" s="13"/>
      <c r="I52" s="13"/>
      <c r="N52" s="83"/>
      <c r="O52" s="83"/>
      <c r="P52" s="83"/>
    </row>
    <row r="53" spans="1:16" ht="12.75" customHeight="1">
      <c r="A53" s="91" t="s">
        <v>259</v>
      </c>
      <c r="B53" s="114">
        <v>3.3</v>
      </c>
      <c r="C53" s="111">
        <v>0.1</v>
      </c>
      <c r="D53" s="84">
        <v>1729</v>
      </c>
      <c r="E53" s="111">
        <v>7.125154894671623</v>
      </c>
      <c r="F53" s="75"/>
      <c r="G53" s="13"/>
      <c r="H53" s="13"/>
      <c r="I53" s="13"/>
      <c r="N53" s="83"/>
      <c r="O53" s="83"/>
      <c r="P53" s="83"/>
    </row>
    <row r="54" spans="1:16" ht="12.75" customHeight="1">
      <c r="A54" s="91" t="s">
        <v>107</v>
      </c>
      <c r="B54" s="114">
        <v>2.4</v>
      </c>
      <c r="C54" s="111">
        <v>-0.4</v>
      </c>
      <c r="D54" s="84">
        <v>1484</v>
      </c>
      <c r="E54" s="111">
        <v>10.007412898443292</v>
      </c>
      <c r="F54" s="75"/>
      <c r="G54" s="13"/>
      <c r="H54" s="13"/>
      <c r="I54" s="13"/>
      <c r="N54" s="83"/>
      <c r="O54" s="83"/>
      <c r="P54" s="83"/>
    </row>
    <row r="55" spans="1:16" ht="12.75" customHeight="1">
      <c r="A55" s="91" t="s">
        <v>313</v>
      </c>
      <c r="B55" s="114">
        <v>3.7</v>
      </c>
      <c r="C55" s="111">
        <v>-1.3</v>
      </c>
      <c r="D55" s="84">
        <v>927</v>
      </c>
      <c r="E55" s="111">
        <v>9.834123222748815</v>
      </c>
      <c r="F55" s="75"/>
      <c r="G55" s="13"/>
      <c r="H55" s="13"/>
      <c r="I55" s="13"/>
      <c r="N55" s="83"/>
      <c r="O55" s="83"/>
      <c r="P55" s="83"/>
    </row>
    <row r="56" spans="1:16" ht="12.75" customHeight="1">
      <c r="A56" s="91" t="s">
        <v>407</v>
      </c>
      <c r="B56" s="114">
        <v>7.1</v>
      </c>
      <c r="C56" s="111">
        <v>-0.7000000000000006</v>
      </c>
      <c r="D56" s="84">
        <v>702</v>
      </c>
      <c r="E56" s="111">
        <v>3.2352941176470593</v>
      </c>
      <c r="F56" s="75"/>
      <c r="G56" s="13"/>
      <c r="H56" s="13"/>
      <c r="I56" s="13"/>
      <c r="N56" s="83"/>
      <c r="O56" s="83"/>
      <c r="P56" s="83"/>
    </row>
    <row r="57" spans="1:16" ht="12.75" customHeight="1">
      <c r="A57" s="91" t="s">
        <v>307</v>
      </c>
      <c r="B57" s="114">
        <v>4</v>
      </c>
      <c r="C57" s="111">
        <v>0.9000000000000008</v>
      </c>
      <c r="D57" s="84">
        <v>796</v>
      </c>
      <c r="E57" s="111">
        <v>3.780964797913951</v>
      </c>
      <c r="F57" s="75"/>
      <c r="G57" s="13"/>
      <c r="H57" s="13"/>
      <c r="I57" s="13"/>
      <c r="N57" s="83"/>
      <c r="O57" s="83"/>
      <c r="P57" s="83"/>
    </row>
    <row r="58" spans="1:16" ht="12.75" customHeight="1">
      <c r="A58" s="91" t="s">
        <v>112</v>
      </c>
      <c r="B58" s="114">
        <v>5.4</v>
      </c>
      <c r="C58" s="111">
        <v>-0.4</v>
      </c>
      <c r="D58" s="84">
        <v>650</v>
      </c>
      <c r="E58" s="111">
        <v>9.060402684563758</v>
      </c>
      <c r="F58" s="75"/>
      <c r="G58" s="13"/>
      <c r="H58" s="13"/>
      <c r="I58" s="13"/>
      <c r="N58" s="83"/>
      <c r="O58" s="83"/>
      <c r="P58" s="83"/>
    </row>
    <row r="59" spans="1:16" ht="12.75" customHeight="1">
      <c r="A59" s="91" t="s">
        <v>113</v>
      </c>
      <c r="B59" s="114">
        <v>5.900000000000006</v>
      </c>
      <c r="C59" s="111">
        <v>-1.19999999999999</v>
      </c>
      <c r="D59" s="84">
        <v>502</v>
      </c>
      <c r="E59" s="111">
        <v>2.658486707566462</v>
      </c>
      <c r="F59" s="75"/>
      <c r="G59" s="13"/>
      <c r="H59" s="13"/>
      <c r="I59" s="13"/>
      <c r="N59" s="83"/>
      <c r="O59" s="83"/>
      <c r="P59" s="83"/>
    </row>
    <row r="60" spans="1:16" ht="12.75" customHeight="1">
      <c r="A60" s="91" t="s">
        <v>408</v>
      </c>
      <c r="B60" s="114">
        <v>4</v>
      </c>
      <c r="C60" s="111">
        <v>0.4</v>
      </c>
      <c r="D60" s="84">
        <v>1210</v>
      </c>
      <c r="E60" s="111">
        <v>3.418803418803419</v>
      </c>
      <c r="F60" s="75"/>
      <c r="G60" s="13"/>
      <c r="H60" s="13"/>
      <c r="I60" s="13"/>
      <c r="N60" s="83"/>
      <c r="O60" s="83"/>
      <c r="P60" s="83"/>
    </row>
    <row r="61" spans="1:16" ht="12.75" customHeight="1">
      <c r="A61" s="91" t="s">
        <v>295</v>
      </c>
      <c r="B61" s="114">
        <v>4.7</v>
      </c>
      <c r="C61" s="111">
        <v>2.7</v>
      </c>
      <c r="D61" s="84">
        <v>1062</v>
      </c>
      <c r="E61" s="111">
        <v>-0.6548175865294669</v>
      </c>
      <c r="F61" s="75"/>
      <c r="G61" s="13"/>
      <c r="H61" s="13"/>
      <c r="I61" s="13"/>
      <c r="N61" s="83"/>
      <c r="O61" s="83"/>
      <c r="P61" s="83"/>
    </row>
    <row r="62" spans="1:9" ht="12.75" customHeight="1">
      <c r="A62" s="89"/>
      <c r="B62" s="111"/>
      <c r="C62" s="111"/>
      <c r="D62" s="84"/>
      <c r="E62" s="111"/>
      <c r="F62" s="13"/>
      <c r="G62" s="13"/>
      <c r="H62" s="13"/>
      <c r="I62" s="13"/>
    </row>
    <row r="63" spans="1:9" ht="12.75" customHeight="1">
      <c r="A63" s="89" t="s">
        <v>314</v>
      </c>
      <c r="B63" s="111"/>
      <c r="C63" s="111"/>
      <c r="D63" s="84"/>
      <c r="E63" s="111"/>
      <c r="F63" s="13"/>
      <c r="G63" s="13"/>
      <c r="H63" s="13"/>
      <c r="I63" s="13"/>
    </row>
    <row r="64" spans="1:9" ht="12.75" customHeight="1">
      <c r="A64" s="89"/>
      <c r="B64" s="111"/>
      <c r="C64" s="111"/>
      <c r="D64" s="84"/>
      <c r="E64" s="111"/>
      <c r="F64" s="13"/>
      <c r="G64" s="13"/>
      <c r="H64" s="13"/>
      <c r="I64" s="13"/>
    </row>
    <row r="65" spans="1:9" ht="12.75" customHeight="1">
      <c r="A65" s="89"/>
      <c r="B65" s="111"/>
      <c r="C65" s="111"/>
      <c r="D65" s="84"/>
      <c r="E65" s="111"/>
      <c r="F65" s="13"/>
      <c r="G65" s="13"/>
      <c r="H65" s="13"/>
      <c r="I65" s="13"/>
    </row>
    <row r="66" spans="1:9" ht="12.75" customHeight="1">
      <c r="A66" s="89"/>
      <c r="B66" s="111"/>
      <c r="C66" s="111"/>
      <c r="D66" s="84"/>
      <c r="E66" s="111"/>
      <c r="F66" s="13"/>
      <c r="G66" s="13"/>
      <c r="H66" s="13"/>
      <c r="I66" s="13"/>
    </row>
    <row r="67" spans="1:9" ht="12.75" customHeight="1">
      <c r="A67" s="89"/>
      <c r="B67" s="111"/>
      <c r="C67" s="111"/>
      <c r="D67" s="84"/>
      <c r="E67" s="111"/>
      <c r="F67" s="13"/>
      <c r="G67" s="13"/>
      <c r="H67" s="13"/>
      <c r="I67" s="13"/>
    </row>
    <row r="68" spans="1:9" ht="12.75" customHeight="1">
      <c r="A68" s="89"/>
      <c r="B68" s="111"/>
      <c r="C68" s="111"/>
      <c r="D68" s="84"/>
      <c r="E68" s="111"/>
      <c r="F68" s="13"/>
      <c r="G68" s="13"/>
      <c r="H68" s="13"/>
      <c r="I68" s="13"/>
    </row>
    <row r="69" spans="1:9" ht="12.75" customHeight="1">
      <c r="A69" s="89"/>
      <c r="B69" s="111"/>
      <c r="C69" s="111"/>
      <c r="D69" s="84"/>
      <c r="E69" s="111"/>
      <c r="F69" s="13"/>
      <c r="G69" s="13"/>
      <c r="H69" s="13"/>
      <c r="I69" s="13"/>
    </row>
    <row r="70" spans="1:9" ht="12.75" customHeight="1">
      <c r="A70" s="89"/>
      <c r="B70" s="111"/>
      <c r="C70" s="111"/>
      <c r="D70" s="84"/>
      <c r="E70" s="111"/>
      <c r="F70" s="13"/>
      <c r="G70" s="13"/>
      <c r="H70" s="13"/>
      <c r="I70" s="13"/>
    </row>
    <row r="71" spans="1:9" ht="12.75" customHeight="1">
      <c r="A71" s="89"/>
      <c r="B71" s="111"/>
      <c r="C71" s="111"/>
      <c r="D71" s="84"/>
      <c r="E71" s="111"/>
      <c r="F71" s="13"/>
      <c r="G71" s="13"/>
      <c r="H71" s="13"/>
      <c r="I71" s="13"/>
    </row>
    <row r="72" spans="1:9" ht="12.75" customHeight="1">
      <c r="A72" s="89"/>
      <c r="B72" s="111"/>
      <c r="C72" s="111"/>
      <c r="D72" s="84"/>
      <c r="E72" s="111"/>
      <c r="F72" s="13"/>
      <c r="G72" s="13"/>
      <c r="H72" s="13"/>
      <c r="I72" s="13"/>
    </row>
    <row r="73" spans="1:6" ht="12.75" customHeight="1">
      <c r="A73" s="89"/>
      <c r="B73" s="111"/>
      <c r="C73" s="111"/>
      <c r="D73" s="84"/>
      <c r="E73" s="111"/>
      <c r="F73" s="13"/>
    </row>
    <row r="74" spans="1:6" ht="12.75" customHeight="1">
      <c r="A74" s="89"/>
      <c r="B74" s="111"/>
      <c r="C74" s="111"/>
      <c r="D74" s="84"/>
      <c r="E74" s="111"/>
      <c r="F74" s="13"/>
    </row>
    <row r="75" spans="1:6" ht="12.75" customHeight="1">
      <c r="A75" s="89"/>
      <c r="B75" s="111"/>
      <c r="C75" s="111"/>
      <c r="D75" s="84"/>
      <c r="E75" s="111"/>
      <c r="F75" s="13"/>
    </row>
    <row r="76" spans="1:6" ht="12.75" customHeight="1">
      <c r="A76" s="89"/>
      <c r="B76" s="111"/>
      <c r="C76" s="111"/>
      <c r="D76" s="84"/>
      <c r="E76" s="111"/>
      <c r="F76" s="13"/>
    </row>
    <row r="77" spans="1:6" ht="12.75" customHeight="1">
      <c r="A77" s="89"/>
      <c r="B77" s="111"/>
      <c r="C77" s="111"/>
      <c r="D77" s="84"/>
      <c r="E77" s="111"/>
      <c r="F77" s="13"/>
    </row>
    <row r="78" spans="1:6" ht="12.75" customHeight="1">
      <c r="A78" s="89"/>
      <c r="B78" s="111"/>
      <c r="C78" s="111"/>
      <c r="D78" s="84"/>
      <c r="E78" s="111"/>
      <c r="F78" s="13"/>
    </row>
    <row r="79" spans="1:6" ht="12.75" customHeight="1">
      <c r="A79" s="89"/>
      <c r="B79" s="111"/>
      <c r="C79" s="111"/>
      <c r="D79" s="84"/>
      <c r="E79" s="111"/>
      <c r="F79" s="13"/>
    </row>
    <row r="80" spans="1:6" ht="12.75" customHeight="1">
      <c r="A80" s="89"/>
      <c r="B80" s="111"/>
      <c r="C80" s="111"/>
      <c r="D80" s="84"/>
      <c r="E80" s="111"/>
      <c r="F80" s="13"/>
    </row>
    <row r="81" spans="1:6" ht="12.75" customHeight="1">
      <c r="A81" s="89"/>
      <c r="B81" s="111"/>
      <c r="C81" s="111"/>
      <c r="D81" s="84"/>
      <c r="E81" s="111"/>
      <c r="F81" s="13"/>
    </row>
    <row r="82" spans="1:6" ht="12.75" customHeight="1">
      <c r="A82" s="89"/>
      <c r="B82" s="111"/>
      <c r="C82" s="111"/>
      <c r="D82" s="84"/>
      <c r="E82" s="111"/>
      <c r="F82" s="13"/>
    </row>
    <row r="83" spans="1:6" ht="12.75" customHeight="1">
      <c r="A83" s="89"/>
      <c r="B83" s="111"/>
      <c r="C83" s="111"/>
      <c r="D83" s="84"/>
      <c r="E83" s="111"/>
      <c r="F83" s="13"/>
    </row>
    <row r="84" spans="1:6" ht="12.75" customHeight="1">
      <c r="A84" s="89"/>
      <c r="B84" s="111"/>
      <c r="C84" s="111"/>
      <c r="D84" s="84"/>
      <c r="E84" s="111"/>
      <c r="F84" s="13"/>
    </row>
    <row r="85" spans="1:6" ht="12.75" customHeight="1">
      <c r="A85" s="89"/>
      <c r="B85" s="111"/>
      <c r="C85" s="111"/>
      <c r="D85" s="84"/>
      <c r="E85" s="111"/>
      <c r="F85" s="13"/>
    </row>
    <row r="86" spans="1:6" ht="12.75" customHeight="1">
      <c r="A86" s="89"/>
      <c r="B86" s="111"/>
      <c r="C86" s="111"/>
      <c r="D86" s="84"/>
      <c r="E86" s="111"/>
      <c r="F86" s="13"/>
    </row>
    <row r="87" spans="1:6" ht="12.75" customHeight="1">
      <c r="A87" s="89"/>
      <c r="B87" s="111"/>
      <c r="C87" s="111"/>
      <c r="D87" s="84"/>
      <c r="E87" s="111"/>
      <c r="F87" s="13"/>
    </row>
    <row r="88" spans="1:6" ht="12.75" customHeight="1">
      <c r="A88" s="89"/>
      <c r="B88" s="111"/>
      <c r="C88" s="111"/>
      <c r="D88" s="84"/>
      <c r="E88" s="111"/>
      <c r="F88" s="13"/>
    </row>
    <row r="89" spans="1:6" ht="12.75" customHeight="1">
      <c r="A89" s="89"/>
      <c r="B89" s="111"/>
      <c r="C89" s="111"/>
      <c r="D89" s="84"/>
      <c r="E89" s="111"/>
      <c r="F89" s="13"/>
    </row>
    <row r="90" spans="1:6" ht="12.75" customHeight="1">
      <c r="A90" s="89"/>
      <c r="B90" s="111"/>
      <c r="C90" s="111"/>
      <c r="D90" s="84"/>
      <c r="E90" s="111"/>
      <c r="F90" s="13"/>
    </row>
    <row r="91" spans="1:6" ht="12.75" customHeight="1">
      <c r="A91" s="89"/>
      <c r="B91" s="111"/>
      <c r="C91" s="111"/>
      <c r="D91" s="84"/>
      <c r="E91" s="111"/>
      <c r="F91" s="13"/>
    </row>
    <row r="92" spans="1:6" ht="12.75" customHeight="1">
      <c r="A92" s="89"/>
      <c r="B92" s="111"/>
      <c r="C92" s="111"/>
      <c r="D92" s="84"/>
      <c r="E92" s="111"/>
      <c r="F92" s="13"/>
    </row>
    <row r="93" spans="1:6" ht="12.75" customHeight="1">
      <c r="A93" s="89"/>
      <c r="B93" s="111"/>
      <c r="C93" s="111"/>
      <c r="D93" s="84"/>
      <c r="E93" s="111"/>
      <c r="F93" s="13"/>
    </row>
    <row r="94" spans="1:6" ht="12.75" customHeight="1">
      <c r="A94" s="89"/>
      <c r="B94" s="111"/>
      <c r="C94" s="111"/>
      <c r="D94" s="84"/>
      <c r="E94" s="111"/>
      <c r="F94" s="13"/>
    </row>
    <row r="95" spans="1:6" ht="12.75" customHeight="1">
      <c r="A95" s="89"/>
      <c r="B95" s="111"/>
      <c r="C95" s="111"/>
      <c r="D95" s="84"/>
      <c r="E95" s="111"/>
      <c r="F95" s="13"/>
    </row>
    <row r="96" spans="1:6" ht="12.75" customHeight="1">
      <c r="A96" s="89"/>
      <c r="B96" s="111"/>
      <c r="C96" s="111"/>
      <c r="D96" s="84"/>
      <c r="E96" s="111"/>
      <c r="F96" s="13"/>
    </row>
    <row r="97" spans="1:6" ht="12.75" customHeight="1">
      <c r="A97" s="89"/>
      <c r="B97" s="111"/>
      <c r="C97" s="111"/>
      <c r="D97" s="84"/>
      <c r="E97" s="111"/>
      <c r="F97" s="13"/>
    </row>
    <row r="98" spans="1:6" ht="12.75" customHeight="1">
      <c r="A98" s="89"/>
      <c r="B98" s="111"/>
      <c r="C98" s="111"/>
      <c r="D98" s="84"/>
      <c r="E98" s="111"/>
      <c r="F98" s="13"/>
    </row>
    <row r="99" spans="1:6" ht="12.75" customHeight="1">
      <c r="A99" s="89"/>
      <c r="B99" s="111"/>
      <c r="C99" s="111"/>
      <c r="D99" s="84"/>
      <c r="E99" s="111"/>
      <c r="F99" s="13"/>
    </row>
    <row r="100" spans="1:6" ht="12.75" customHeight="1">
      <c r="A100" s="89"/>
      <c r="B100" s="111"/>
      <c r="C100" s="111"/>
      <c r="D100" s="84"/>
      <c r="E100" s="111"/>
      <c r="F100" s="13"/>
    </row>
    <row r="101" spans="1:6" ht="12.75" customHeight="1">
      <c r="A101" s="89"/>
      <c r="B101" s="111"/>
      <c r="C101" s="111"/>
      <c r="D101" s="84"/>
      <c r="E101" s="111"/>
      <c r="F101" s="13"/>
    </row>
    <row r="102" spans="1:6" ht="12.75" customHeight="1">
      <c r="A102" s="89"/>
      <c r="B102" s="111"/>
      <c r="C102" s="111"/>
      <c r="D102" s="84"/>
      <c r="E102" s="111"/>
      <c r="F102" s="13"/>
    </row>
    <row r="103" spans="1:6" ht="12.75" customHeight="1">
      <c r="A103" s="89"/>
      <c r="B103" s="111"/>
      <c r="C103" s="111"/>
      <c r="D103" s="84"/>
      <c r="E103" s="111"/>
      <c r="F103" s="13"/>
    </row>
    <row r="104" spans="1:6" ht="12.75" customHeight="1">
      <c r="A104" s="89"/>
      <c r="B104" s="111"/>
      <c r="C104" s="111"/>
      <c r="D104" s="84"/>
      <c r="E104" s="111"/>
      <c r="F104" s="13"/>
    </row>
    <row r="105" spans="1:6" ht="12.75" customHeight="1">
      <c r="A105" s="89"/>
      <c r="B105" s="111"/>
      <c r="C105" s="111"/>
      <c r="D105" s="84"/>
      <c r="E105" s="111"/>
      <c r="F105" s="13"/>
    </row>
    <row r="106" spans="1:6" ht="12.75" customHeight="1">
      <c r="A106" s="89"/>
      <c r="B106" s="111"/>
      <c r="C106" s="111"/>
      <c r="D106" s="84"/>
      <c r="E106" s="111"/>
      <c r="F106" s="13"/>
    </row>
    <row r="107" spans="1:6" ht="12.75" customHeight="1">
      <c r="A107" s="89"/>
      <c r="B107" s="111"/>
      <c r="C107" s="111"/>
      <c r="D107" s="84"/>
      <c r="E107" s="111"/>
      <c r="F107" s="13"/>
    </row>
    <row r="108" spans="1:6" ht="12.75" customHeight="1">
      <c r="A108" s="89"/>
      <c r="B108" s="111"/>
      <c r="C108" s="111"/>
      <c r="D108" s="84"/>
      <c r="E108" s="111"/>
      <c r="F108" s="13"/>
    </row>
    <row r="109" spans="1:6" ht="12.75" customHeight="1">
      <c r="A109" s="89"/>
      <c r="B109" s="111"/>
      <c r="C109" s="111"/>
      <c r="D109" s="84"/>
      <c r="E109" s="111"/>
      <c r="F109" s="13"/>
    </row>
    <row r="110" spans="1:6" ht="12.75" customHeight="1">
      <c r="A110" s="89"/>
      <c r="B110" s="111"/>
      <c r="C110" s="111"/>
      <c r="D110" s="84"/>
      <c r="E110" s="111"/>
      <c r="F110" s="13"/>
    </row>
    <row r="111" spans="1:6" ht="12.75" customHeight="1">
      <c r="A111" s="89"/>
      <c r="B111" s="111"/>
      <c r="C111" s="111"/>
      <c r="D111" s="84"/>
      <c r="E111" s="111"/>
      <c r="F111" s="13"/>
    </row>
    <row r="112" spans="1:6" ht="12.75" customHeight="1">
      <c r="A112" s="89"/>
      <c r="B112" s="111"/>
      <c r="C112" s="111"/>
      <c r="D112" s="84"/>
      <c r="E112" s="111"/>
      <c r="F112" s="13"/>
    </row>
    <row r="113" spans="1:6" ht="12.75" customHeight="1">
      <c r="A113" s="89"/>
      <c r="B113" s="111"/>
      <c r="C113" s="111"/>
      <c r="D113" s="84"/>
      <c r="E113" s="111"/>
      <c r="F113" s="13"/>
    </row>
    <row r="114" spans="1:6" ht="12.75" customHeight="1">
      <c r="A114" s="89"/>
      <c r="B114" s="111"/>
      <c r="C114" s="111"/>
      <c r="D114" s="84"/>
      <c r="E114" s="111"/>
      <c r="F114" s="13"/>
    </row>
    <row r="115" spans="1:6" ht="12.75" customHeight="1">
      <c r="A115" s="89"/>
      <c r="B115" s="111"/>
      <c r="C115" s="111"/>
      <c r="D115" s="84"/>
      <c r="E115" s="111"/>
      <c r="F115" s="13"/>
    </row>
    <row r="116" spans="1:6" ht="12.75" customHeight="1">
      <c r="A116" s="89"/>
      <c r="B116" s="111"/>
      <c r="C116" s="111"/>
      <c r="D116" s="84"/>
      <c r="E116" s="111"/>
      <c r="F116" s="13"/>
    </row>
    <row r="117" spans="1:6" ht="12.75" customHeight="1">
      <c r="A117" s="89"/>
      <c r="B117" s="111"/>
      <c r="C117" s="111"/>
      <c r="D117" s="84"/>
      <c r="E117" s="111"/>
      <c r="F117" s="13"/>
    </row>
    <row r="118" spans="1:6" ht="12.75" customHeight="1">
      <c r="A118" s="89"/>
      <c r="B118" s="111"/>
      <c r="C118" s="111"/>
      <c r="D118" s="84"/>
      <c r="E118" s="111"/>
      <c r="F118" s="13"/>
    </row>
    <row r="119" spans="1:6" ht="12.75" customHeight="1">
      <c r="A119" s="89"/>
      <c r="B119" s="111"/>
      <c r="C119" s="111"/>
      <c r="D119" s="84"/>
      <c r="E119" s="111"/>
      <c r="F119" s="13"/>
    </row>
    <row r="120" spans="1:6" ht="12.75" customHeight="1">
      <c r="A120" s="89"/>
      <c r="B120" s="111"/>
      <c r="C120" s="111"/>
      <c r="D120" s="84"/>
      <c r="E120" s="111"/>
      <c r="F120" s="13"/>
    </row>
    <row r="121" spans="1:6" ht="12.75" customHeight="1">
      <c r="A121" s="89"/>
      <c r="B121" s="111"/>
      <c r="C121" s="111"/>
      <c r="D121" s="84"/>
      <c r="E121" s="111"/>
      <c r="F121" s="13"/>
    </row>
    <row r="122" spans="1:6" ht="12.75" customHeight="1">
      <c r="A122" s="89"/>
      <c r="B122" s="111"/>
      <c r="C122" s="111"/>
      <c r="D122" s="84"/>
      <c r="E122" s="111"/>
      <c r="F122" s="13"/>
    </row>
    <row r="123" spans="1:6" ht="12.75" customHeight="1">
      <c r="A123" s="89"/>
      <c r="B123" s="111"/>
      <c r="C123" s="111"/>
      <c r="D123" s="84"/>
      <c r="E123" s="111"/>
      <c r="F123" s="13"/>
    </row>
    <row r="124" spans="1:6" ht="12.75" customHeight="1">
      <c r="A124" s="89"/>
      <c r="B124" s="111"/>
      <c r="C124" s="111"/>
      <c r="D124" s="84"/>
      <c r="E124" s="111"/>
      <c r="F124" s="13"/>
    </row>
    <row r="125" spans="1:6" ht="12.75" customHeight="1">
      <c r="A125" s="89"/>
      <c r="B125" s="111"/>
      <c r="C125" s="111"/>
      <c r="D125" s="84"/>
      <c r="E125" s="111"/>
      <c r="F125" s="13"/>
    </row>
    <row r="126" spans="1:6" ht="12.75" customHeight="1">
      <c r="A126" s="89"/>
      <c r="B126" s="111"/>
      <c r="C126" s="111"/>
      <c r="D126" s="84"/>
      <c r="E126" s="111"/>
      <c r="F126" s="13"/>
    </row>
    <row r="127" spans="1:6" ht="12.75" customHeight="1">
      <c r="A127" s="89"/>
      <c r="B127" s="111"/>
      <c r="C127" s="111"/>
      <c r="D127" s="84"/>
      <c r="E127" s="111"/>
      <c r="F127" s="13"/>
    </row>
    <row r="128" spans="1:6" ht="12.75" customHeight="1">
      <c r="A128" s="89"/>
      <c r="B128" s="111"/>
      <c r="C128" s="111"/>
      <c r="D128" s="84"/>
      <c r="E128" s="111"/>
      <c r="F128" s="13"/>
    </row>
    <row r="129" spans="1:6" ht="12.75" customHeight="1">
      <c r="A129" s="89"/>
      <c r="B129" s="111"/>
      <c r="C129" s="111"/>
      <c r="D129" s="84"/>
      <c r="E129" s="111"/>
      <c r="F129" s="13"/>
    </row>
    <row r="130" spans="1:6" ht="12.75" customHeight="1">
      <c r="A130" s="89"/>
      <c r="B130" s="111"/>
      <c r="C130" s="111"/>
      <c r="D130" s="84"/>
      <c r="E130" s="111"/>
      <c r="F130" s="13"/>
    </row>
    <row r="131" spans="1:6" ht="12.75" customHeight="1">
      <c r="A131" s="89"/>
      <c r="B131" s="111"/>
      <c r="C131" s="111"/>
      <c r="D131" s="84"/>
      <c r="E131" s="111"/>
      <c r="F131" s="13"/>
    </row>
    <row r="132" spans="1:6" ht="12.75" customHeight="1">
      <c r="A132" s="89"/>
      <c r="B132" s="111"/>
      <c r="C132" s="111"/>
      <c r="D132" s="84"/>
      <c r="E132" s="111"/>
      <c r="F132" s="13"/>
    </row>
    <row r="133" spans="1:6" ht="12.75" customHeight="1">
      <c r="A133" s="89"/>
      <c r="B133" s="111"/>
      <c r="C133" s="111"/>
      <c r="D133" s="84"/>
      <c r="E133" s="111"/>
      <c r="F133" s="13"/>
    </row>
    <row r="134" spans="1:6" ht="12.75" customHeight="1">
      <c r="A134" s="89"/>
      <c r="B134" s="111"/>
      <c r="C134" s="111"/>
      <c r="D134" s="84"/>
      <c r="E134" s="111"/>
      <c r="F134" s="13"/>
    </row>
    <row r="135" spans="1:6" ht="12.75" customHeight="1">
      <c r="A135" s="89"/>
      <c r="B135" s="111"/>
      <c r="C135" s="111"/>
      <c r="D135" s="84"/>
      <c r="E135" s="111"/>
      <c r="F135" s="13"/>
    </row>
    <row r="136" spans="1:6" ht="12.75" customHeight="1">
      <c r="A136" s="89"/>
      <c r="B136" s="111"/>
      <c r="C136" s="111"/>
      <c r="D136" s="84"/>
      <c r="E136" s="111"/>
      <c r="F136" s="13"/>
    </row>
    <row r="137" spans="1:6" ht="12.75" customHeight="1">
      <c r="A137" s="89"/>
      <c r="B137" s="111"/>
      <c r="C137" s="111"/>
      <c r="D137" s="84"/>
      <c r="E137" s="111"/>
      <c r="F137" s="13"/>
    </row>
    <row r="138" spans="1:6" ht="12.75" customHeight="1">
      <c r="A138" s="89"/>
      <c r="B138" s="111"/>
      <c r="C138" s="111"/>
      <c r="D138" s="84"/>
      <c r="E138" s="111"/>
      <c r="F138" s="13"/>
    </row>
    <row r="139" spans="1:6" ht="12.75" customHeight="1">
      <c r="A139" s="89"/>
      <c r="B139" s="111"/>
      <c r="C139" s="111"/>
      <c r="D139" s="84"/>
      <c r="E139" s="111"/>
      <c r="F139" s="13"/>
    </row>
    <row r="140" spans="1:6" ht="12.75" customHeight="1">
      <c r="A140" s="89"/>
      <c r="B140" s="111"/>
      <c r="C140" s="111"/>
      <c r="D140" s="84"/>
      <c r="E140" s="111"/>
      <c r="F140" s="13"/>
    </row>
    <row r="141" spans="1:6" ht="12.75" customHeight="1">
      <c r="A141" s="89"/>
      <c r="B141" s="111"/>
      <c r="C141" s="111"/>
      <c r="D141" s="84"/>
      <c r="E141" s="111"/>
      <c r="F141" s="13"/>
    </row>
    <row r="142" spans="1:6" ht="12.75" customHeight="1">
      <c r="A142" s="89"/>
      <c r="B142" s="111"/>
      <c r="C142" s="111"/>
      <c r="D142" s="84"/>
      <c r="E142" s="111"/>
      <c r="F142" s="13"/>
    </row>
    <row r="143" spans="1:6" ht="12.75" customHeight="1">
      <c r="A143" s="89"/>
      <c r="B143" s="111"/>
      <c r="C143" s="111"/>
      <c r="D143" s="84"/>
      <c r="E143" s="111"/>
      <c r="F143" s="13"/>
    </row>
    <row r="144" spans="1:6" ht="12.75" customHeight="1">
      <c r="A144" s="89"/>
      <c r="B144" s="111"/>
      <c r="C144" s="111"/>
      <c r="D144" s="84"/>
      <c r="E144" s="111"/>
      <c r="F144" s="13"/>
    </row>
    <row r="145" spans="1:6" ht="12.75" customHeight="1">
      <c r="A145" s="89"/>
      <c r="B145" s="111"/>
      <c r="C145" s="111"/>
      <c r="D145" s="84"/>
      <c r="E145" s="111"/>
      <c r="F145" s="13"/>
    </row>
    <row r="146" spans="1:6" ht="12.75" customHeight="1">
      <c r="A146" s="89"/>
      <c r="B146" s="111"/>
      <c r="C146" s="111"/>
      <c r="D146" s="84"/>
      <c r="E146" s="111"/>
      <c r="F146" s="13"/>
    </row>
    <row r="147" spans="1:12" ht="12.75" customHeight="1">
      <c r="A147" s="89"/>
      <c r="B147" s="111"/>
      <c r="C147" s="111"/>
      <c r="D147" s="84"/>
      <c r="E147" s="111"/>
      <c r="F147" s="13"/>
      <c r="L147" s="84"/>
    </row>
    <row r="148" spans="1:19" ht="12.75" customHeight="1">
      <c r="A148" s="89"/>
      <c r="B148" s="111"/>
      <c r="C148" s="111"/>
      <c r="D148" s="84"/>
      <c r="E148" s="111"/>
      <c r="F148" s="13"/>
      <c r="L148" s="85"/>
      <c r="M148" s="85"/>
      <c r="N148" s="85"/>
      <c r="O148" s="85"/>
      <c r="P148" s="85"/>
      <c r="Q148" s="85"/>
      <c r="R148" s="85"/>
      <c r="S148" s="85"/>
    </row>
    <row r="149" spans="1:19" ht="12.75" customHeight="1">
      <c r="A149" s="89"/>
      <c r="B149" s="111"/>
      <c r="C149" s="111"/>
      <c r="D149" s="84"/>
      <c r="E149" s="111"/>
      <c r="F149" s="13"/>
      <c r="L149" s="85"/>
      <c r="M149" s="85"/>
      <c r="N149" s="85"/>
      <c r="O149" s="85"/>
      <c r="P149" s="85"/>
      <c r="Q149" s="85"/>
      <c r="R149" s="85"/>
      <c r="S149" s="85"/>
    </row>
    <row r="150" spans="1:6" ht="12.75" customHeight="1">
      <c r="A150" s="89"/>
      <c r="B150" s="111"/>
      <c r="C150" s="111"/>
      <c r="D150" s="84"/>
      <c r="E150" s="111"/>
      <c r="F150" s="13"/>
    </row>
    <row r="151" spans="1:6" ht="12.75" customHeight="1">
      <c r="A151" s="89"/>
      <c r="B151" s="111"/>
      <c r="C151" s="111"/>
      <c r="D151" s="84"/>
      <c r="E151" s="111"/>
      <c r="F151" s="13"/>
    </row>
    <row r="152" spans="1:19" ht="12.75" customHeight="1">
      <c r="A152" s="89"/>
      <c r="B152" s="111"/>
      <c r="C152" s="111"/>
      <c r="D152" s="84"/>
      <c r="E152" s="111"/>
      <c r="F152" s="13"/>
      <c r="L152" s="85"/>
      <c r="M152" s="85"/>
      <c r="N152" s="85"/>
      <c r="O152" s="85"/>
      <c r="P152" s="85"/>
      <c r="Q152" s="85"/>
      <c r="R152" s="85"/>
      <c r="S152" s="85"/>
    </row>
    <row r="153" spans="1:19" ht="12.75" customHeight="1">
      <c r="A153" s="89"/>
      <c r="B153" s="111"/>
      <c r="C153" s="111"/>
      <c r="D153" s="84"/>
      <c r="E153" s="111"/>
      <c r="F153" s="13"/>
      <c r="L153" s="85"/>
      <c r="M153" s="85"/>
      <c r="N153" s="85"/>
      <c r="O153" s="85"/>
      <c r="P153" s="85"/>
      <c r="Q153" s="85"/>
      <c r="R153" s="85"/>
      <c r="S153" s="85"/>
    </row>
    <row r="154" spans="1:6" ht="12.75" customHeight="1">
      <c r="A154" s="89"/>
      <c r="B154" s="111"/>
      <c r="C154" s="111"/>
      <c r="D154" s="84"/>
      <c r="E154" s="111"/>
      <c r="F154" s="13"/>
    </row>
    <row r="155" spans="1:6" ht="12.75" customHeight="1">
      <c r="A155" s="89"/>
      <c r="B155" s="111"/>
      <c r="C155" s="111"/>
      <c r="D155" s="84"/>
      <c r="E155" s="111"/>
      <c r="F155" s="13"/>
    </row>
    <row r="156" spans="1:6" ht="12.75" customHeight="1">
      <c r="A156" s="89"/>
      <c r="B156" s="111"/>
      <c r="C156" s="111"/>
      <c r="D156" s="84"/>
      <c r="E156" s="111"/>
      <c r="F156" s="13"/>
    </row>
    <row r="157" spans="1:12" ht="12.75" customHeight="1">
      <c r="A157" s="89"/>
      <c r="B157" s="111"/>
      <c r="C157" s="111"/>
      <c r="D157" s="84"/>
      <c r="E157" s="111"/>
      <c r="F157" s="13"/>
      <c r="L157" s="84"/>
    </row>
    <row r="158" spans="1:12" ht="12.75" customHeight="1">
      <c r="A158" s="89"/>
      <c r="B158" s="111"/>
      <c r="C158" s="111"/>
      <c r="D158" s="84"/>
      <c r="E158" s="111"/>
      <c r="F158" s="13"/>
      <c r="L158" s="84"/>
    </row>
    <row r="159" spans="1:12" ht="12.75" customHeight="1">
      <c r="A159" s="89"/>
      <c r="B159" s="111"/>
      <c r="C159" s="111"/>
      <c r="D159" s="84"/>
      <c r="E159" s="111"/>
      <c r="F159" s="13"/>
      <c r="L159" s="84"/>
    </row>
    <row r="160" spans="1:12" ht="12.75" customHeight="1">
      <c r="A160" s="89"/>
      <c r="B160" s="111"/>
      <c r="C160" s="111"/>
      <c r="D160" s="84"/>
      <c r="E160" s="111"/>
      <c r="F160" s="13"/>
      <c r="L160" s="84"/>
    </row>
    <row r="161" spans="1:6" ht="12.75" customHeight="1">
      <c r="A161" s="89"/>
      <c r="B161" s="111"/>
      <c r="C161" s="111"/>
      <c r="D161" s="84"/>
      <c r="E161" s="111"/>
      <c r="F161" s="13"/>
    </row>
    <row r="162" spans="1:6" ht="12.75" customHeight="1">
      <c r="A162" s="89"/>
      <c r="B162" s="111"/>
      <c r="C162" s="111"/>
      <c r="D162" s="84"/>
      <c r="E162" s="111"/>
      <c r="F162" s="13"/>
    </row>
    <row r="163" spans="1:6" ht="12.75" customHeight="1">
      <c r="A163" s="89"/>
      <c r="B163" s="111"/>
      <c r="C163" s="111"/>
      <c r="D163" s="84"/>
      <c r="E163" s="111"/>
      <c r="F163" s="13"/>
    </row>
    <row r="164" spans="1:6" ht="12.75" customHeight="1">
      <c r="A164" s="89"/>
      <c r="B164" s="111"/>
      <c r="C164" s="111"/>
      <c r="D164" s="84"/>
      <c r="E164" s="111"/>
      <c r="F164" s="13"/>
    </row>
    <row r="165" spans="1:6" ht="12.75" customHeight="1">
      <c r="A165" s="89"/>
      <c r="B165" s="111"/>
      <c r="C165" s="111"/>
      <c r="D165" s="84"/>
      <c r="E165" s="111"/>
      <c r="F165" s="13"/>
    </row>
    <row r="166" spans="1:6" ht="12.75" customHeight="1">
      <c r="A166" s="89"/>
      <c r="B166" s="111"/>
      <c r="C166" s="111"/>
      <c r="D166" s="84"/>
      <c r="E166" s="111"/>
      <c r="F166" s="13"/>
    </row>
    <row r="167" spans="1:6" ht="12.75" customHeight="1">
      <c r="A167" s="89"/>
      <c r="B167" s="111"/>
      <c r="C167" s="111"/>
      <c r="D167" s="84"/>
      <c r="E167" s="111"/>
      <c r="F167" s="13"/>
    </row>
    <row r="168" spans="1:6" ht="12.75" customHeight="1">
      <c r="A168" s="89"/>
      <c r="B168" s="111"/>
      <c r="C168" s="111"/>
      <c r="D168" s="84"/>
      <c r="E168" s="111"/>
      <c r="F168" s="13"/>
    </row>
    <row r="169" spans="1:6" ht="12.75" customHeight="1">
      <c r="A169" s="89"/>
      <c r="B169" s="111"/>
      <c r="C169" s="111"/>
      <c r="D169" s="84"/>
      <c r="E169" s="111"/>
      <c r="F169" s="13"/>
    </row>
    <row r="170" spans="1:6" ht="12.75" customHeight="1">
      <c r="A170" s="89"/>
      <c r="B170" s="111"/>
      <c r="C170" s="111"/>
      <c r="D170" s="84"/>
      <c r="E170" s="111"/>
      <c r="F170" s="13"/>
    </row>
    <row r="171" spans="1:6" ht="12.75" customHeight="1">
      <c r="A171" s="89"/>
      <c r="B171" s="111"/>
      <c r="C171" s="111"/>
      <c r="D171" s="84"/>
      <c r="E171" s="111"/>
      <c r="F171" s="13"/>
    </row>
    <row r="172" spans="1:6" ht="12.75" customHeight="1">
      <c r="A172" s="89"/>
      <c r="B172" s="111"/>
      <c r="C172" s="111"/>
      <c r="D172" s="84"/>
      <c r="E172" s="111"/>
      <c r="F172" s="13"/>
    </row>
    <row r="173" spans="1:6" ht="12.75" customHeight="1">
      <c r="A173" s="89"/>
      <c r="B173" s="111"/>
      <c r="C173" s="111"/>
      <c r="D173" s="84"/>
      <c r="E173" s="111"/>
      <c r="F173" s="13"/>
    </row>
    <row r="174" spans="1:6" ht="12.75" customHeight="1">
      <c r="A174" s="89"/>
      <c r="B174" s="111"/>
      <c r="C174" s="111"/>
      <c r="D174" s="84"/>
      <c r="E174" s="111"/>
      <c r="F174" s="13"/>
    </row>
    <row r="175" spans="1:6" ht="12.75" customHeight="1">
      <c r="A175" s="89"/>
      <c r="B175" s="111"/>
      <c r="C175" s="111"/>
      <c r="D175" s="84"/>
      <c r="E175" s="111"/>
      <c r="F175" s="13"/>
    </row>
    <row r="176" spans="1:6" ht="12.75" customHeight="1">
      <c r="A176" s="89"/>
      <c r="B176" s="111"/>
      <c r="C176" s="111"/>
      <c r="D176" s="84"/>
      <c r="E176" s="111"/>
      <c r="F176" s="13"/>
    </row>
    <row r="177" spans="1:6" ht="12.75" customHeight="1">
      <c r="A177" s="89"/>
      <c r="B177" s="111"/>
      <c r="C177" s="111"/>
      <c r="D177" s="84"/>
      <c r="E177" s="111"/>
      <c r="F177" s="13"/>
    </row>
    <row r="178" spans="1:6" ht="12.75" customHeight="1">
      <c r="A178" s="89"/>
      <c r="B178" s="111"/>
      <c r="C178" s="111"/>
      <c r="D178" s="84"/>
      <c r="E178" s="111"/>
      <c r="F178" s="13"/>
    </row>
    <row r="179" spans="1:6" ht="12.75" customHeight="1">
      <c r="A179" s="89"/>
      <c r="B179" s="111"/>
      <c r="C179" s="111"/>
      <c r="D179" s="84"/>
      <c r="E179" s="111"/>
      <c r="F179" s="13"/>
    </row>
    <row r="180" spans="1:6" ht="12.75" customHeight="1">
      <c r="A180" s="89"/>
      <c r="B180" s="111"/>
      <c r="C180" s="111"/>
      <c r="D180" s="84"/>
      <c r="E180" s="111"/>
      <c r="F180" s="13"/>
    </row>
    <row r="181" spans="1:6" ht="12.75" customHeight="1">
      <c r="A181" s="89"/>
      <c r="B181" s="111"/>
      <c r="C181" s="111"/>
      <c r="D181" s="84"/>
      <c r="E181" s="111"/>
      <c r="F181" s="13"/>
    </row>
    <row r="182" spans="1:6" ht="12.75" customHeight="1">
      <c r="A182" s="89"/>
      <c r="B182" s="111"/>
      <c r="C182" s="111"/>
      <c r="D182" s="84"/>
      <c r="E182" s="111"/>
      <c r="F182" s="13"/>
    </row>
    <row r="183" spans="1:6" ht="12.75" customHeight="1">
      <c r="A183" s="89"/>
      <c r="B183" s="111"/>
      <c r="C183" s="111"/>
      <c r="D183" s="84"/>
      <c r="E183" s="111"/>
      <c r="F183" s="13"/>
    </row>
    <row r="184" spans="1:6" ht="12.75" customHeight="1">
      <c r="A184" s="89"/>
      <c r="B184" s="111"/>
      <c r="C184" s="111"/>
      <c r="D184" s="84"/>
      <c r="E184" s="111"/>
      <c r="F184" s="13"/>
    </row>
    <row r="185" spans="1:6" ht="12.75" customHeight="1">
      <c r="A185" s="89"/>
      <c r="B185" s="111"/>
      <c r="C185" s="111"/>
      <c r="D185" s="84"/>
      <c r="E185" s="111"/>
      <c r="F185" s="13"/>
    </row>
    <row r="186" spans="1:6" ht="12.75" customHeight="1">
      <c r="A186" s="89"/>
      <c r="B186" s="111"/>
      <c r="C186" s="111"/>
      <c r="D186" s="84"/>
      <c r="E186" s="111"/>
      <c r="F186" s="13"/>
    </row>
    <row r="187" spans="1:6" ht="12.75" customHeight="1">
      <c r="A187" s="89"/>
      <c r="B187" s="111"/>
      <c r="C187" s="111"/>
      <c r="D187" s="84"/>
      <c r="E187" s="111"/>
      <c r="F187" s="13"/>
    </row>
    <row r="188" spans="1:6" ht="12.75" customHeight="1">
      <c r="A188" s="89"/>
      <c r="B188" s="111"/>
      <c r="C188" s="111"/>
      <c r="D188" s="84"/>
      <c r="E188" s="111"/>
      <c r="F188" s="13"/>
    </row>
    <row r="189" spans="1:6" ht="12.75" customHeight="1">
      <c r="A189" s="89"/>
      <c r="B189" s="111"/>
      <c r="C189" s="111"/>
      <c r="D189" s="84"/>
      <c r="E189" s="111"/>
      <c r="F189" s="13"/>
    </row>
    <row r="190" spans="1:6" ht="12.75" customHeight="1">
      <c r="A190" s="89"/>
      <c r="B190" s="111"/>
      <c r="C190" s="111"/>
      <c r="D190" s="84"/>
      <c r="E190" s="111"/>
      <c r="F190" s="13"/>
    </row>
    <row r="191" spans="1:6" ht="12.75" customHeight="1">
      <c r="A191" s="89"/>
      <c r="B191" s="111"/>
      <c r="C191" s="111"/>
      <c r="D191" s="84"/>
      <c r="E191" s="111"/>
      <c r="F191" s="13"/>
    </row>
    <row r="192" spans="1:6" ht="12.75" customHeight="1">
      <c r="A192" s="89"/>
      <c r="B192" s="111"/>
      <c r="C192" s="111"/>
      <c r="D192" s="84"/>
      <c r="E192" s="111"/>
      <c r="F192" s="13"/>
    </row>
    <row r="193" spans="1:6" ht="12.75" customHeight="1">
      <c r="A193" s="89"/>
      <c r="B193" s="111"/>
      <c r="C193" s="111"/>
      <c r="D193" s="84"/>
      <c r="E193" s="111"/>
      <c r="F193" s="13"/>
    </row>
    <row r="194" spans="1:6" ht="12.75" customHeight="1">
      <c r="A194" s="89"/>
      <c r="B194" s="111"/>
      <c r="C194" s="111"/>
      <c r="D194" s="84"/>
      <c r="E194" s="111"/>
      <c r="F194" s="13"/>
    </row>
    <row r="195" spans="1:6" ht="12.75" customHeight="1">
      <c r="A195" s="89"/>
      <c r="B195" s="111"/>
      <c r="C195" s="111"/>
      <c r="D195" s="84"/>
      <c r="E195" s="111"/>
      <c r="F195" s="13"/>
    </row>
    <row r="196" spans="1:6" ht="12.75" customHeight="1">
      <c r="A196" s="89"/>
      <c r="B196" s="111"/>
      <c r="C196" s="111"/>
      <c r="D196" s="84"/>
      <c r="E196" s="111"/>
      <c r="F196" s="13"/>
    </row>
    <row r="197" spans="1:6" ht="12.75" customHeight="1">
      <c r="A197" s="89"/>
      <c r="B197" s="111"/>
      <c r="C197" s="111"/>
      <c r="D197" s="84"/>
      <c r="E197" s="111"/>
      <c r="F197" s="13"/>
    </row>
    <row r="198" spans="1:6" ht="12.75" customHeight="1">
      <c r="A198" s="89"/>
      <c r="B198" s="111"/>
      <c r="C198" s="111"/>
      <c r="D198" s="84"/>
      <c r="E198" s="111"/>
      <c r="F198" s="13"/>
    </row>
    <row r="199" spans="1:6" ht="12.75" customHeight="1">
      <c r="A199" s="89"/>
      <c r="B199" s="111"/>
      <c r="C199" s="111"/>
      <c r="D199" s="84"/>
      <c r="E199" s="111"/>
      <c r="F199" s="13"/>
    </row>
    <row r="200" spans="1:6" ht="12.75" customHeight="1">
      <c r="A200" s="89"/>
      <c r="B200" s="111"/>
      <c r="C200" s="111"/>
      <c r="D200" s="84"/>
      <c r="E200" s="111"/>
      <c r="F200" s="13"/>
    </row>
    <row r="201" spans="1:6" ht="12.75" customHeight="1">
      <c r="A201" s="89"/>
      <c r="B201" s="111"/>
      <c r="C201" s="111"/>
      <c r="D201" s="84"/>
      <c r="E201" s="111"/>
      <c r="F201" s="13"/>
    </row>
    <row r="202" spans="1:6" ht="12.75" customHeight="1">
      <c r="A202" s="89"/>
      <c r="B202" s="111"/>
      <c r="C202" s="111"/>
      <c r="D202" s="84"/>
      <c r="E202" s="111"/>
      <c r="F202" s="13"/>
    </row>
    <row r="203" spans="1:6" ht="12.75" customHeight="1">
      <c r="A203" s="89"/>
      <c r="B203" s="111"/>
      <c r="C203" s="111"/>
      <c r="D203" s="84"/>
      <c r="E203" s="111"/>
      <c r="F203" s="13"/>
    </row>
    <row r="204" spans="1:6" ht="12.75" customHeight="1">
      <c r="A204" s="89"/>
      <c r="B204" s="111"/>
      <c r="C204" s="111"/>
      <c r="D204" s="84"/>
      <c r="E204" s="111"/>
      <c r="F204" s="13"/>
    </row>
    <row r="205" spans="1:6" ht="12.75" customHeight="1">
      <c r="A205" s="89"/>
      <c r="B205" s="111"/>
      <c r="C205" s="111"/>
      <c r="D205" s="84"/>
      <c r="E205" s="111"/>
      <c r="F205" s="13"/>
    </row>
    <row r="206" spans="1:6" ht="12.75" customHeight="1">
      <c r="A206" s="89"/>
      <c r="B206" s="111"/>
      <c r="C206" s="111"/>
      <c r="D206" s="84"/>
      <c r="E206" s="111"/>
      <c r="F206" s="13"/>
    </row>
    <row r="207" spans="1:6" ht="12.75" customHeight="1">
      <c r="A207" s="89"/>
      <c r="B207" s="111"/>
      <c r="C207" s="111"/>
      <c r="D207" s="84"/>
      <c r="E207" s="111"/>
      <c r="F207" s="13"/>
    </row>
    <row r="208" spans="1:6" ht="12.75" customHeight="1">
      <c r="A208" s="89"/>
      <c r="B208" s="111"/>
      <c r="C208" s="111"/>
      <c r="D208" s="84"/>
      <c r="E208" s="111"/>
      <c r="F208" s="13"/>
    </row>
    <row r="209" spans="1:6" ht="12.75" customHeight="1">
      <c r="A209" s="89"/>
      <c r="B209" s="111"/>
      <c r="C209" s="111"/>
      <c r="D209" s="84"/>
      <c r="E209" s="111"/>
      <c r="F209" s="13"/>
    </row>
    <row r="210" spans="1:6" ht="12.75" customHeight="1">
      <c r="A210" s="89"/>
      <c r="B210" s="111"/>
      <c r="C210" s="111"/>
      <c r="D210" s="84"/>
      <c r="E210" s="111"/>
      <c r="F210" s="13"/>
    </row>
    <row r="211" spans="1:6" ht="12.75" customHeight="1">
      <c r="A211" s="89"/>
      <c r="B211" s="111"/>
      <c r="C211" s="111"/>
      <c r="D211" s="84"/>
      <c r="E211" s="111"/>
      <c r="F211" s="13"/>
    </row>
    <row r="212" spans="1:6" ht="12.75" customHeight="1">
      <c r="A212" s="89"/>
      <c r="B212" s="111"/>
      <c r="C212" s="111"/>
      <c r="D212" s="84"/>
      <c r="E212" s="111"/>
      <c r="F212" s="13"/>
    </row>
    <row r="213" spans="1:6" ht="12.75" customHeight="1">
      <c r="A213" s="89"/>
      <c r="B213" s="111"/>
      <c r="C213" s="111"/>
      <c r="D213" s="84"/>
      <c r="E213" s="111"/>
      <c r="F213" s="13"/>
    </row>
    <row r="214" spans="1:6" ht="12.75" customHeight="1">
      <c r="A214" s="89"/>
      <c r="B214" s="111"/>
      <c r="C214" s="111"/>
      <c r="D214" s="84"/>
      <c r="E214" s="111"/>
      <c r="F214" s="13"/>
    </row>
    <row r="215" spans="1:6" ht="12.75" customHeight="1">
      <c r="A215" s="89"/>
      <c r="B215" s="111"/>
      <c r="C215" s="111"/>
      <c r="D215" s="84"/>
      <c r="E215" s="111"/>
      <c r="F215" s="13"/>
    </row>
    <row r="216" spans="1:6" ht="12.75" customHeight="1">
      <c r="A216" s="89"/>
      <c r="B216" s="111"/>
      <c r="C216" s="111"/>
      <c r="D216" s="84"/>
      <c r="E216" s="111"/>
      <c r="F216" s="13"/>
    </row>
    <row r="217" spans="1:6" ht="12.75" customHeight="1">
      <c r="A217" s="89"/>
      <c r="B217" s="111"/>
      <c r="C217" s="111"/>
      <c r="D217" s="84"/>
      <c r="E217" s="111"/>
      <c r="F217" s="13"/>
    </row>
    <row r="218" spans="1:6" ht="12.75" customHeight="1">
      <c r="A218" s="89"/>
      <c r="B218" s="111"/>
      <c r="C218" s="111"/>
      <c r="D218" s="84"/>
      <c r="E218" s="111"/>
      <c r="F218" s="13"/>
    </row>
    <row r="219" spans="1:6" ht="12.75" customHeight="1">
      <c r="A219" s="89"/>
      <c r="B219" s="111"/>
      <c r="C219" s="111"/>
      <c r="D219" s="84"/>
      <c r="E219" s="111"/>
      <c r="F219" s="13"/>
    </row>
    <row r="220" spans="1:6" ht="12.75" customHeight="1">
      <c r="A220" s="89"/>
      <c r="B220" s="111"/>
      <c r="C220" s="111"/>
      <c r="D220" s="84"/>
      <c r="E220" s="111"/>
      <c r="F220" s="13"/>
    </row>
    <row r="221" spans="1:6" ht="12.75" customHeight="1">
      <c r="A221" s="89"/>
      <c r="B221" s="111"/>
      <c r="C221" s="111"/>
      <c r="D221" s="84"/>
      <c r="E221" s="111"/>
      <c r="F221" s="13"/>
    </row>
    <row r="222" spans="1:6" ht="12.75" customHeight="1">
      <c r="A222" s="89"/>
      <c r="B222" s="111"/>
      <c r="C222" s="111"/>
      <c r="D222" s="84"/>
      <c r="E222" s="111"/>
      <c r="F222" s="13"/>
    </row>
    <row r="223" spans="1:6" ht="12.75" customHeight="1">
      <c r="A223" s="89"/>
      <c r="B223" s="111"/>
      <c r="C223" s="111"/>
      <c r="D223" s="84"/>
      <c r="E223" s="111"/>
      <c r="F223" s="13"/>
    </row>
    <row r="224" spans="1:6" ht="12.75" customHeight="1">
      <c r="A224" s="89"/>
      <c r="B224" s="111"/>
      <c r="C224" s="111"/>
      <c r="D224" s="84"/>
      <c r="E224" s="111"/>
      <c r="F224" s="13"/>
    </row>
    <row r="225" spans="1:6" ht="12.75" customHeight="1">
      <c r="A225" s="89"/>
      <c r="B225" s="111"/>
      <c r="C225" s="111"/>
      <c r="D225" s="84"/>
      <c r="E225" s="111"/>
      <c r="F225" s="13"/>
    </row>
    <row r="226" spans="1:6" ht="12.75" customHeight="1">
      <c r="A226" s="89"/>
      <c r="B226" s="111"/>
      <c r="C226" s="111"/>
      <c r="D226" s="84"/>
      <c r="E226" s="111"/>
      <c r="F226" s="13"/>
    </row>
    <row r="227" spans="1:6" ht="12.75" customHeight="1">
      <c r="A227" s="89"/>
      <c r="B227" s="111"/>
      <c r="C227" s="111"/>
      <c r="D227" s="84"/>
      <c r="E227" s="111"/>
      <c r="F227" s="13"/>
    </row>
    <row r="228" spans="1:6" ht="12.75" customHeight="1">
      <c r="A228" s="89"/>
      <c r="B228" s="111"/>
      <c r="C228" s="111"/>
      <c r="D228" s="84"/>
      <c r="E228" s="111"/>
      <c r="F228" s="13"/>
    </row>
    <row r="229" spans="1:6" ht="12.75" customHeight="1">
      <c r="A229" s="89"/>
      <c r="B229" s="111"/>
      <c r="C229" s="111"/>
      <c r="D229" s="84"/>
      <c r="E229" s="111"/>
      <c r="F229" s="13"/>
    </row>
    <row r="230" spans="1:6" ht="12.75" customHeight="1">
      <c r="A230" s="89"/>
      <c r="B230" s="111"/>
      <c r="C230" s="111"/>
      <c r="D230" s="84"/>
      <c r="E230" s="111"/>
      <c r="F230" s="13"/>
    </row>
    <row r="231" spans="1:6" ht="12.75" customHeight="1">
      <c r="A231" s="89"/>
      <c r="B231" s="111"/>
      <c r="C231" s="111"/>
      <c r="D231" s="84"/>
      <c r="E231" s="111"/>
      <c r="F231" s="13"/>
    </row>
    <row r="232" spans="1:6" ht="12.75" customHeight="1">
      <c r="A232" s="89"/>
      <c r="B232" s="111"/>
      <c r="C232" s="111"/>
      <c r="D232" s="84"/>
      <c r="E232" s="111"/>
      <c r="F232" s="13"/>
    </row>
    <row r="233" spans="1:6" ht="12.75" customHeight="1">
      <c r="A233" s="89"/>
      <c r="B233" s="111"/>
      <c r="C233" s="111"/>
      <c r="D233" s="84"/>
      <c r="E233" s="111"/>
      <c r="F233" s="13"/>
    </row>
    <row r="234" spans="1:6" ht="12.75" customHeight="1">
      <c r="A234" s="89"/>
      <c r="B234" s="111"/>
      <c r="C234" s="111"/>
      <c r="D234" s="84"/>
      <c r="E234" s="111"/>
      <c r="F234" s="13"/>
    </row>
    <row r="235" spans="1:6" ht="12.75" customHeight="1">
      <c r="A235" s="89"/>
      <c r="B235" s="111"/>
      <c r="C235" s="111"/>
      <c r="D235" s="84"/>
      <c r="E235" s="111"/>
      <c r="F235" s="13"/>
    </row>
    <row r="236" spans="1:6" ht="12.75" customHeight="1">
      <c r="A236" s="89"/>
      <c r="B236" s="111"/>
      <c r="C236" s="111"/>
      <c r="D236" s="84"/>
      <c r="E236" s="111"/>
      <c r="F236" s="13"/>
    </row>
    <row r="237" spans="1:6" ht="12.75" customHeight="1">
      <c r="A237" s="89"/>
      <c r="B237" s="111"/>
      <c r="C237" s="111"/>
      <c r="D237" s="84"/>
      <c r="E237" s="111"/>
      <c r="F237" s="13"/>
    </row>
    <row r="238" spans="1:6" ht="12.75" customHeight="1">
      <c r="A238" s="89"/>
      <c r="B238" s="111"/>
      <c r="C238" s="111"/>
      <c r="D238" s="84"/>
      <c r="E238" s="111"/>
      <c r="F238" s="13"/>
    </row>
    <row r="239" spans="1:6" ht="12.75" customHeight="1">
      <c r="A239" s="89"/>
      <c r="B239" s="111"/>
      <c r="C239" s="111"/>
      <c r="D239" s="84"/>
      <c r="E239" s="111"/>
      <c r="F239" s="13"/>
    </row>
    <row r="240" spans="1:6" ht="12.75" customHeight="1">
      <c r="A240" s="89"/>
      <c r="B240" s="111"/>
      <c r="C240" s="111"/>
      <c r="D240" s="84"/>
      <c r="E240" s="111"/>
      <c r="F240" s="13"/>
    </row>
    <row r="241" spans="1:6" ht="12.75" customHeight="1">
      <c r="A241" s="89"/>
      <c r="B241" s="111"/>
      <c r="C241" s="111"/>
      <c r="D241" s="84"/>
      <c r="E241" s="111"/>
      <c r="F241" s="13"/>
    </row>
    <row r="242" spans="1:6" ht="12.75" customHeight="1">
      <c r="A242" s="89"/>
      <c r="B242" s="111"/>
      <c r="C242" s="111"/>
      <c r="D242" s="84"/>
      <c r="E242" s="111"/>
      <c r="F242" s="13"/>
    </row>
    <row r="243" spans="1:6" ht="12.75" customHeight="1">
      <c r="A243" s="89"/>
      <c r="B243" s="111"/>
      <c r="C243" s="111"/>
      <c r="D243" s="84"/>
      <c r="E243" s="111"/>
      <c r="F243" s="13"/>
    </row>
    <row r="244" spans="1:6" ht="12.75" customHeight="1">
      <c r="A244" s="89"/>
      <c r="B244" s="111"/>
      <c r="C244" s="111"/>
      <c r="D244" s="84"/>
      <c r="E244" s="111"/>
      <c r="F244" s="13"/>
    </row>
    <row r="245" spans="1:6" ht="12.75" customHeight="1">
      <c r="A245" s="89"/>
      <c r="B245" s="111"/>
      <c r="C245" s="111"/>
      <c r="D245" s="84"/>
      <c r="E245" s="111"/>
      <c r="F245" s="13"/>
    </row>
    <row r="246" spans="1:6" ht="12.75" customHeight="1">
      <c r="A246" s="89"/>
      <c r="B246" s="111"/>
      <c r="C246" s="111"/>
      <c r="D246" s="84"/>
      <c r="E246" s="111"/>
      <c r="F246" s="13"/>
    </row>
    <row r="247" spans="1:6" ht="12.75" customHeight="1">
      <c r="A247" s="89"/>
      <c r="B247" s="111"/>
      <c r="C247" s="111"/>
      <c r="D247" s="84"/>
      <c r="E247" s="111"/>
      <c r="F247" s="13"/>
    </row>
    <row r="248" spans="1:6" ht="12.75" customHeight="1">
      <c r="A248" s="89"/>
      <c r="B248" s="111"/>
      <c r="C248" s="111"/>
      <c r="D248" s="84"/>
      <c r="E248" s="111"/>
      <c r="F248" s="13"/>
    </row>
    <row r="249" spans="1:6" ht="12.75" customHeight="1">
      <c r="A249" s="89"/>
      <c r="B249" s="111"/>
      <c r="C249" s="111"/>
      <c r="D249" s="84"/>
      <c r="E249" s="111"/>
      <c r="F249" s="13"/>
    </row>
    <row r="250" spans="1:6" ht="12.75" customHeight="1">
      <c r="A250" s="89"/>
      <c r="B250" s="111"/>
      <c r="C250" s="111"/>
      <c r="D250" s="84"/>
      <c r="E250" s="111"/>
      <c r="F250" s="13"/>
    </row>
    <row r="251" spans="1:6" ht="12.75" customHeight="1">
      <c r="A251" s="89"/>
      <c r="B251" s="111"/>
      <c r="C251" s="111"/>
      <c r="D251" s="84"/>
      <c r="E251" s="111"/>
      <c r="F251" s="13"/>
    </row>
    <row r="252" spans="1:6" ht="12.75" customHeight="1">
      <c r="A252" s="89"/>
      <c r="B252" s="111"/>
      <c r="C252" s="111"/>
      <c r="D252" s="84"/>
      <c r="E252" s="111"/>
      <c r="F252" s="13"/>
    </row>
    <row r="253" spans="1:6" ht="12.75" customHeight="1">
      <c r="A253" s="89"/>
      <c r="B253" s="111"/>
      <c r="C253" s="111"/>
      <c r="D253" s="84"/>
      <c r="E253" s="111"/>
      <c r="F253" s="13"/>
    </row>
    <row r="254" spans="1:6" ht="12.75" customHeight="1">
      <c r="A254" s="89"/>
      <c r="B254" s="111"/>
      <c r="C254" s="111"/>
      <c r="D254" s="84"/>
      <c r="E254" s="111"/>
      <c r="F254" s="13"/>
    </row>
    <row r="255" spans="1:6" ht="12.75" customHeight="1">
      <c r="A255" s="89"/>
      <c r="B255" s="111"/>
      <c r="C255" s="111"/>
      <c r="D255" s="84"/>
      <c r="E255" s="111"/>
      <c r="F255" s="13"/>
    </row>
    <row r="256" spans="1:6" ht="12.75" customHeight="1">
      <c r="A256" s="89"/>
      <c r="B256" s="111"/>
      <c r="C256" s="111"/>
      <c r="D256" s="84"/>
      <c r="E256" s="111"/>
      <c r="F256" s="13"/>
    </row>
    <row r="257" spans="1:6" ht="12.75" customHeight="1">
      <c r="A257" s="89"/>
      <c r="B257" s="111"/>
      <c r="C257" s="111"/>
      <c r="D257" s="84"/>
      <c r="E257" s="111"/>
      <c r="F257" s="13"/>
    </row>
    <row r="258" spans="1:6" ht="12.75" customHeight="1">
      <c r="A258" s="89"/>
      <c r="B258" s="111"/>
      <c r="C258" s="111"/>
      <c r="D258" s="84"/>
      <c r="E258" s="111"/>
      <c r="F258" s="13"/>
    </row>
    <row r="259" spans="1:6" ht="12.75" customHeight="1">
      <c r="A259" s="89"/>
      <c r="B259" s="111"/>
      <c r="C259" s="111"/>
      <c r="D259" s="84"/>
      <c r="E259" s="111"/>
      <c r="F259" s="13"/>
    </row>
    <row r="260" spans="1:6" ht="12.75" customHeight="1">
      <c r="A260" s="89"/>
      <c r="B260" s="111"/>
      <c r="C260" s="111"/>
      <c r="D260" s="84"/>
      <c r="E260" s="111"/>
      <c r="F260" s="13"/>
    </row>
    <row r="261" spans="1:6" ht="12.75" customHeight="1">
      <c r="A261" s="89"/>
      <c r="B261" s="111"/>
      <c r="C261" s="111"/>
      <c r="D261" s="84"/>
      <c r="E261" s="111"/>
      <c r="F261" s="13"/>
    </row>
    <row r="262" spans="1:6" ht="12.75" customHeight="1">
      <c r="A262" s="89"/>
      <c r="B262" s="111"/>
      <c r="C262" s="111"/>
      <c r="D262" s="84"/>
      <c r="E262" s="111"/>
      <c r="F262" s="13"/>
    </row>
    <row r="263" spans="1:6" ht="12.75" customHeight="1">
      <c r="A263" s="89"/>
      <c r="B263" s="111"/>
      <c r="C263" s="111"/>
      <c r="D263" s="84"/>
      <c r="E263" s="111"/>
      <c r="F263" s="13"/>
    </row>
    <row r="264" spans="1:6" ht="12.75" customHeight="1">
      <c r="A264" s="89"/>
      <c r="B264" s="111"/>
      <c r="C264" s="111"/>
      <c r="D264" s="84"/>
      <c r="E264" s="111"/>
      <c r="F264" s="13"/>
    </row>
    <row r="265" spans="1:6" ht="12.75" customHeight="1">
      <c r="A265" s="89"/>
      <c r="B265" s="111"/>
      <c r="C265" s="111"/>
      <c r="D265" s="84"/>
      <c r="E265" s="111"/>
      <c r="F265" s="13"/>
    </row>
    <row r="266" spans="1:6" ht="12.75" customHeight="1">
      <c r="A266" s="89"/>
      <c r="B266" s="111"/>
      <c r="C266" s="111"/>
      <c r="D266" s="84"/>
      <c r="E266" s="111"/>
      <c r="F266" s="13"/>
    </row>
    <row r="267" spans="1:6" ht="12.75" customHeight="1">
      <c r="A267" s="89"/>
      <c r="B267" s="111"/>
      <c r="C267" s="111"/>
      <c r="D267" s="84"/>
      <c r="E267" s="111"/>
      <c r="F267" s="13"/>
    </row>
    <row r="268" spans="1:6" ht="12.75" customHeight="1">
      <c r="A268" s="89"/>
      <c r="B268" s="111"/>
      <c r="C268" s="111"/>
      <c r="D268" s="84"/>
      <c r="E268" s="111"/>
      <c r="F268" s="13"/>
    </row>
    <row r="269" spans="1:6" ht="12.75" customHeight="1">
      <c r="A269" s="89"/>
      <c r="B269" s="111"/>
      <c r="C269" s="111"/>
      <c r="D269" s="84"/>
      <c r="E269" s="111"/>
      <c r="F269" s="13"/>
    </row>
    <row r="270" spans="1:6" ht="12.75" customHeight="1">
      <c r="A270" s="89"/>
      <c r="B270" s="111"/>
      <c r="C270" s="111"/>
      <c r="D270" s="84"/>
      <c r="E270" s="111"/>
      <c r="F270" s="13"/>
    </row>
    <row r="271" spans="1:6" ht="12.75" customHeight="1">
      <c r="A271" s="89"/>
      <c r="B271" s="111"/>
      <c r="C271" s="111"/>
      <c r="D271" s="84"/>
      <c r="E271" s="111"/>
      <c r="F271" s="13"/>
    </row>
    <row r="272" spans="1:6" ht="12.75" customHeight="1">
      <c r="A272" s="89"/>
      <c r="B272" s="111"/>
      <c r="C272" s="111"/>
      <c r="D272" s="84"/>
      <c r="E272" s="111"/>
      <c r="F272" s="13"/>
    </row>
    <row r="273" spans="1:6" ht="12.75" customHeight="1">
      <c r="A273" s="89"/>
      <c r="B273" s="111"/>
      <c r="C273" s="111"/>
      <c r="D273" s="84"/>
      <c r="E273" s="111"/>
      <c r="F273" s="13"/>
    </row>
    <row r="274" spans="1:6" ht="12.75" customHeight="1">
      <c r="A274" s="89"/>
      <c r="B274" s="111"/>
      <c r="C274" s="111"/>
      <c r="D274" s="84"/>
      <c r="E274" s="111"/>
      <c r="F274" s="13"/>
    </row>
    <row r="275" spans="1:6" ht="12.75" customHeight="1">
      <c r="A275" s="89"/>
      <c r="B275" s="111"/>
      <c r="C275" s="111"/>
      <c r="D275" s="84"/>
      <c r="E275" s="111"/>
      <c r="F275" s="13"/>
    </row>
    <row r="276" spans="1:6" ht="12.75" customHeight="1">
      <c r="A276" s="89"/>
      <c r="B276" s="111"/>
      <c r="C276" s="111"/>
      <c r="D276" s="84"/>
      <c r="E276" s="111"/>
      <c r="F276" s="13"/>
    </row>
    <row r="277" spans="1:6" ht="12.75" customHeight="1">
      <c r="A277" s="89"/>
      <c r="B277" s="111"/>
      <c r="C277" s="111"/>
      <c r="D277" s="84"/>
      <c r="E277" s="111"/>
      <c r="F277" s="13"/>
    </row>
    <row r="278" spans="1:6" ht="12.75" customHeight="1">
      <c r="A278" s="89"/>
      <c r="B278" s="111"/>
      <c r="C278" s="111"/>
      <c r="D278" s="84"/>
      <c r="E278" s="111"/>
      <c r="F278" s="13"/>
    </row>
    <row r="279" spans="1:6" ht="12.75" customHeight="1">
      <c r="A279" s="89"/>
      <c r="B279" s="111"/>
      <c r="C279" s="111"/>
      <c r="D279" s="84"/>
      <c r="E279" s="111"/>
      <c r="F279" s="13"/>
    </row>
    <row r="280" spans="1:6" ht="12.75" customHeight="1">
      <c r="A280" s="89"/>
      <c r="B280" s="111"/>
      <c r="C280" s="111"/>
      <c r="D280" s="84"/>
      <c r="E280" s="111"/>
      <c r="F280" s="13"/>
    </row>
    <row r="281" spans="1:6" ht="12.75" customHeight="1">
      <c r="A281" s="89"/>
      <c r="B281" s="111"/>
      <c r="C281" s="111"/>
      <c r="D281" s="84"/>
      <c r="E281" s="111"/>
      <c r="F281" s="13"/>
    </row>
    <row r="282" spans="1:6" ht="12.75" customHeight="1">
      <c r="A282" s="89"/>
      <c r="B282" s="111"/>
      <c r="C282" s="111"/>
      <c r="D282" s="84"/>
      <c r="E282" s="111"/>
      <c r="F282" s="13"/>
    </row>
    <row r="283" spans="1:6" ht="12.75" customHeight="1">
      <c r="A283" s="89"/>
      <c r="B283" s="111"/>
      <c r="C283" s="111"/>
      <c r="D283" s="84"/>
      <c r="E283" s="111"/>
      <c r="F283" s="13"/>
    </row>
    <row r="284" spans="1:6" ht="12.75" customHeight="1">
      <c r="A284" s="89"/>
      <c r="B284" s="111"/>
      <c r="C284" s="111"/>
      <c r="D284" s="84"/>
      <c r="E284" s="111"/>
      <c r="F284" s="13"/>
    </row>
    <row r="285" spans="1:6" ht="12.75" customHeight="1">
      <c r="A285" s="89"/>
      <c r="B285" s="111"/>
      <c r="C285" s="111"/>
      <c r="D285" s="84"/>
      <c r="E285" s="111"/>
      <c r="F285" s="13"/>
    </row>
    <row r="286" spans="1:6" ht="12.75" customHeight="1">
      <c r="A286" s="89"/>
      <c r="B286" s="111"/>
      <c r="C286" s="111"/>
      <c r="D286" s="84"/>
      <c r="E286" s="111"/>
      <c r="F286" s="13"/>
    </row>
    <row r="287" spans="1:6" ht="12.75" customHeight="1">
      <c r="A287" s="89"/>
      <c r="B287" s="111"/>
      <c r="C287" s="111"/>
      <c r="D287" s="84"/>
      <c r="E287" s="111"/>
      <c r="F287" s="13"/>
    </row>
    <row r="288" spans="1:6" ht="12.75" customHeight="1">
      <c r="A288" s="89"/>
      <c r="B288" s="111"/>
      <c r="C288" s="111"/>
      <c r="D288" s="84"/>
      <c r="E288" s="111"/>
      <c r="F288" s="13"/>
    </row>
    <row r="289" spans="1:6" ht="12.75" customHeight="1">
      <c r="A289" s="89"/>
      <c r="B289" s="111"/>
      <c r="C289" s="111"/>
      <c r="D289" s="84"/>
      <c r="E289" s="111"/>
      <c r="F289" s="13"/>
    </row>
    <row r="290" spans="1:6" ht="12.75" customHeight="1">
      <c r="A290" s="89"/>
      <c r="B290" s="111"/>
      <c r="C290" s="111"/>
      <c r="D290" s="84"/>
      <c r="E290" s="111"/>
      <c r="F290" s="13"/>
    </row>
    <row r="291" spans="1:6" ht="12.75" customHeight="1">
      <c r="A291" s="89"/>
      <c r="B291" s="111"/>
      <c r="C291" s="111"/>
      <c r="D291" s="84"/>
      <c r="E291" s="111"/>
      <c r="F291" s="13"/>
    </row>
    <row r="292" spans="1:6" ht="12.75" customHeight="1">
      <c r="A292" s="89"/>
      <c r="B292" s="111"/>
      <c r="C292" s="111"/>
      <c r="D292" s="84"/>
      <c r="E292" s="111"/>
      <c r="F292" s="13"/>
    </row>
    <row r="293" ht="12.75" customHeight="1">
      <c r="F293" s="13"/>
    </row>
    <row r="294" ht="12.75" customHeight="1">
      <c r="F294" s="13"/>
    </row>
    <row r="295" ht="12.75" customHeight="1">
      <c r="F295" s="13"/>
    </row>
    <row r="296" ht="12.75" customHeight="1">
      <c r="F296" s="13"/>
    </row>
    <row r="297" ht="12.75" customHeight="1">
      <c r="F297" s="13"/>
    </row>
    <row r="298" ht="12.75" customHeight="1">
      <c r="F298" s="13"/>
    </row>
    <row r="299" ht="12.75" customHeight="1">
      <c r="F299" s="13"/>
    </row>
    <row r="300" ht="12.75" customHeight="1">
      <c r="F300" s="13"/>
    </row>
    <row r="301" ht="12.75" customHeight="1">
      <c r="F301" s="13"/>
    </row>
    <row r="302" ht="12.75" customHeight="1">
      <c r="F302" s="13"/>
    </row>
    <row r="303" ht="12.75" customHeight="1">
      <c r="F303" s="13"/>
    </row>
  </sheetData>
  <printOptions/>
  <pageMargins left="0.32" right="0.26" top="0.5" bottom="0.27" header="0.5" footer="0.5"/>
  <pageSetup fitToHeight="1" fitToWidth="1" horizontalDpi="600" verticalDpi="600" orientation="portrait" scale="76" r:id="rId1"/>
</worksheet>
</file>

<file path=xl/worksheets/sheet17.xml><?xml version="1.0" encoding="utf-8"?>
<worksheet xmlns="http://schemas.openxmlformats.org/spreadsheetml/2006/main" xmlns:r="http://schemas.openxmlformats.org/officeDocument/2006/relationships">
  <sheetPr>
    <pageSetUpPr fitToPage="1"/>
  </sheetPr>
  <dimension ref="A1:M168"/>
  <sheetViews>
    <sheetView view="pageBreakPreview" zoomScale="60" zoomScaleNormal="75" workbookViewId="0" topLeftCell="A1">
      <pane xSplit="1" ySplit="5" topLeftCell="B125"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38.7109375" style="221" customWidth="1"/>
    <col min="2" max="4" width="9.140625" style="221" customWidth="1"/>
    <col min="5" max="5" width="2.7109375" style="221" customWidth="1"/>
    <col min="6" max="16384" width="9.140625" style="221" customWidth="1"/>
  </cols>
  <sheetData>
    <row r="1" ht="15.75">
      <c r="A1" s="271" t="s">
        <v>832</v>
      </c>
    </row>
    <row r="2" ht="15.75">
      <c r="A2" s="271" t="s">
        <v>833</v>
      </c>
    </row>
    <row r="3" ht="12.75">
      <c r="A3" s="221" t="s">
        <v>729</v>
      </c>
    </row>
    <row r="4" spans="2:10" ht="12.75">
      <c r="B4" s="349" t="s">
        <v>727</v>
      </c>
      <c r="C4" s="349"/>
      <c r="D4" s="349"/>
      <c r="F4" s="349" t="s">
        <v>728</v>
      </c>
      <c r="G4" s="349"/>
      <c r="H4" s="349"/>
      <c r="I4" s="349"/>
      <c r="J4" s="349"/>
    </row>
    <row r="5" spans="2:10" ht="12.75">
      <c r="B5" s="272">
        <v>2004</v>
      </c>
      <c r="C5" s="272">
        <v>2005</v>
      </c>
      <c r="D5" s="272">
        <v>2006</v>
      </c>
      <c r="E5" s="272"/>
      <c r="F5" s="272" t="s">
        <v>624</v>
      </c>
      <c r="G5" s="273" t="s">
        <v>625</v>
      </c>
      <c r="H5" s="272" t="s">
        <v>626</v>
      </c>
      <c r="I5" s="273" t="s">
        <v>730</v>
      </c>
      <c r="J5" s="273" t="s">
        <v>731</v>
      </c>
    </row>
    <row r="6" spans="2:10" ht="12.75">
      <c r="B6" s="272"/>
      <c r="C6" s="272"/>
      <c r="D6" s="272"/>
      <c r="E6" s="272"/>
      <c r="F6" s="272"/>
      <c r="G6" s="273"/>
      <c r="H6" s="272"/>
      <c r="I6" s="273"/>
      <c r="J6" s="273"/>
    </row>
    <row r="7" spans="1:10" ht="12.75">
      <c r="A7" s="268" t="s">
        <v>627</v>
      </c>
      <c r="B7" s="274">
        <v>195.2</v>
      </c>
      <c r="C7" s="274">
        <v>219</v>
      </c>
      <c r="D7" s="274">
        <v>221.9</v>
      </c>
      <c r="E7" s="274"/>
      <c r="F7" s="274">
        <v>225.3</v>
      </c>
      <c r="G7" s="274">
        <v>217.9</v>
      </c>
      <c r="H7" s="274">
        <v>227.1</v>
      </c>
      <c r="I7" s="274">
        <v>225.3</v>
      </c>
      <c r="J7" s="274">
        <v>219</v>
      </c>
    </row>
    <row r="8" spans="1:10" ht="12.75">
      <c r="A8" s="268"/>
      <c r="B8" s="274"/>
      <c r="C8" s="274"/>
      <c r="D8" s="274"/>
      <c r="E8" s="274"/>
      <c r="F8" s="274"/>
      <c r="G8" s="274"/>
      <c r="H8" s="274"/>
      <c r="I8" s="274"/>
      <c r="J8" s="274"/>
    </row>
    <row r="9" spans="1:10" ht="12.75">
      <c r="A9" s="268" t="s">
        <v>549</v>
      </c>
      <c r="B9" s="274">
        <v>254.4</v>
      </c>
      <c r="C9" s="274">
        <v>281.6</v>
      </c>
      <c r="D9" s="274">
        <v>280.3</v>
      </c>
      <c r="E9" s="274"/>
      <c r="F9" s="274">
        <v>281.7</v>
      </c>
      <c r="G9" s="274">
        <v>284.3</v>
      </c>
      <c r="H9" s="274">
        <v>295.8</v>
      </c>
      <c r="I9" s="274">
        <v>277.4</v>
      </c>
      <c r="J9" s="274">
        <v>275</v>
      </c>
    </row>
    <row r="10" spans="1:10" ht="12.75">
      <c r="A10" s="268" t="s">
        <v>550</v>
      </c>
      <c r="B10" s="274">
        <v>151.5</v>
      </c>
      <c r="C10" s="274">
        <v>168.3</v>
      </c>
      <c r="D10" s="274">
        <v>164.8</v>
      </c>
      <c r="E10" s="274"/>
      <c r="F10" s="274">
        <v>168.9</v>
      </c>
      <c r="G10" s="274">
        <v>158.9</v>
      </c>
      <c r="H10" s="274">
        <v>167.2</v>
      </c>
      <c r="I10" s="274">
        <v>170</v>
      </c>
      <c r="J10" s="274">
        <v>161.4</v>
      </c>
    </row>
    <row r="11" spans="1:10" ht="12.75">
      <c r="A11" s="268" t="s">
        <v>551</v>
      </c>
      <c r="B11" s="274">
        <v>171.8</v>
      </c>
      <c r="C11" s="274">
        <v>181.1</v>
      </c>
      <c r="D11" s="274">
        <v>183.7</v>
      </c>
      <c r="E11" s="274"/>
      <c r="F11" s="274">
        <v>188.7</v>
      </c>
      <c r="G11" s="274">
        <v>179.4</v>
      </c>
      <c r="H11" s="274">
        <v>188</v>
      </c>
      <c r="I11" s="274">
        <v>187.5</v>
      </c>
      <c r="J11" s="274">
        <v>181.5</v>
      </c>
    </row>
    <row r="12" spans="1:10" ht="12.75">
      <c r="A12" s="268" t="s">
        <v>552</v>
      </c>
      <c r="B12" s="274">
        <v>289.1</v>
      </c>
      <c r="C12" s="274">
        <v>340.3</v>
      </c>
      <c r="D12" s="274">
        <v>350.5</v>
      </c>
      <c r="E12" s="274"/>
      <c r="F12" s="274">
        <v>353.6</v>
      </c>
      <c r="G12" s="274">
        <v>344</v>
      </c>
      <c r="H12" s="274">
        <v>350.9</v>
      </c>
      <c r="I12" s="274">
        <v>351.3</v>
      </c>
      <c r="J12" s="274">
        <v>355</v>
      </c>
    </row>
    <row r="13" spans="2:10" ht="12.75">
      <c r="B13" s="274"/>
      <c r="C13" s="274"/>
      <c r="D13" s="274"/>
      <c r="E13" s="274"/>
      <c r="F13" s="274"/>
      <c r="G13" s="274"/>
      <c r="H13" s="274"/>
      <c r="I13" s="274"/>
      <c r="J13" s="274"/>
    </row>
    <row r="14" spans="1:10" ht="12.75">
      <c r="A14" s="270" t="s">
        <v>621</v>
      </c>
      <c r="B14" s="274"/>
      <c r="C14" s="274"/>
      <c r="D14" s="274"/>
      <c r="E14" s="274"/>
      <c r="F14" s="274"/>
      <c r="G14" s="274"/>
      <c r="H14" s="274"/>
      <c r="I14" s="274"/>
      <c r="J14" s="274"/>
    </row>
    <row r="15" spans="1:10" ht="12.75">
      <c r="A15" s="141" t="s">
        <v>716</v>
      </c>
      <c r="B15" s="274">
        <v>116.9</v>
      </c>
      <c r="C15" s="274">
        <v>120.5</v>
      </c>
      <c r="D15" s="274">
        <v>114.6</v>
      </c>
      <c r="E15" s="274"/>
      <c r="F15" s="274">
        <v>117.8</v>
      </c>
      <c r="G15" s="274">
        <v>104.2</v>
      </c>
      <c r="H15" s="274">
        <v>123.4</v>
      </c>
      <c r="I15" s="274">
        <v>116.6</v>
      </c>
      <c r="J15" s="274">
        <v>110.2</v>
      </c>
    </row>
    <row r="16" spans="1:10" ht="12.75">
      <c r="A16" s="141" t="s">
        <v>652</v>
      </c>
      <c r="B16" s="274">
        <v>161.3</v>
      </c>
      <c r="C16" s="274">
        <v>183.5</v>
      </c>
      <c r="D16" s="274">
        <v>195.4</v>
      </c>
      <c r="E16" s="274"/>
      <c r="F16" s="274">
        <v>190.8</v>
      </c>
      <c r="G16" s="274">
        <v>189.9</v>
      </c>
      <c r="H16" s="274">
        <v>193</v>
      </c>
      <c r="I16" s="274">
        <v>197.6</v>
      </c>
      <c r="J16" s="274">
        <v>198.7</v>
      </c>
    </row>
    <row r="17" spans="1:10" ht="12.75">
      <c r="A17" s="141" t="s">
        <v>75</v>
      </c>
      <c r="B17" s="274">
        <v>145.4</v>
      </c>
      <c r="C17" s="274">
        <v>169.2</v>
      </c>
      <c r="D17" s="274">
        <v>184.2</v>
      </c>
      <c r="E17" s="274"/>
      <c r="F17" s="274">
        <v>174.1</v>
      </c>
      <c r="G17" s="274">
        <v>171.9</v>
      </c>
      <c r="H17" s="274">
        <v>185.4</v>
      </c>
      <c r="I17" s="274">
        <v>191.1</v>
      </c>
      <c r="J17" s="274">
        <v>187.5</v>
      </c>
    </row>
    <row r="18" spans="1:10" ht="12.75">
      <c r="A18" s="141" t="s">
        <v>724</v>
      </c>
      <c r="B18" s="274">
        <v>207.3</v>
      </c>
      <c r="C18" s="274">
        <v>243.4</v>
      </c>
      <c r="D18" s="274">
        <v>248.1</v>
      </c>
      <c r="E18" s="274"/>
      <c r="F18" s="274">
        <v>245.7</v>
      </c>
      <c r="G18" s="274">
        <v>233.7</v>
      </c>
      <c r="H18" s="274">
        <v>243.4</v>
      </c>
      <c r="I18" s="274">
        <v>270</v>
      </c>
      <c r="J18" s="274">
        <v>249.7</v>
      </c>
    </row>
    <row r="19" spans="1:10" ht="12.75">
      <c r="A19" s="141" t="s">
        <v>124</v>
      </c>
      <c r="B19" s="274">
        <v>97.1</v>
      </c>
      <c r="C19" s="274">
        <v>107.1</v>
      </c>
      <c r="D19" s="274">
        <v>114.9</v>
      </c>
      <c r="E19" s="274"/>
      <c r="F19" s="274">
        <v>105.4</v>
      </c>
      <c r="G19" s="274">
        <v>108.4</v>
      </c>
      <c r="H19" s="274">
        <v>118.6</v>
      </c>
      <c r="I19" s="274">
        <v>120.8</v>
      </c>
      <c r="J19" s="274">
        <v>108.3</v>
      </c>
    </row>
    <row r="20" spans="1:10" ht="12.75">
      <c r="A20" s="141" t="s">
        <v>686</v>
      </c>
      <c r="B20" s="274">
        <v>627.3</v>
      </c>
      <c r="C20" s="274">
        <v>691.9</v>
      </c>
      <c r="D20" s="274">
        <v>709</v>
      </c>
      <c r="E20" s="274"/>
      <c r="F20" s="274">
        <v>699.8</v>
      </c>
      <c r="G20" s="274">
        <v>712.6</v>
      </c>
      <c r="H20" s="274">
        <v>726.2</v>
      </c>
      <c r="I20" s="274">
        <v>705</v>
      </c>
      <c r="J20" s="274">
        <v>690.7</v>
      </c>
    </row>
    <row r="21" spans="1:10" ht="12.75">
      <c r="A21" s="141" t="s">
        <v>431</v>
      </c>
      <c r="B21" s="274">
        <v>122.9</v>
      </c>
      <c r="C21" s="274">
        <v>129.6</v>
      </c>
      <c r="D21" s="274">
        <v>129.2</v>
      </c>
      <c r="E21" s="274"/>
      <c r="F21" s="274">
        <v>129.3</v>
      </c>
      <c r="G21" s="274" t="s">
        <v>628</v>
      </c>
      <c r="H21" s="274">
        <v>131.9</v>
      </c>
      <c r="I21" s="274">
        <v>127.5</v>
      </c>
      <c r="J21" s="274">
        <v>128.4</v>
      </c>
    </row>
    <row r="22" spans="1:10" ht="12.75">
      <c r="A22" s="141" t="s">
        <v>419</v>
      </c>
      <c r="B22" s="274">
        <v>156.9</v>
      </c>
      <c r="C22" s="274">
        <v>167.2</v>
      </c>
      <c r="D22" s="274">
        <v>171.8</v>
      </c>
      <c r="E22" s="274"/>
      <c r="F22" s="274">
        <v>170.2</v>
      </c>
      <c r="G22" s="274">
        <v>168.4</v>
      </c>
      <c r="H22" s="274">
        <v>173.9</v>
      </c>
      <c r="I22" s="274">
        <v>176.1</v>
      </c>
      <c r="J22" s="274">
        <v>166.8</v>
      </c>
    </row>
    <row r="23" spans="1:10" ht="12.75">
      <c r="A23" s="141" t="s">
        <v>629</v>
      </c>
      <c r="B23" s="274">
        <v>197.9</v>
      </c>
      <c r="C23" s="274">
        <v>256.1</v>
      </c>
      <c r="D23" s="274">
        <v>254.8</v>
      </c>
      <c r="E23" s="274"/>
      <c r="F23" s="274">
        <v>269.9</v>
      </c>
      <c r="G23" s="274">
        <v>251.7</v>
      </c>
      <c r="H23" s="274">
        <v>257.3</v>
      </c>
      <c r="I23" s="274">
        <v>257.2</v>
      </c>
      <c r="J23" s="274">
        <v>251.9</v>
      </c>
    </row>
    <row r="24" spans="1:10" ht="12.75">
      <c r="A24" s="141" t="s">
        <v>647</v>
      </c>
      <c r="B24" s="274">
        <v>154.7</v>
      </c>
      <c r="C24" s="274">
        <v>163.8</v>
      </c>
      <c r="D24" s="274">
        <v>173.7</v>
      </c>
      <c r="E24" s="274"/>
      <c r="F24" s="274">
        <v>167</v>
      </c>
      <c r="G24" s="274">
        <v>167.2</v>
      </c>
      <c r="H24" s="274">
        <v>176.7</v>
      </c>
      <c r="I24" s="274">
        <v>175.5</v>
      </c>
      <c r="J24" s="274">
        <v>175.2</v>
      </c>
    </row>
    <row r="25" spans="1:10" ht="12.75">
      <c r="A25" s="141" t="s">
        <v>650</v>
      </c>
      <c r="B25" s="274">
        <v>217</v>
      </c>
      <c r="C25" s="274">
        <v>265.3</v>
      </c>
      <c r="D25" s="274">
        <v>279.9</v>
      </c>
      <c r="E25" s="274"/>
      <c r="F25" s="274">
        <v>265.1</v>
      </c>
      <c r="G25" s="274">
        <v>265.9</v>
      </c>
      <c r="H25" s="274">
        <v>285.1</v>
      </c>
      <c r="I25" s="274">
        <v>286.5</v>
      </c>
      <c r="J25" s="274">
        <v>277.9</v>
      </c>
    </row>
    <row r="26" spans="1:10" ht="12.75">
      <c r="A26" s="141" t="s">
        <v>719</v>
      </c>
      <c r="B26" s="274">
        <v>377.2</v>
      </c>
      <c r="C26" s="274">
        <v>398.3</v>
      </c>
      <c r="D26" s="274">
        <v>389.5</v>
      </c>
      <c r="E26" s="274"/>
      <c r="F26" s="274">
        <v>405.2</v>
      </c>
      <c r="G26" s="274">
        <v>384.7</v>
      </c>
      <c r="H26" s="274">
        <v>406.3</v>
      </c>
      <c r="I26" s="274">
        <v>387.7</v>
      </c>
      <c r="J26" s="274">
        <v>373.5</v>
      </c>
    </row>
    <row r="27" spans="1:10" ht="12.75">
      <c r="A27" s="141" t="s">
        <v>80</v>
      </c>
      <c r="B27" s="274">
        <v>127.7</v>
      </c>
      <c r="C27" s="274">
        <v>146.2</v>
      </c>
      <c r="D27" s="274">
        <v>169.5</v>
      </c>
      <c r="E27" s="274"/>
      <c r="F27" s="274">
        <v>153.8</v>
      </c>
      <c r="G27" s="274">
        <v>154.4</v>
      </c>
      <c r="H27" s="274">
        <v>172.3</v>
      </c>
      <c r="I27" s="274">
        <v>178.4</v>
      </c>
      <c r="J27" s="274">
        <v>173.4</v>
      </c>
    </row>
    <row r="28" spans="1:10" ht="12.75">
      <c r="A28" s="141" t="s">
        <v>631</v>
      </c>
      <c r="B28" s="274">
        <v>93.5</v>
      </c>
      <c r="C28" s="274">
        <v>98.5</v>
      </c>
      <c r="D28" s="274">
        <v>112.7</v>
      </c>
      <c r="E28" s="274"/>
      <c r="F28" s="274">
        <v>104.3</v>
      </c>
      <c r="G28" s="274">
        <v>99.4</v>
      </c>
      <c r="H28" s="274">
        <v>114.2</v>
      </c>
      <c r="I28" s="274">
        <v>117.1</v>
      </c>
      <c r="J28" s="274">
        <v>120</v>
      </c>
    </row>
    <row r="29" spans="1:10" ht="12.75">
      <c r="A29" s="141" t="s">
        <v>675</v>
      </c>
      <c r="B29" s="274">
        <v>85.3</v>
      </c>
      <c r="C29" s="274">
        <v>94.4</v>
      </c>
      <c r="D29" s="274">
        <v>96.9</v>
      </c>
      <c r="E29" s="274"/>
      <c r="F29" s="274">
        <v>95.8</v>
      </c>
      <c r="G29" s="274">
        <v>90.1</v>
      </c>
      <c r="H29" s="274">
        <v>92.8</v>
      </c>
      <c r="I29" s="274">
        <v>107.4</v>
      </c>
      <c r="J29" s="274">
        <v>95.8</v>
      </c>
    </row>
    <row r="30" spans="1:10" ht="12.75">
      <c r="A30" s="141" t="s">
        <v>420</v>
      </c>
      <c r="B30" s="274">
        <v>146.6</v>
      </c>
      <c r="C30" s="274">
        <v>157</v>
      </c>
      <c r="D30" s="274">
        <v>165.1</v>
      </c>
      <c r="E30" s="274"/>
      <c r="F30" s="274">
        <v>160.8</v>
      </c>
      <c r="G30" s="274">
        <v>163.4</v>
      </c>
      <c r="H30" s="274">
        <v>169.7</v>
      </c>
      <c r="I30" s="274">
        <v>165.2</v>
      </c>
      <c r="J30" s="274">
        <v>161.7</v>
      </c>
    </row>
    <row r="31" spans="1:10" ht="12.75">
      <c r="A31" s="141" t="s">
        <v>687</v>
      </c>
      <c r="B31" s="274">
        <v>113.8</v>
      </c>
      <c r="C31" s="274">
        <v>124.9</v>
      </c>
      <c r="D31" s="274">
        <v>134.9</v>
      </c>
      <c r="E31" s="274"/>
      <c r="F31" s="274">
        <v>129.1</v>
      </c>
      <c r="G31" s="274">
        <v>130.9</v>
      </c>
      <c r="H31" s="274">
        <v>138.6</v>
      </c>
      <c r="I31" s="274">
        <v>140.4</v>
      </c>
      <c r="J31" s="274">
        <v>127.5</v>
      </c>
    </row>
    <row r="32" spans="1:10" ht="12.75">
      <c r="A32" s="141" t="s">
        <v>715</v>
      </c>
      <c r="B32" s="274">
        <v>147.8</v>
      </c>
      <c r="C32" s="274">
        <v>159.2</v>
      </c>
      <c r="D32" s="274">
        <v>152.2</v>
      </c>
      <c r="E32" s="274"/>
      <c r="F32" s="274">
        <v>161.5</v>
      </c>
      <c r="G32" s="274">
        <v>148</v>
      </c>
      <c r="H32" s="274">
        <v>151</v>
      </c>
      <c r="I32" s="274">
        <v>156.3</v>
      </c>
      <c r="J32" s="274">
        <v>151.3</v>
      </c>
    </row>
    <row r="33" spans="1:10" ht="12.75">
      <c r="A33" s="141" t="s">
        <v>732</v>
      </c>
      <c r="B33" s="274">
        <v>389.7</v>
      </c>
      <c r="C33" s="274">
        <v>413.2</v>
      </c>
      <c r="D33" s="274">
        <v>402.2</v>
      </c>
      <c r="E33" s="274"/>
      <c r="F33" s="274">
        <v>397.5</v>
      </c>
      <c r="G33" s="274">
        <v>390.4</v>
      </c>
      <c r="H33" s="274">
        <v>421.2</v>
      </c>
      <c r="I33" s="274">
        <v>412.3</v>
      </c>
      <c r="J33" s="274">
        <v>388</v>
      </c>
    </row>
    <row r="34" spans="1:10" ht="12.75">
      <c r="A34" s="141" t="s">
        <v>653</v>
      </c>
      <c r="B34" s="274">
        <v>325.3</v>
      </c>
      <c r="C34" s="274">
        <v>348.4</v>
      </c>
      <c r="D34" s="274">
        <v>366.4</v>
      </c>
      <c r="E34" s="274"/>
      <c r="F34" s="274">
        <v>349.5</v>
      </c>
      <c r="G34" s="274">
        <v>360.4</v>
      </c>
      <c r="H34" s="274">
        <v>373.2</v>
      </c>
      <c r="I34" s="274">
        <v>366.8</v>
      </c>
      <c r="J34" s="274">
        <v>358.9</v>
      </c>
    </row>
    <row r="35" spans="1:10" ht="12.75">
      <c r="A35" s="141" t="s">
        <v>712</v>
      </c>
      <c r="B35" s="274">
        <v>441.3</v>
      </c>
      <c r="C35" s="274">
        <v>482.4</v>
      </c>
      <c r="D35" s="274">
        <v>473.7</v>
      </c>
      <c r="E35" s="274"/>
      <c r="F35" s="274">
        <v>468.5</v>
      </c>
      <c r="G35" s="274">
        <v>471.2</v>
      </c>
      <c r="H35" s="274">
        <v>495.5</v>
      </c>
      <c r="I35" s="274">
        <v>479.1</v>
      </c>
      <c r="J35" s="274">
        <v>445.7</v>
      </c>
    </row>
    <row r="36" spans="1:10" ht="12.75">
      <c r="A36" s="141" t="s">
        <v>699</v>
      </c>
      <c r="B36" s="274">
        <v>95</v>
      </c>
      <c r="C36" s="274">
        <v>99</v>
      </c>
      <c r="D36" s="274">
        <v>97.9</v>
      </c>
      <c r="E36" s="274"/>
      <c r="F36" s="274">
        <v>99.8</v>
      </c>
      <c r="G36" s="274">
        <v>94.5</v>
      </c>
      <c r="H36" s="274">
        <v>96.8</v>
      </c>
      <c r="I36" s="274">
        <v>106</v>
      </c>
      <c r="J36" s="274">
        <v>96.6</v>
      </c>
    </row>
    <row r="37" spans="1:10" ht="12.75">
      <c r="A37" s="141" t="s">
        <v>671</v>
      </c>
      <c r="B37" s="274">
        <v>115.2</v>
      </c>
      <c r="C37" s="274">
        <v>102.2</v>
      </c>
      <c r="D37" s="274">
        <v>109.3</v>
      </c>
      <c r="E37" s="274"/>
      <c r="F37" s="274">
        <v>106.1</v>
      </c>
      <c r="G37" s="274">
        <v>104.4</v>
      </c>
      <c r="H37" s="274">
        <v>114.4</v>
      </c>
      <c r="I37" s="274">
        <v>112.3</v>
      </c>
      <c r="J37" s="274">
        <v>106.2</v>
      </c>
    </row>
    <row r="38" spans="1:10" ht="12.75">
      <c r="A38" s="141" t="s">
        <v>721</v>
      </c>
      <c r="B38" s="274">
        <v>187.2</v>
      </c>
      <c r="C38" s="274">
        <v>269.2</v>
      </c>
      <c r="D38" s="274">
        <v>268.2</v>
      </c>
      <c r="E38" s="274"/>
      <c r="F38" s="274">
        <v>293.1</v>
      </c>
      <c r="G38" s="274">
        <v>267.4</v>
      </c>
      <c r="H38" s="274">
        <v>271.6</v>
      </c>
      <c r="I38" s="274">
        <v>255.4</v>
      </c>
      <c r="J38" s="274">
        <v>258.9</v>
      </c>
    </row>
    <row r="39" spans="1:10" ht="12.75">
      <c r="A39" s="141" t="s">
        <v>144</v>
      </c>
      <c r="B39" s="274">
        <v>129.5</v>
      </c>
      <c r="C39" s="274">
        <v>131.8</v>
      </c>
      <c r="D39" s="274">
        <v>133.8</v>
      </c>
      <c r="E39" s="274"/>
      <c r="F39" s="274">
        <v>133.8</v>
      </c>
      <c r="G39" s="274">
        <v>134.6</v>
      </c>
      <c r="H39" s="274">
        <v>133.4</v>
      </c>
      <c r="I39" s="274">
        <v>137.4</v>
      </c>
      <c r="J39" s="274">
        <v>129.2</v>
      </c>
    </row>
    <row r="40" spans="1:10" ht="12.75">
      <c r="A40" s="141" t="s">
        <v>725</v>
      </c>
      <c r="B40" s="274">
        <v>127.2</v>
      </c>
      <c r="C40" s="274">
        <v>137.7</v>
      </c>
      <c r="D40" s="274">
        <v>143</v>
      </c>
      <c r="E40" s="274"/>
      <c r="F40" s="274">
        <v>142.6</v>
      </c>
      <c r="G40" s="274">
        <v>133.1</v>
      </c>
      <c r="H40" s="274">
        <v>143.5</v>
      </c>
      <c r="I40" s="274">
        <v>148.4</v>
      </c>
      <c r="J40" s="274">
        <v>141.6</v>
      </c>
    </row>
    <row r="41" spans="1:10" ht="12.75">
      <c r="A41" s="141" t="s">
        <v>146</v>
      </c>
      <c r="B41" s="274">
        <v>111.3</v>
      </c>
      <c r="C41" s="274">
        <v>118.4</v>
      </c>
      <c r="D41" s="274">
        <v>119.4</v>
      </c>
      <c r="E41" s="274"/>
      <c r="F41" s="274">
        <v>117.3</v>
      </c>
      <c r="G41" s="274">
        <v>118.8</v>
      </c>
      <c r="H41" s="274">
        <v>123.1</v>
      </c>
      <c r="I41" s="274">
        <v>118.5</v>
      </c>
      <c r="J41" s="274">
        <v>114.3</v>
      </c>
    </row>
    <row r="42" spans="1:10" ht="12.75">
      <c r="A42" s="141" t="s">
        <v>644</v>
      </c>
      <c r="B42" s="274">
        <v>183.5</v>
      </c>
      <c r="C42" s="274">
        <v>197</v>
      </c>
      <c r="D42" s="274">
        <v>212.4</v>
      </c>
      <c r="E42" s="274"/>
      <c r="F42" s="274">
        <v>198.4</v>
      </c>
      <c r="G42" s="274">
        <v>207.6</v>
      </c>
      <c r="H42" s="274">
        <v>213.8</v>
      </c>
      <c r="I42" s="274">
        <v>216.1</v>
      </c>
      <c r="J42" s="274">
        <v>210.9</v>
      </c>
    </row>
    <row r="43" spans="1:10" ht="12.75">
      <c r="A43" s="141" t="s">
        <v>640</v>
      </c>
      <c r="B43" s="274">
        <v>168</v>
      </c>
      <c r="C43" s="274">
        <v>180.9</v>
      </c>
      <c r="D43" s="274">
        <v>190.6</v>
      </c>
      <c r="E43" s="274"/>
      <c r="F43" s="274">
        <v>183.5</v>
      </c>
      <c r="G43" s="274">
        <v>174.5</v>
      </c>
      <c r="H43" s="274">
        <v>191.4</v>
      </c>
      <c r="I43" s="274">
        <v>198.3</v>
      </c>
      <c r="J43" s="274">
        <v>198.2</v>
      </c>
    </row>
    <row r="44" spans="1:10" ht="12.75">
      <c r="A44" s="141" t="s">
        <v>666</v>
      </c>
      <c r="B44" s="274">
        <v>125.4</v>
      </c>
      <c r="C44" s="274">
        <v>131.9</v>
      </c>
      <c r="D44" s="274">
        <v>136</v>
      </c>
      <c r="E44" s="274"/>
      <c r="F44" s="274">
        <v>132.6</v>
      </c>
      <c r="G44" s="274">
        <v>130.2</v>
      </c>
      <c r="H44" s="274">
        <v>142.3</v>
      </c>
      <c r="I44" s="274">
        <v>136.1</v>
      </c>
      <c r="J44" s="274">
        <v>134.6</v>
      </c>
    </row>
    <row r="45" spans="1:10" ht="12.75">
      <c r="A45" s="141" t="s">
        <v>668</v>
      </c>
      <c r="B45" s="274">
        <v>240.1</v>
      </c>
      <c r="C45" s="274">
        <v>264.2</v>
      </c>
      <c r="D45" s="274">
        <v>273.5</v>
      </c>
      <c r="E45" s="274"/>
      <c r="F45" s="274">
        <v>265.6</v>
      </c>
      <c r="G45" s="274">
        <v>263.6</v>
      </c>
      <c r="H45" s="274">
        <v>278.5</v>
      </c>
      <c r="I45" s="274">
        <v>279.4</v>
      </c>
      <c r="J45" s="274">
        <v>268.1</v>
      </c>
    </row>
    <row r="46" spans="1:10" ht="12.75">
      <c r="A46" s="141" t="s">
        <v>702</v>
      </c>
      <c r="B46" s="274">
        <v>142.5</v>
      </c>
      <c r="C46" s="274">
        <v>145.9</v>
      </c>
      <c r="D46" s="274">
        <v>143.2</v>
      </c>
      <c r="E46" s="274"/>
      <c r="F46" s="274">
        <v>143.7</v>
      </c>
      <c r="G46" s="274">
        <v>137.7</v>
      </c>
      <c r="H46" s="274">
        <v>149.1</v>
      </c>
      <c r="I46" s="274">
        <v>144.9</v>
      </c>
      <c r="J46" s="274">
        <v>138.7</v>
      </c>
    </row>
    <row r="47" spans="1:10" ht="12.75">
      <c r="A47" s="141" t="s">
        <v>703</v>
      </c>
      <c r="B47" s="274">
        <v>136.4</v>
      </c>
      <c r="C47" s="274">
        <v>138.9</v>
      </c>
      <c r="D47" s="274">
        <v>134.4</v>
      </c>
      <c r="E47" s="274"/>
      <c r="F47" s="274">
        <v>135.7</v>
      </c>
      <c r="G47" s="274">
        <v>125.5</v>
      </c>
      <c r="H47" s="274">
        <v>139</v>
      </c>
      <c r="I47" s="274">
        <v>138.5</v>
      </c>
      <c r="J47" s="274">
        <v>130.9</v>
      </c>
    </row>
    <row r="48" spans="1:10" ht="12.75">
      <c r="A48" s="141" t="s">
        <v>648</v>
      </c>
      <c r="B48" s="274">
        <v>187.6</v>
      </c>
      <c r="C48" s="274">
        <v>205.9</v>
      </c>
      <c r="D48" s="274">
        <v>218.2</v>
      </c>
      <c r="E48" s="274"/>
      <c r="F48" s="274">
        <v>209.2</v>
      </c>
      <c r="G48" s="274">
        <v>209.4</v>
      </c>
      <c r="H48" s="274">
        <v>218.3</v>
      </c>
      <c r="I48" s="274">
        <v>224</v>
      </c>
      <c r="J48" s="274">
        <v>219.4</v>
      </c>
    </row>
    <row r="49" spans="1:10" ht="12.75">
      <c r="A49" s="141" t="s">
        <v>83</v>
      </c>
      <c r="B49" s="274">
        <v>123.4</v>
      </c>
      <c r="C49" s="274">
        <v>135</v>
      </c>
      <c r="D49" s="274">
        <v>141.6</v>
      </c>
      <c r="E49" s="274"/>
      <c r="F49" s="274">
        <v>136.5</v>
      </c>
      <c r="G49" s="274">
        <v>135.9</v>
      </c>
      <c r="H49" s="274">
        <v>145.1</v>
      </c>
      <c r="I49" s="274">
        <v>140.1</v>
      </c>
      <c r="J49" s="274" t="s">
        <v>628</v>
      </c>
    </row>
    <row r="50" spans="1:10" ht="12.75">
      <c r="A50" s="141" t="s">
        <v>84</v>
      </c>
      <c r="B50" s="274">
        <v>146.7</v>
      </c>
      <c r="C50" s="274">
        <v>152</v>
      </c>
      <c r="D50" s="274">
        <v>148.1</v>
      </c>
      <c r="E50" s="274"/>
      <c r="F50" s="274">
        <v>147.9</v>
      </c>
      <c r="G50" s="274">
        <v>141.7</v>
      </c>
      <c r="H50" s="274">
        <v>155.7</v>
      </c>
      <c r="I50" s="274">
        <v>151.4</v>
      </c>
      <c r="J50" s="274">
        <v>138.7</v>
      </c>
    </row>
    <row r="51" spans="1:10" ht="12.75">
      <c r="A51" s="141" t="s">
        <v>151</v>
      </c>
      <c r="B51" s="274">
        <v>112.7</v>
      </c>
      <c r="C51" s="274">
        <v>125.2</v>
      </c>
      <c r="D51" s="274">
        <v>131.8</v>
      </c>
      <c r="E51" s="274"/>
      <c r="F51" s="274">
        <v>131.2</v>
      </c>
      <c r="G51" s="274">
        <v>126.8</v>
      </c>
      <c r="H51" s="274">
        <v>138.5</v>
      </c>
      <c r="I51" s="274">
        <v>130.6</v>
      </c>
      <c r="J51" s="274">
        <v>129.7</v>
      </c>
    </row>
    <row r="52" spans="1:10" ht="12.75">
      <c r="A52" s="141" t="s">
        <v>634</v>
      </c>
      <c r="B52" s="274">
        <v>72.7</v>
      </c>
      <c r="C52" s="274">
        <v>87.4</v>
      </c>
      <c r="D52" s="274">
        <v>95.7</v>
      </c>
      <c r="E52" s="274"/>
      <c r="F52" s="274">
        <v>85.7</v>
      </c>
      <c r="G52" s="274">
        <v>85.4</v>
      </c>
      <c r="H52" s="274">
        <v>100</v>
      </c>
      <c r="I52" s="274">
        <v>100.9</v>
      </c>
      <c r="J52" s="274">
        <v>98</v>
      </c>
    </row>
    <row r="53" spans="1:10" ht="12.75">
      <c r="A53" s="141" t="s">
        <v>706</v>
      </c>
      <c r="B53" s="274">
        <v>138.2</v>
      </c>
      <c r="C53" s="274">
        <v>147.6</v>
      </c>
      <c r="D53" s="274">
        <v>149.5</v>
      </c>
      <c r="E53" s="274"/>
      <c r="F53" s="274">
        <v>150.2</v>
      </c>
      <c r="G53" s="274">
        <v>146.4</v>
      </c>
      <c r="H53" s="274">
        <v>153.9</v>
      </c>
      <c r="I53" s="274">
        <v>151.3</v>
      </c>
      <c r="J53" s="274">
        <v>144.3</v>
      </c>
    </row>
    <row r="54" spans="1:10" ht="12.75">
      <c r="A54" s="141" t="s">
        <v>643</v>
      </c>
      <c r="B54" s="274">
        <v>107.8</v>
      </c>
      <c r="C54" s="274">
        <v>117.9</v>
      </c>
      <c r="D54" s="274">
        <v>119.7</v>
      </c>
      <c r="E54" s="274"/>
      <c r="F54" s="274">
        <v>109.2</v>
      </c>
      <c r="G54" s="274">
        <v>116.7</v>
      </c>
      <c r="H54" s="274">
        <v>118.5</v>
      </c>
      <c r="I54" s="274">
        <v>124.9</v>
      </c>
      <c r="J54" s="274">
        <v>116.4</v>
      </c>
    </row>
    <row r="55" spans="1:10" ht="12.75">
      <c r="A55" s="141" t="s">
        <v>645</v>
      </c>
      <c r="B55" s="274">
        <v>115.8</v>
      </c>
      <c r="C55" s="274">
        <v>119.7</v>
      </c>
      <c r="D55" s="274">
        <v>116.7</v>
      </c>
      <c r="E55" s="274"/>
      <c r="F55" s="274">
        <v>112.8</v>
      </c>
      <c r="G55" s="274">
        <v>108.7</v>
      </c>
      <c r="H55" s="274">
        <v>120.6</v>
      </c>
      <c r="I55" s="274" t="s">
        <v>628</v>
      </c>
      <c r="J55" s="274">
        <v>119.5</v>
      </c>
    </row>
    <row r="56" spans="1:10" ht="12.75">
      <c r="A56" s="141" t="s">
        <v>646</v>
      </c>
      <c r="B56" s="274">
        <v>75.5</v>
      </c>
      <c r="C56" s="274">
        <v>82.1</v>
      </c>
      <c r="D56" s="274">
        <v>85.4</v>
      </c>
      <c r="E56" s="274"/>
      <c r="F56" s="274">
        <v>84.5</v>
      </c>
      <c r="G56" s="274">
        <v>80</v>
      </c>
      <c r="H56" s="274">
        <v>85.3</v>
      </c>
      <c r="I56" s="274">
        <v>86</v>
      </c>
      <c r="J56" s="274">
        <v>89.2</v>
      </c>
    </row>
    <row r="57" spans="1:10" ht="12.75">
      <c r="A57" s="141" t="s">
        <v>713</v>
      </c>
      <c r="B57" s="274">
        <v>148.6</v>
      </c>
      <c r="C57" s="274">
        <v>192.5</v>
      </c>
      <c r="D57" s="274">
        <v>205.8</v>
      </c>
      <c r="E57" s="274"/>
      <c r="F57" s="274">
        <v>208.9</v>
      </c>
      <c r="G57" s="274">
        <v>212.6</v>
      </c>
      <c r="H57" s="274">
        <v>210.7</v>
      </c>
      <c r="I57" s="274">
        <v>201.5</v>
      </c>
      <c r="J57" s="274">
        <v>198.6</v>
      </c>
    </row>
    <row r="58" spans="1:10" ht="12.75">
      <c r="A58" s="141" t="s">
        <v>682</v>
      </c>
      <c r="B58" s="274">
        <v>239.1</v>
      </c>
      <c r="C58" s="274">
        <v>247.1</v>
      </c>
      <c r="D58" s="274">
        <v>249.5</v>
      </c>
      <c r="E58" s="274"/>
      <c r="F58" s="274">
        <v>247.5</v>
      </c>
      <c r="G58" s="274">
        <v>244.2</v>
      </c>
      <c r="H58" s="274">
        <v>255.2</v>
      </c>
      <c r="I58" s="274">
        <v>253.2</v>
      </c>
      <c r="J58" s="274">
        <v>245.6</v>
      </c>
    </row>
    <row r="59" spans="1:10" ht="12.75">
      <c r="A59" s="141" t="s">
        <v>159</v>
      </c>
      <c r="B59" s="274">
        <v>140.8</v>
      </c>
      <c r="C59" s="274">
        <v>145.5</v>
      </c>
      <c r="D59" s="274">
        <v>145.1</v>
      </c>
      <c r="E59" s="274"/>
      <c r="F59" s="274">
        <v>147.2</v>
      </c>
      <c r="G59" s="274">
        <v>139.6</v>
      </c>
      <c r="H59" s="274">
        <v>147.8</v>
      </c>
      <c r="I59" s="274">
        <v>145.9</v>
      </c>
      <c r="J59" s="274">
        <v>144.5</v>
      </c>
    </row>
    <row r="60" spans="1:10" ht="12.75">
      <c r="A60" s="141" t="s">
        <v>417</v>
      </c>
      <c r="B60" s="274">
        <v>161</v>
      </c>
      <c r="C60" s="274">
        <v>163.8</v>
      </c>
      <c r="D60" s="274">
        <v>151.7</v>
      </c>
      <c r="E60" s="274"/>
      <c r="F60" s="274">
        <v>156.2</v>
      </c>
      <c r="G60" s="274">
        <v>142.4</v>
      </c>
      <c r="H60" s="274">
        <v>155.7</v>
      </c>
      <c r="I60" s="274">
        <v>154.1</v>
      </c>
      <c r="J60" s="274">
        <v>154.6</v>
      </c>
    </row>
    <row r="61" spans="1:10" ht="12.75">
      <c r="A61" s="141" t="s">
        <v>726</v>
      </c>
      <c r="B61" s="274">
        <v>150.1</v>
      </c>
      <c r="C61" s="274">
        <v>180.4</v>
      </c>
      <c r="D61" s="274">
        <v>208</v>
      </c>
      <c r="E61" s="274"/>
      <c r="F61" s="274">
        <v>185.7</v>
      </c>
      <c r="G61" s="274">
        <v>200</v>
      </c>
      <c r="H61" s="274">
        <v>200</v>
      </c>
      <c r="I61" s="274">
        <v>214.8</v>
      </c>
      <c r="J61" s="274">
        <v>206.1</v>
      </c>
    </row>
    <row r="62" spans="1:10" ht="12.75">
      <c r="A62" s="141" t="s">
        <v>676</v>
      </c>
      <c r="B62" s="274">
        <v>149</v>
      </c>
      <c r="C62" s="274" t="s">
        <v>628</v>
      </c>
      <c r="D62" s="274">
        <v>172.8</v>
      </c>
      <c r="E62" s="274"/>
      <c r="F62" s="274">
        <v>168.7</v>
      </c>
      <c r="G62" s="274">
        <v>162.9</v>
      </c>
      <c r="H62" s="274">
        <v>177.9</v>
      </c>
      <c r="I62" s="274">
        <v>176</v>
      </c>
      <c r="J62" s="274">
        <v>168.6</v>
      </c>
    </row>
    <row r="63" spans="1:10" ht="12.75">
      <c r="A63" s="141" t="s">
        <v>733</v>
      </c>
      <c r="B63" s="274">
        <v>328.1</v>
      </c>
      <c r="C63" s="274">
        <v>375.5</v>
      </c>
      <c r="D63" s="274">
        <v>387.7</v>
      </c>
      <c r="E63" s="274"/>
      <c r="F63" s="274">
        <v>383</v>
      </c>
      <c r="G63" s="274">
        <v>375.6</v>
      </c>
      <c r="H63" s="274">
        <v>393.6</v>
      </c>
      <c r="I63" s="274">
        <v>415.1</v>
      </c>
      <c r="J63" s="274">
        <v>368.5</v>
      </c>
    </row>
    <row r="64" spans="1:10" ht="12.75">
      <c r="A64" s="141" t="s">
        <v>87</v>
      </c>
      <c r="B64" s="274">
        <v>94.7</v>
      </c>
      <c r="C64" s="274">
        <v>111.8</v>
      </c>
      <c r="D64" s="274">
        <v>127.6</v>
      </c>
      <c r="E64" s="274"/>
      <c r="F64" s="274">
        <v>118.4</v>
      </c>
      <c r="G64" s="274">
        <v>120</v>
      </c>
      <c r="H64" s="274">
        <v>126.7</v>
      </c>
      <c r="I64" s="274">
        <v>129.9</v>
      </c>
      <c r="J64" s="274">
        <v>131.8</v>
      </c>
    </row>
    <row r="65" spans="1:10" ht="12.75">
      <c r="A65" s="141" t="s">
        <v>680</v>
      </c>
      <c r="B65" s="274">
        <v>78.8</v>
      </c>
      <c r="C65" s="274">
        <v>77.1</v>
      </c>
      <c r="D65" s="274">
        <v>86.8</v>
      </c>
      <c r="E65" s="274"/>
      <c r="F65" s="274">
        <v>78.8</v>
      </c>
      <c r="G65" s="274">
        <v>88.5</v>
      </c>
      <c r="H65" s="274">
        <v>87.3</v>
      </c>
      <c r="I65" s="274">
        <v>93.6</v>
      </c>
      <c r="J65" s="274">
        <v>78.4</v>
      </c>
    </row>
    <row r="66" spans="1:10" ht="12.75">
      <c r="A66" s="141" t="s">
        <v>658</v>
      </c>
      <c r="B66" s="274">
        <v>98.6</v>
      </c>
      <c r="C66" s="274">
        <v>100</v>
      </c>
      <c r="D66" s="274">
        <v>101.3</v>
      </c>
      <c r="E66" s="274"/>
      <c r="F66" s="274">
        <v>99.7</v>
      </c>
      <c r="G66" s="274">
        <v>95.9</v>
      </c>
      <c r="H66" s="274">
        <v>102.3</v>
      </c>
      <c r="I66" s="274">
        <v>103.6</v>
      </c>
      <c r="J66" s="274">
        <v>102.6</v>
      </c>
    </row>
    <row r="67" spans="1:10" ht="12.75">
      <c r="A67" s="141" t="s">
        <v>638</v>
      </c>
      <c r="B67" s="274">
        <v>164.9</v>
      </c>
      <c r="C67" s="274">
        <v>197.6</v>
      </c>
      <c r="D67" s="274">
        <v>230.6</v>
      </c>
      <c r="E67" s="274"/>
      <c r="F67" s="274">
        <v>209</v>
      </c>
      <c r="G67" s="274">
        <v>223.6</v>
      </c>
      <c r="H67" s="274">
        <v>227.6</v>
      </c>
      <c r="I67" s="274">
        <v>234.8</v>
      </c>
      <c r="J67" s="274">
        <v>230.9</v>
      </c>
    </row>
    <row r="68" spans="1:10" ht="12.75">
      <c r="A68" s="141" t="s">
        <v>667</v>
      </c>
      <c r="B68" s="274">
        <v>124.2</v>
      </c>
      <c r="C68" s="274">
        <v>132.8</v>
      </c>
      <c r="D68" s="274">
        <v>136.5</v>
      </c>
      <c r="E68" s="274"/>
      <c r="F68" s="274">
        <v>134.6</v>
      </c>
      <c r="G68" s="274">
        <v>133.4</v>
      </c>
      <c r="H68" s="274">
        <v>137.2</v>
      </c>
      <c r="I68" s="274">
        <v>137.3</v>
      </c>
      <c r="J68" s="274">
        <v>136.6</v>
      </c>
    </row>
    <row r="69" spans="1:10" ht="12.75">
      <c r="A69" s="141" t="s">
        <v>635</v>
      </c>
      <c r="B69" s="274">
        <v>134.6</v>
      </c>
      <c r="C69" s="274">
        <v>155.1</v>
      </c>
      <c r="D69" s="274">
        <v>172.3</v>
      </c>
      <c r="E69" s="274"/>
      <c r="F69" s="274">
        <v>160.5</v>
      </c>
      <c r="G69" s="274">
        <v>159.6</v>
      </c>
      <c r="H69" s="274">
        <v>177.1</v>
      </c>
      <c r="I69" s="274">
        <v>176.2</v>
      </c>
      <c r="J69" s="274">
        <v>183</v>
      </c>
    </row>
    <row r="70" spans="1:10" ht="12.75">
      <c r="A70" s="141" t="s">
        <v>694</v>
      </c>
      <c r="B70" s="274">
        <v>96.6</v>
      </c>
      <c r="C70" s="274">
        <v>102.3</v>
      </c>
      <c r="D70" s="274">
        <v>99.7</v>
      </c>
      <c r="E70" s="274"/>
      <c r="F70" s="274">
        <v>104.1</v>
      </c>
      <c r="G70" s="274">
        <v>95.4</v>
      </c>
      <c r="H70" s="274">
        <v>100.8</v>
      </c>
      <c r="I70" s="274">
        <v>101.4</v>
      </c>
      <c r="J70" s="274">
        <v>101.6</v>
      </c>
    </row>
    <row r="71" spans="1:10" ht="12.75">
      <c r="A71" s="141" t="s">
        <v>175</v>
      </c>
      <c r="B71" s="274">
        <v>159</v>
      </c>
      <c r="C71" s="274">
        <v>184</v>
      </c>
      <c r="D71" s="274">
        <v>213.2</v>
      </c>
      <c r="E71" s="274"/>
      <c r="F71" s="274">
        <v>197.7</v>
      </c>
      <c r="G71" s="274">
        <v>210.1</v>
      </c>
      <c r="H71" s="274">
        <v>214.1</v>
      </c>
      <c r="I71" s="274">
        <v>215.2</v>
      </c>
      <c r="J71" s="274">
        <v>211.5</v>
      </c>
    </row>
    <row r="72" spans="1:10" ht="12.75">
      <c r="A72" s="141" t="s">
        <v>708</v>
      </c>
      <c r="B72" s="274">
        <v>122.6</v>
      </c>
      <c r="C72" s="274">
        <v>129.8</v>
      </c>
      <c r="D72" s="274">
        <v>128.1</v>
      </c>
      <c r="E72" s="274"/>
      <c r="F72" s="274">
        <v>128.4</v>
      </c>
      <c r="G72" s="274">
        <v>122.3</v>
      </c>
      <c r="H72" s="274">
        <v>128.4</v>
      </c>
      <c r="I72" s="274">
        <v>135.3</v>
      </c>
      <c r="J72" s="274">
        <v>123.2</v>
      </c>
    </row>
    <row r="73" spans="1:10" ht="12.75">
      <c r="A73" s="141" t="s">
        <v>660</v>
      </c>
      <c r="B73" s="274">
        <v>129.3</v>
      </c>
      <c r="C73" s="274">
        <v>153.1</v>
      </c>
      <c r="D73" s="274">
        <v>161.6</v>
      </c>
      <c r="E73" s="274"/>
      <c r="F73" s="274">
        <v>170.5</v>
      </c>
      <c r="G73" s="274">
        <v>145.8</v>
      </c>
      <c r="H73" s="274">
        <v>158.7</v>
      </c>
      <c r="I73" s="274">
        <v>164.2</v>
      </c>
      <c r="J73" s="274">
        <v>174.4</v>
      </c>
    </row>
    <row r="74" spans="1:10" ht="12.75">
      <c r="A74" s="141" t="s">
        <v>467</v>
      </c>
      <c r="B74" s="274">
        <v>132.9</v>
      </c>
      <c r="C74" s="274">
        <v>137.8</v>
      </c>
      <c r="D74" s="274">
        <v>134.5</v>
      </c>
      <c r="E74" s="274"/>
      <c r="F74" s="274">
        <v>135.1</v>
      </c>
      <c r="G74" s="274">
        <v>133.8</v>
      </c>
      <c r="H74" s="274">
        <v>136.4</v>
      </c>
      <c r="I74" s="274">
        <v>136.6</v>
      </c>
      <c r="J74" s="274">
        <v>129.5</v>
      </c>
    </row>
    <row r="75" spans="1:10" ht="12.75">
      <c r="A75" s="141" t="s">
        <v>181</v>
      </c>
      <c r="B75" s="274">
        <v>143.3</v>
      </c>
      <c r="C75" s="274">
        <v>154.8</v>
      </c>
      <c r="D75" s="274">
        <v>151.3</v>
      </c>
      <c r="E75" s="274"/>
      <c r="F75" s="274">
        <v>150.1</v>
      </c>
      <c r="G75" s="274">
        <v>156.9</v>
      </c>
      <c r="H75" s="274">
        <v>152.6</v>
      </c>
      <c r="I75" s="274">
        <v>151.9</v>
      </c>
      <c r="J75" s="274">
        <v>145.6</v>
      </c>
    </row>
    <row r="76" spans="1:10" ht="12.75">
      <c r="A76" s="141" t="s">
        <v>670</v>
      </c>
      <c r="B76" s="274">
        <v>139.8</v>
      </c>
      <c r="C76" s="274">
        <v>147.8</v>
      </c>
      <c r="D76" s="274">
        <v>149.4</v>
      </c>
      <c r="E76" s="274"/>
      <c r="F76" s="274">
        <v>150</v>
      </c>
      <c r="G76" s="274">
        <v>143</v>
      </c>
      <c r="H76" s="274">
        <v>150.6</v>
      </c>
      <c r="I76" s="274">
        <v>151.9</v>
      </c>
      <c r="J76" s="274">
        <v>150.2</v>
      </c>
    </row>
    <row r="77" spans="1:10" ht="12.75">
      <c r="A77" s="141" t="s">
        <v>688</v>
      </c>
      <c r="B77" s="274">
        <v>135.8</v>
      </c>
      <c r="C77" s="274">
        <v>145.4</v>
      </c>
      <c r="D77" s="274">
        <v>152</v>
      </c>
      <c r="E77" s="274"/>
      <c r="F77" s="274">
        <v>152.2</v>
      </c>
      <c r="G77" s="274">
        <v>146.9</v>
      </c>
      <c r="H77" s="274">
        <v>151.4</v>
      </c>
      <c r="I77" s="274">
        <v>156.3</v>
      </c>
      <c r="J77" s="274">
        <v>150</v>
      </c>
    </row>
    <row r="78" spans="1:10" ht="12.75">
      <c r="A78" s="141" t="s">
        <v>654</v>
      </c>
      <c r="B78" s="274">
        <v>113.9</v>
      </c>
      <c r="C78" s="274">
        <v>131.4</v>
      </c>
      <c r="D78" s="274">
        <v>145.8</v>
      </c>
      <c r="E78" s="274"/>
      <c r="F78" s="274">
        <v>147</v>
      </c>
      <c r="G78" s="274">
        <v>132.9</v>
      </c>
      <c r="H78" s="274">
        <v>144.6</v>
      </c>
      <c r="I78" s="274">
        <v>154.4</v>
      </c>
      <c r="J78" s="274">
        <v>152</v>
      </c>
    </row>
    <row r="79" spans="1:10" ht="12.75">
      <c r="A79" s="141" t="s">
        <v>704</v>
      </c>
      <c r="B79" s="274">
        <v>165.9</v>
      </c>
      <c r="C79" s="274">
        <v>208.7</v>
      </c>
      <c r="D79" s="274">
        <v>223.1</v>
      </c>
      <c r="E79" s="274"/>
      <c r="F79" s="274">
        <v>222.1</v>
      </c>
      <c r="G79" s="274">
        <v>221.5</v>
      </c>
      <c r="H79" s="274">
        <v>229.4</v>
      </c>
      <c r="I79" s="274">
        <v>226.4</v>
      </c>
      <c r="J79" s="274">
        <v>213.9</v>
      </c>
    </row>
    <row r="80" spans="1:10" ht="12.75">
      <c r="A80" s="141" t="s">
        <v>672</v>
      </c>
      <c r="B80" s="274">
        <v>231.6</v>
      </c>
      <c r="C80" s="274">
        <v>253.3</v>
      </c>
      <c r="D80" s="274">
        <v>258.1</v>
      </c>
      <c r="E80" s="274"/>
      <c r="F80" s="274">
        <v>253.8</v>
      </c>
      <c r="G80" s="274">
        <v>250.4</v>
      </c>
      <c r="H80" s="274">
        <v>256.6</v>
      </c>
      <c r="I80" s="274">
        <v>263.1</v>
      </c>
      <c r="J80" s="274">
        <v>253.9</v>
      </c>
    </row>
    <row r="81" spans="1:10" ht="12.75">
      <c r="A81" s="141" t="s">
        <v>92</v>
      </c>
      <c r="B81" s="274">
        <v>460</v>
      </c>
      <c r="C81" s="274">
        <v>590</v>
      </c>
      <c r="D81" s="274">
        <v>630</v>
      </c>
      <c r="E81" s="274"/>
      <c r="F81" s="274">
        <v>620</v>
      </c>
      <c r="G81" s="274">
        <v>625</v>
      </c>
      <c r="H81" s="274">
        <v>640</v>
      </c>
      <c r="I81" s="274">
        <v>635</v>
      </c>
      <c r="J81" s="274">
        <v>620</v>
      </c>
    </row>
    <row r="82" spans="1:10" ht="12.75">
      <c r="A82" s="141" t="s">
        <v>665</v>
      </c>
      <c r="B82" s="274">
        <v>136</v>
      </c>
      <c r="C82" s="274">
        <v>143</v>
      </c>
      <c r="D82" s="274">
        <v>149.1</v>
      </c>
      <c r="E82" s="274"/>
      <c r="F82" s="274">
        <v>146.3</v>
      </c>
      <c r="G82" s="274">
        <v>142.3</v>
      </c>
      <c r="H82" s="274">
        <v>152.7</v>
      </c>
      <c r="I82" s="274">
        <v>152.8</v>
      </c>
      <c r="J82" s="274">
        <v>148.6</v>
      </c>
    </row>
    <row r="83" spans="1:10" ht="12.75">
      <c r="A83" s="141" t="s">
        <v>93</v>
      </c>
      <c r="B83" s="274">
        <v>121.7</v>
      </c>
      <c r="C83" s="274">
        <v>123.8</v>
      </c>
      <c r="D83" s="274">
        <v>119.3</v>
      </c>
      <c r="E83" s="274"/>
      <c r="F83" s="274">
        <v>122</v>
      </c>
      <c r="G83" s="274">
        <v>113.5</v>
      </c>
      <c r="H83" s="274">
        <v>122.4</v>
      </c>
      <c r="I83" s="274">
        <v>122.4</v>
      </c>
      <c r="J83" s="274">
        <v>117.1</v>
      </c>
    </row>
    <row r="84" spans="1:10" ht="12.75">
      <c r="A84" s="141" t="s">
        <v>663</v>
      </c>
      <c r="B84" s="274">
        <v>118.1</v>
      </c>
      <c r="C84" s="274">
        <v>133.8</v>
      </c>
      <c r="D84" s="274">
        <v>147.1</v>
      </c>
      <c r="E84" s="274"/>
      <c r="F84" s="274">
        <v>142.5</v>
      </c>
      <c r="G84" s="274">
        <v>143.9</v>
      </c>
      <c r="H84" s="274">
        <v>149.3</v>
      </c>
      <c r="I84" s="274">
        <v>148.7</v>
      </c>
      <c r="J84" s="274">
        <v>145.3</v>
      </c>
    </row>
    <row r="85" spans="1:10" ht="12.75">
      <c r="A85" s="141" t="s">
        <v>95</v>
      </c>
      <c r="B85" s="274">
        <v>150.7</v>
      </c>
      <c r="C85" s="274">
        <v>175.2</v>
      </c>
      <c r="D85" s="274">
        <v>193</v>
      </c>
      <c r="E85" s="274"/>
      <c r="F85" s="274">
        <v>182.2</v>
      </c>
      <c r="G85" s="274">
        <v>195.6</v>
      </c>
      <c r="H85" s="274">
        <v>198</v>
      </c>
      <c r="I85" s="274">
        <v>196.1</v>
      </c>
      <c r="J85" s="274">
        <v>180.4</v>
      </c>
    </row>
    <row r="86" spans="1:10" ht="12.75">
      <c r="A86" s="141" t="s">
        <v>664</v>
      </c>
      <c r="B86" s="274">
        <v>120</v>
      </c>
      <c r="C86" s="274">
        <v>127.1</v>
      </c>
      <c r="D86" s="274">
        <v>131.5</v>
      </c>
      <c r="E86" s="274"/>
      <c r="F86" s="274">
        <v>123.6</v>
      </c>
      <c r="G86" s="274">
        <v>123.2</v>
      </c>
      <c r="H86" s="274">
        <v>134.9</v>
      </c>
      <c r="I86" s="274">
        <v>138.4</v>
      </c>
      <c r="J86" s="274">
        <v>125.7</v>
      </c>
    </row>
    <row r="87" spans="1:10" ht="12.75">
      <c r="A87" s="141" t="s">
        <v>692</v>
      </c>
      <c r="B87" s="274">
        <v>150</v>
      </c>
      <c r="C87" s="274">
        <v>156.7</v>
      </c>
      <c r="D87" s="274">
        <v>155.8</v>
      </c>
      <c r="E87" s="274"/>
      <c r="F87" s="274">
        <v>156.5</v>
      </c>
      <c r="G87" s="274">
        <v>150</v>
      </c>
      <c r="H87" s="274">
        <v>158.8</v>
      </c>
      <c r="I87" s="274">
        <v>158.1</v>
      </c>
      <c r="J87" s="274">
        <v>153.1</v>
      </c>
    </row>
    <row r="88" spans="1:10" ht="12.75">
      <c r="A88" s="141" t="s">
        <v>709</v>
      </c>
      <c r="B88" s="274">
        <v>147.6</v>
      </c>
      <c r="C88" s="274">
        <v>154.1</v>
      </c>
      <c r="D88" s="274">
        <v>156.1</v>
      </c>
      <c r="E88" s="274"/>
      <c r="F88" s="274">
        <v>157.7</v>
      </c>
      <c r="G88" s="274">
        <v>152</v>
      </c>
      <c r="H88" s="274">
        <v>157.1</v>
      </c>
      <c r="I88" s="274">
        <v>166.6</v>
      </c>
      <c r="J88" s="274">
        <v>151.2</v>
      </c>
    </row>
    <row r="89" spans="1:10" ht="12.75">
      <c r="A89" s="141" t="s">
        <v>717</v>
      </c>
      <c r="B89" s="274">
        <v>216.8</v>
      </c>
      <c r="C89" s="274">
        <v>251</v>
      </c>
      <c r="D89" s="274">
        <v>252.7</v>
      </c>
      <c r="E89" s="274"/>
      <c r="F89" s="274">
        <v>260</v>
      </c>
      <c r="G89" s="274">
        <v>248.9</v>
      </c>
      <c r="H89" s="274">
        <v>248.6</v>
      </c>
      <c r="I89" s="274">
        <v>266.3</v>
      </c>
      <c r="J89" s="274">
        <v>243.2</v>
      </c>
    </row>
    <row r="90" spans="1:10" ht="12.75">
      <c r="A90" s="141" t="s">
        <v>96</v>
      </c>
      <c r="B90" s="274">
        <v>132.2</v>
      </c>
      <c r="C90" s="274">
        <v>143.7</v>
      </c>
      <c r="D90" s="274">
        <v>151.2</v>
      </c>
      <c r="E90" s="274"/>
      <c r="F90" s="274">
        <v>148.8</v>
      </c>
      <c r="G90" s="274">
        <v>143</v>
      </c>
      <c r="H90" s="274">
        <v>152.9</v>
      </c>
      <c r="I90" s="274">
        <v>153.5</v>
      </c>
      <c r="J90" s="274">
        <v>153.6</v>
      </c>
    </row>
    <row r="91" spans="1:10" ht="12.75">
      <c r="A91" s="141" t="s">
        <v>697</v>
      </c>
      <c r="B91" s="274">
        <v>137.9</v>
      </c>
      <c r="C91" s="274">
        <v>142.2</v>
      </c>
      <c r="D91" s="274">
        <v>137.7</v>
      </c>
      <c r="E91" s="274"/>
      <c r="F91" s="274">
        <v>139.1</v>
      </c>
      <c r="G91" s="274">
        <v>128.3</v>
      </c>
      <c r="H91" s="274">
        <v>141.5</v>
      </c>
      <c r="I91" s="274">
        <v>139.8</v>
      </c>
      <c r="J91" s="274">
        <v>135</v>
      </c>
    </row>
    <row r="92" spans="1:10" ht="12.75">
      <c r="A92" s="141" t="s">
        <v>681</v>
      </c>
      <c r="B92" s="274">
        <v>266.4</v>
      </c>
      <c r="C92" s="274">
        <v>304.7</v>
      </c>
      <c r="D92" s="274">
        <v>317.4</v>
      </c>
      <c r="E92" s="274"/>
      <c r="F92" s="274">
        <v>315.9</v>
      </c>
      <c r="G92" s="274">
        <v>317.9</v>
      </c>
      <c r="H92" s="274">
        <v>319.1</v>
      </c>
      <c r="I92" s="274">
        <v>318</v>
      </c>
      <c r="J92" s="274">
        <v>313.5</v>
      </c>
    </row>
    <row r="93" spans="1:10" ht="12.75">
      <c r="A93" s="141" t="s">
        <v>696</v>
      </c>
      <c r="B93" s="274">
        <v>138.7</v>
      </c>
      <c r="C93" s="274">
        <v>146.9</v>
      </c>
      <c r="D93" s="274">
        <v>147.8</v>
      </c>
      <c r="E93" s="274"/>
      <c r="F93" s="274">
        <v>150.7</v>
      </c>
      <c r="G93" s="274">
        <v>144.7</v>
      </c>
      <c r="H93" s="274">
        <v>150</v>
      </c>
      <c r="I93" s="274">
        <v>149</v>
      </c>
      <c r="J93" s="274">
        <v>146.3</v>
      </c>
    </row>
    <row r="94" spans="1:10" ht="12.75">
      <c r="A94" s="141" t="s">
        <v>210</v>
      </c>
      <c r="B94" s="274">
        <v>134.4</v>
      </c>
      <c r="C94" s="274">
        <v>137.2</v>
      </c>
      <c r="D94" s="274">
        <v>137.5</v>
      </c>
      <c r="E94" s="274"/>
      <c r="F94" s="274" t="s">
        <v>628</v>
      </c>
      <c r="G94" s="274">
        <v>135</v>
      </c>
      <c r="H94" s="274">
        <v>138.7</v>
      </c>
      <c r="I94" s="274">
        <v>138</v>
      </c>
      <c r="J94" s="274">
        <v>137.7</v>
      </c>
    </row>
    <row r="95" spans="1:10" ht="12.75">
      <c r="A95" s="141" t="s">
        <v>673</v>
      </c>
      <c r="B95" s="274">
        <v>108.4</v>
      </c>
      <c r="C95" s="274">
        <v>119</v>
      </c>
      <c r="D95" s="274">
        <v>127</v>
      </c>
      <c r="E95" s="274"/>
      <c r="F95" s="274">
        <v>125.9</v>
      </c>
      <c r="G95" s="274">
        <v>123.8</v>
      </c>
      <c r="H95" s="274">
        <v>128.2</v>
      </c>
      <c r="I95" s="274">
        <v>128.9</v>
      </c>
      <c r="J95" s="274">
        <v>125.9</v>
      </c>
    </row>
    <row r="96" spans="1:10" ht="12.75">
      <c r="A96" s="141" t="s">
        <v>656</v>
      </c>
      <c r="B96" s="274">
        <v>446.4</v>
      </c>
      <c r="C96" s="274">
        <v>529</v>
      </c>
      <c r="D96" s="274">
        <v>584.8</v>
      </c>
      <c r="E96" s="274"/>
      <c r="F96" s="274">
        <v>568.4</v>
      </c>
      <c r="G96" s="274">
        <v>563.9</v>
      </c>
      <c r="H96" s="274">
        <v>576.3</v>
      </c>
      <c r="I96" s="274">
        <v>582</v>
      </c>
      <c r="J96" s="274">
        <v>586.5</v>
      </c>
    </row>
    <row r="97" spans="1:10" ht="12.75">
      <c r="A97" s="141" t="s">
        <v>661</v>
      </c>
      <c r="B97" s="274">
        <v>131.5</v>
      </c>
      <c r="C97" s="274">
        <v>135.8</v>
      </c>
      <c r="D97" s="274">
        <v>137.6</v>
      </c>
      <c r="E97" s="274"/>
      <c r="F97" s="274">
        <v>134.6</v>
      </c>
      <c r="G97" s="274">
        <v>131.1</v>
      </c>
      <c r="H97" s="274">
        <v>138.1</v>
      </c>
      <c r="I97" s="274">
        <v>142.5</v>
      </c>
      <c r="J97" s="274">
        <v>137.6</v>
      </c>
    </row>
    <row r="98" spans="1:10" ht="12.75">
      <c r="A98" s="141" t="s">
        <v>214</v>
      </c>
      <c r="B98" s="274">
        <v>200.8</v>
      </c>
      <c r="C98" s="274">
        <v>218.3</v>
      </c>
      <c r="D98" s="274">
        <v>223.2</v>
      </c>
      <c r="E98" s="274"/>
      <c r="F98" s="274">
        <v>224.6</v>
      </c>
      <c r="G98" s="274">
        <v>217.4</v>
      </c>
      <c r="H98" s="274">
        <v>221.4</v>
      </c>
      <c r="I98" s="274">
        <v>227.7</v>
      </c>
      <c r="J98" s="274">
        <v>225.4</v>
      </c>
    </row>
    <row r="99" spans="1:10" ht="12.75">
      <c r="A99" s="141" t="s">
        <v>689</v>
      </c>
      <c r="B99" s="274">
        <v>136.2</v>
      </c>
      <c r="C99" s="274">
        <v>141.2</v>
      </c>
      <c r="D99" s="274">
        <v>142.3</v>
      </c>
      <c r="E99" s="274"/>
      <c r="F99" s="274">
        <v>144.2</v>
      </c>
      <c r="G99" s="274">
        <v>135.9</v>
      </c>
      <c r="H99" s="274">
        <v>145.6</v>
      </c>
      <c r="I99" s="274">
        <v>145.3</v>
      </c>
      <c r="J99" s="274">
        <v>141.9</v>
      </c>
    </row>
    <row r="100" spans="1:10" ht="12.75">
      <c r="A100" s="141" t="s">
        <v>714</v>
      </c>
      <c r="B100" s="274">
        <v>286.4</v>
      </c>
      <c r="C100" s="274">
        <v>363.9</v>
      </c>
      <c r="D100" s="274">
        <v>371.2</v>
      </c>
      <c r="E100" s="274"/>
      <c r="F100" s="274">
        <v>391.2</v>
      </c>
      <c r="G100" s="274">
        <v>377</v>
      </c>
      <c r="H100" s="274">
        <v>376.2</v>
      </c>
      <c r="I100" s="274">
        <v>365.1</v>
      </c>
      <c r="J100" s="274">
        <v>366.8</v>
      </c>
    </row>
    <row r="101" spans="1:10" ht="12.75">
      <c r="A101" s="141" t="s">
        <v>691</v>
      </c>
      <c r="B101" s="274">
        <v>197.1</v>
      </c>
      <c r="C101" s="274">
        <v>215.7</v>
      </c>
      <c r="D101" s="274">
        <v>220.9</v>
      </c>
      <c r="E101" s="274"/>
      <c r="F101" s="274">
        <v>214.9</v>
      </c>
      <c r="G101" s="274">
        <v>214.2</v>
      </c>
      <c r="H101" s="274">
        <v>227.7</v>
      </c>
      <c r="I101" s="274">
        <v>224.3</v>
      </c>
      <c r="J101" s="274">
        <v>210.9</v>
      </c>
    </row>
    <row r="102" spans="1:10" ht="12.75">
      <c r="A102" s="141" t="s">
        <v>683</v>
      </c>
      <c r="B102" s="274">
        <v>217.4</v>
      </c>
      <c r="C102" s="274">
        <v>234.8</v>
      </c>
      <c r="D102" s="274">
        <v>232.3</v>
      </c>
      <c r="E102" s="274"/>
      <c r="F102" s="274">
        <v>230.5</v>
      </c>
      <c r="G102" s="274">
        <v>234.8</v>
      </c>
      <c r="H102" s="274">
        <v>233</v>
      </c>
      <c r="I102" s="274">
        <v>233.5</v>
      </c>
      <c r="J102" s="274">
        <v>228.3</v>
      </c>
    </row>
    <row r="103" spans="1:10" ht="12.75">
      <c r="A103" s="141" t="s">
        <v>98</v>
      </c>
      <c r="B103" s="274">
        <v>115.2</v>
      </c>
      <c r="C103" s="274">
        <v>130.5</v>
      </c>
      <c r="D103" s="274">
        <v>137</v>
      </c>
      <c r="E103" s="274"/>
      <c r="F103" s="274">
        <v>133.7</v>
      </c>
      <c r="G103" s="274">
        <v>134.9</v>
      </c>
      <c r="H103" s="274">
        <v>138.2</v>
      </c>
      <c r="I103" s="274">
        <v>137.6</v>
      </c>
      <c r="J103" s="274">
        <v>137.2</v>
      </c>
    </row>
    <row r="104" spans="1:10" ht="12.75">
      <c r="A104" s="141" t="s">
        <v>221</v>
      </c>
      <c r="B104" s="274">
        <v>116.6</v>
      </c>
      <c r="C104" s="274">
        <v>133.3</v>
      </c>
      <c r="D104" s="274">
        <v>144.2</v>
      </c>
      <c r="E104" s="274"/>
      <c r="F104" s="274">
        <v>136.3</v>
      </c>
      <c r="G104" s="274">
        <v>137.8</v>
      </c>
      <c r="H104" s="274">
        <v>150.7</v>
      </c>
      <c r="I104" s="274">
        <v>145.9</v>
      </c>
      <c r="J104" s="274">
        <v>139.6</v>
      </c>
    </row>
    <row r="105" spans="1:10" ht="12.75">
      <c r="A105" s="141" t="s">
        <v>734</v>
      </c>
      <c r="B105" s="274">
        <v>413.5</v>
      </c>
      <c r="C105" s="274">
        <v>465.2</v>
      </c>
      <c r="D105" s="274">
        <v>474.7</v>
      </c>
      <c r="E105" s="274"/>
      <c r="F105" s="274">
        <v>472.4</v>
      </c>
      <c r="G105" s="274">
        <v>475.3</v>
      </c>
      <c r="H105" s="274">
        <v>478</v>
      </c>
      <c r="I105" s="274">
        <v>471.4</v>
      </c>
      <c r="J105" s="274">
        <v>473.7</v>
      </c>
    </row>
    <row r="106" spans="1:10" ht="12.75">
      <c r="A106" s="141" t="s">
        <v>679</v>
      </c>
      <c r="B106" s="274">
        <v>249.2</v>
      </c>
      <c r="C106" s="274">
        <v>279.1</v>
      </c>
      <c r="D106" s="274">
        <v>287.7</v>
      </c>
      <c r="E106" s="274"/>
      <c r="F106" s="274">
        <v>279.7</v>
      </c>
      <c r="G106" s="274">
        <v>276.5</v>
      </c>
      <c r="H106" s="274">
        <v>292.6</v>
      </c>
      <c r="I106" s="274">
        <v>297.4</v>
      </c>
      <c r="J106" s="274">
        <v>278.8</v>
      </c>
    </row>
    <row r="107" spans="1:10" ht="12.75">
      <c r="A107" s="141" t="s">
        <v>418</v>
      </c>
      <c r="B107" s="274">
        <v>137.4</v>
      </c>
      <c r="C107" s="274">
        <v>159.2</v>
      </c>
      <c r="D107" s="274">
        <v>173.1</v>
      </c>
      <c r="E107" s="274"/>
      <c r="F107" s="274">
        <v>178.7</v>
      </c>
      <c r="G107" s="274">
        <v>175</v>
      </c>
      <c r="H107" s="274">
        <v>178</v>
      </c>
      <c r="I107" s="274">
        <v>174.5</v>
      </c>
      <c r="J107" s="274">
        <v>162.1</v>
      </c>
    </row>
    <row r="108" spans="1:10" ht="12.75">
      <c r="A108" s="141" t="s">
        <v>705</v>
      </c>
      <c r="B108" s="274">
        <v>436.6</v>
      </c>
      <c r="C108" s="274">
        <v>495.2</v>
      </c>
      <c r="D108" s="274">
        <v>539.4</v>
      </c>
      <c r="E108" s="274"/>
      <c r="F108" s="274">
        <v>518.1</v>
      </c>
      <c r="G108" s="274">
        <v>521.4</v>
      </c>
      <c r="H108" s="274">
        <v>549.2</v>
      </c>
      <c r="I108" s="274">
        <v>563.9</v>
      </c>
      <c r="J108" s="274">
        <v>505.2</v>
      </c>
    </row>
    <row r="109" spans="1:10" ht="12.75">
      <c r="A109" s="141" t="s">
        <v>735</v>
      </c>
      <c r="B109" s="274">
        <v>375.8</v>
      </c>
      <c r="C109" s="274">
        <v>416.8</v>
      </c>
      <c r="D109" s="274">
        <v>433</v>
      </c>
      <c r="E109" s="274"/>
      <c r="F109" s="274">
        <v>413.9</v>
      </c>
      <c r="G109" s="274">
        <v>405.3</v>
      </c>
      <c r="H109" s="274">
        <v>443.8</v>
      </c>
      <c r="I109" s="274">
        <v>455.4</v>
      </c>
      <c r="J109" s="274">
        <v>413.7</v>
      </c>
    </row>
    <row r="110" spans="1:10" ht="12.75">
      <c r="A110" s="141" t="s">
        <v>690</v>
      </c>
      <c r="B110" s="274">
        <v>231.5</v>
      </c>
      <c r="C110" s="274">
        <v>255.9</v>
      </c>
      <c r="D110" s="274">
        <v>264</v>
      </c>
      <c r="E110" s="274"/>
      <c r="F110" s="274">
        <v>262.1</v>
      </c>
      <c r="G110" s="274">
        <v>257.5</v>
      </c>
      <c r="H110" s="274">
        <v>274</v>
      </c>
      <c r="I110" s="274">
        <v>262.1</v>
      </c>
      <c r="J110" s="274">
        <v>258.1</v>
      </c>
    </row>
    <row r="111" spans="1:10" ht="12.75">
      <c r="A111" s="141" t="s">
        <v>231</v>
      </c>
      <c r="B111" s="274">
        <v>110.1</v>
      </c>
      <c r="C111" s="274">
        <v>143.5</v>
      </c>
      <c r="D111" s="274">
        <v>165.8</v>
      </c>
      <c r="E111" s="274"/>
      <c r="F111" s="274">
        <v>161.1</v>
      </c>
      <c r="G111" s="274">
        <v>159.8</v>
      </c>
      <c r="H111" s="274">
        <v>169.5</v>
      </c>
      <c r="I111" s="274" t="s">
        <v>628</v>
      </c>
      <c r="J111" s="274">
        <v>170.7</v>
      </c>
    </row>
    <row r="112" spans="1:10" ht="12.75">
      <c r="A112" s="141" t="s">
        <v>101</v>
      </c>
      <c r="B112" s="274">
        <v>112.4</v>
      </c>
      <c r="C112" s="274">
        <v>114.7</v>
      </c>
      <c r="D112" s="274">
        <v>125</v>
      </c>
      <c r="E112" s="274"/>
      <c r="F112" s="274">
        <v>115.5</v>
      </c>
      <c r="G112" s="274">
        <v>119.9</v>
      </c>
      <c r="H112" s="274">
        <v>125.4</v>
      </c>
      <c r="I112" s="274">
        <v>127</v>
      </c>
      <c r="J112" s="274">
        <v>123.7</v>
      </c>
    </row>
    <row r="113" spans="1:10" ht="12.75">
      <c r="A113" s="141" t="s">
        <v>685</v>
      </c>
      <c r="B113" s="274">
        <v>131.3</v>
      </c>
      <c r="C113" s="274">
        <v>136.2</v>
      </c>
      <c r="D113" s="274">
        <v>138.4</v>
      </c>
      <c r="E113" s="274"/>
      <c r="F113" s="274">
        <v>137.7</v>
      </c>
      <c r="G113" s="274">
        <v>133.5</v>
      </c>
      <c r="H113" s="274">
        <v>142.9</v>
      </c>
      <c r="I113" s="274">
        <v>139.9</v>
      </c>
      <c r="J113" s="274">
        <v>136.2</v>
      </c>
    </row>
    <row r="114" spans="1:10" ht="12.75">
      <c r="A114" s="141" t="s">
        <v>102</v>
      </c>
      <c r="B114" s="274">
        <v>169.6</v>
      </c>
      <c r="C114" s="274">
        <v>243.6</v>
      </c>
      <c r="D114" s="274">
        <v>270.4</v>
      </c>
      <c r="E114" s="274"/>
      <c r="F114" s="274">
        <v>261.8</v>
      </c>
      <c r="G114" s="274">
        <v>260.5</v>
      </c>
      <c r="H114" s="274">
        <v>271.7</v>
      </c>
      <c r="I114" s="274">
        <v>271</v>
      </c>
      <c r="J114" s="274">
        <v>272.1</v>
      </c>
    </row>
    <row r="115" spans="1:10" ht="12.75">
      <c r="A115" s="141" t="s">
        <v>722</v>
      </c>
      <c r="B115" s="274">
        <v>153.4</v>
      </c>
      <c r="C115" s="274">
        <v>209.7</v>
      </c>
      <c r="D115" s="274">
        <v>212</v>
      </c>
      <c r="E115" s="274"/>
      <c r="F115" s="274">
        <v>209.5</v>
      </c>
      <c r="G115" s="274">
        <v>208</v>
      </c>
      <c r="H115" s="274">
        <v>215.7</v>
      </c>
      <c r="I115" s="274">
        <v>193.6</v>
      </c>
      <c r="J115" s="274">
        <v>173.9</v>
      </c>
    </row>
    <row r="116" spans="1:10" ht="12.75">
      <c r="A116" s="141" t="s">
        <v>707</v>
      </c>
      <c r="B116" s="274">
        <v>131.1</v>
      </c>
      <c r="C116" s="274">
        <v>162.1</v>
      </c>
      <c r="D116" s="274">
        <v>166</v>
      </c>
      <c r="E116" s="274"/>
      <c r="F116" s="274">
        <v>168.2</v>
      </c>
      <c r="G116" s="274">
        <v>163.5</v>
      </c>
      <c r="H116" s="274">
        <v>169</v>
      </c>
      <c r="I116" s="274">
        <v>173.7</v>
      </c>
      <c r="J116" s="274">
        <v>161.4</v>
      </c>
    </row>
    <row r="117" spans="1:10" ht="12.75">
      <c r="A117" s="141" t="s">
        <v>700</v>
      </c>
      <c r="B117" s="274">
        <v>96.3</v>
      </c>
      <c r="C117" s="274">
        <v>109.3</v>
      </c>
      <c r="D117" s="274">
        <v>112.7</v>
      </c>
      <c r="E117" s="274"/>
      <c r="F117" s="274">
        <v>112.7</v>
      </c>
      <c r="G117" s="274">
        <v>103.5</v>
      </c>
      <c r="H117" s="274">
        <v>115.4</v>
      </c>
      <c r="I117" s="274">
        <v>119.3</v>
      </c>
      <c r="J117" s="274">
        <v>108.9</v>
      </c>
    </row>
    <row r="118" spans="1:10" ht="12.75">
      <c r="A118" s="141" t="s">
        <v>655</v>
      </c>
      <c r="B118" s="274">
        <v>185.1</v>
      </c>
      <c r="C118" s="274">
        <v>215.3</v>
      </c>
      <c r="D118" s="274">
        <v>230.2</v>
      </c>
      <c r="E118" s="274"/>
      <c r="F118" s="274">
        <v>215.1</v>
      </c>
      <c r="G118" s="274">
        <v>219.7</v>
      </c>
      <c r="H118" s="274">
        <v>235.1</v>
      </c>
      <c r="I118" s="274">
        <v>236.2</v>
      </c>
      <c r="J118" s="274">
        <v>224.3</v>
      </c>
    </row>
    <row r="119" spans="1:10" ht="12.75">
      <c r="A119" s="141" t="s">
        <v>693</v>
      </c>
      <c r="B119" s="274">
        <v>169.4</v>
      </c>
      <c r="C119" s="274">
        <v>247.4</v>
      </c>
      <c r="D119" s="274">
        <v>268.2</v>
      </c>
      <c r="E119" s="274"/>
      <c r="F119" s="274">
        <v>268.4</v>
      </c>
      <c r="G119" s="274">
        <v>268.3</v>
      </c>
      <c r="H119" s="274">
        <v>272.2</v>
      </c>
      <c r="I119" s="274">
        <v>266.5</v>
      </c>
      <c r="J119" s="274">
        <v>262.2</v>
      </c>
    </row>
    <row r="120" spans="1:10" ht="12.75">
      <c r="A120" s="141" t="s">
        <v>103</v>
      </c>
      <c r="B120" s="274">
        <v>113.4</v>
      </c>
      <c r="C120" s="274">
        <v>116.1</v>
      </c>
      <c r="D120" s="274">
        <v>116.1</v>
      </c>
      <c r="E120" s="274"/>
      <c r="F120" s="274">
        <v>114.3</v>
      </c>
      <c r="G120" s="274">
        <v>107.7</v>
      </c>
      <c r="H120" s="274">
        <v>120.3</v>
      </c>
      <c r="I120" s="274">
        <v>120.4</v>
      </c>
      <c r="J120" s="274">
        <v>112.2</v>
      </c>
    </row>
    <row r="121" spans="1:10" ht="12.75">
      <c r="A121" s="141" t="s">
        <v>651</v>
      </c>
      <c r="B121" s="274">
        <v>192.8</v>
      </c>
      <c r="C121" s="274">
        <v>207.3</v>
      </c>
      <c r="D121" s="274">
        <v>212.9</v>
      </c>
      <c r="E121" s="274"/>
      <c r="F121" s="274">
        <v>210.7</v>
      </c>
      <c r="G121" s="274">
        <v>212.5</v>
      </c>
      <c r="H121" s="274">
        <v>213.8</v>
      </c>
      <c r="I121" s="274">
        <v>206</v>
      </c>
      <c r="J121" s="274">
        <v>220.6</v>
      </c>
    </row>
    <row r="122" spans="1:10" ht="12.75">
      <c r="A122" s="141" t="s">
        <v>678</v>
      </c>
      <c r="B122" s="274">
        <v>224.8</v>
      </c>
      <c r="C122" s="274">
        <v>246.6</v>
      </c>
      <c r="D122" s="274">
        <v>243.8</v>
      </c>
      <c r="E122" s="274"/>
      <c r="F122" s="274">
        <v>245.7</v>
      </c>
      <c r="G122" s="274">
        <v>243.2</v>
      </c>
      <c r="H122" s="274">
        <v>242.7</v>
      </c>
      <c r="I122" s="274">
        <v>244.4</v>
      </c>
      <c r="J122" s="274">
        <v>245.2</v>
      </c>
    </row>
    <row r="123" spans="1:10" ht="12.75">
      <c r="A123" s="141" t="s">
        <v>637</v>
      </c>
      <c r="B123" s="274">
        <v>206.5</v>
      </c>
      <c r="C123" s="274">
        <v>244.9</v>
      </c>
      <c r="D123" s="274">
        <v>280.8</v>
      </c>
      <c r="E123" s="274"/>
      <c r="F123" s="274">
        <v>256.6</v>
      </c>
      <c r="G123" s="274">
        <v>266.3</v>
      </c>
      <c r="H123" s="274">
        <v>283.4</v>
      </c>
      <c r="I123" s="274">
        <v>285</v>
      </c>
      <c r="J123" s="274">
        <v>285.4</v>
      </c>
    </row>
    <row r="124" spans="1:13" ht="12.75">
      <c r="A124" s="141" t="s">
        <v>684</v>
      </c>
      <c r="B124" s="274">
        <v>276.9</v>
      </c>
      <c r="C124" s="274">
        <v>293.4</v>
      </c>
      <c r="D124" s="274">
        <v>289.6</v>
      </c>
      <c r="E124" s="274"/>
      <c r="F124" s="274">
        <v>294.4</v>
      </c>
      <c r="G124" s="274">
        <v>287.1</v>
      </c>
      <c r="H124" s="274">
        <v>291.1</v>
      </c>
      <c r="I124" s="274">
        <v>288.2</v>
      </c>
      <c r="J124" s="274">
        <v>291.3</v>
      </c>
      <c r="L124" s="336"/>
      <c r="M124" s="336"/>
    </row>
    <row r="125" spans="1:10" ht="12.75">
      <c r="A125" s="141" t="s">
        <v>633</v>
      </c>
      <c r="B125" s="274">
        <v>169.9</v>
      </c>
      <c r="C125" s="274">
        <v>194.9</v>
      </c>
      <c r="D125" s="274">
        <v>213.8</v>
      </c>
      <c r="E125" s="274"/>
      <c r="F125" s="274">
        <v>197.7</v>
      </c>
      <c r="G125" s="274">
        <v>199.6</v>
      </c>
      <c r="H125" s="274">
        <v>207.7</v>
      </c>
      <c r="I125" s="274">
        <v>213.5</v>
      </c>
      <c r="J125" s="274">
        <v>226.6</v>
      </c>
    </row>
    <row r="126" spans="1:10" ht="12.75">
      <c r="A126" s="141" t="s">
        <v>674</v>
      </c>
      <c r="B126" s="274">
        <v>121.1</v>
      </c>
      <c r="C126" s="274">
        <v>136.6</v>
      </c>
      <c r="D126" s="274">
        <v>143.2</v>
      </c>
      <c r="E126" s="274"/>
      <c r="F126" s="274">
        <v>143.2</v>
      </c>
      <c r="G126" s="274">
        <v>131.7</v>
      </c>
      <c r="H126" s="274">
        <v>141.9</v>
      </c>
      <c r="I126" s="274">
        <v>152.3</v>
      </c>
      <c r="J126" s="274">
        <v>143.2</v>
      </c>
    </row>
    <row r="127" spans="1:10" ht="12.75">
      <c r="A127" s="141" t="s">
        <v>720</v>
      </c>
      <c r="B127" s="274">
        <v>284.3</v>
      </c>
      <c r="C127" s="274">
        <v>349.9</v>
      </c>
      <c r="D127" s="274">
        <v>347.2</v>
      </c>
      <c r="E127" s="274"/>
      <c r="F127" s="274">
        <v>365.5</v>
      </c>
      <c r="G127" s="274">
        <v>357</v>
      </c>
      <c r="H127" s="274">
        <v>353.4</v>
      </c>
      <c r="I127" s="274">
        <v>341</v>
      </c>
      <c r="J127" s="274">
        <v>332.6</v>
      </c>
    </row>
    <row r="128" spans="1:10" ht="12.75">
      <c r="A128" s="141" t="s">
        <v>639</v>
      </c>
      <c r="B128" s="274">
        <v>170.7</v>
      </c>
      <c r="C128" s="274">
        <v>201.9</v>
      </c>
      <c r="D128" s="274">
        <v>225.5</v>
      </c>
      <c r="E128" s="274"/>
      <c r="F128" s="274">
        <v>210.3</v>
      </c>
      <c r="G128" s="274">
        <v>210.2</v>
      </c>
      <c r="H128" s="274">
        <v>227.3</v>
      </c>
      <c r="I128" s="274">
        <v>231.4</v>
      </c>
      <c r="J128" s="274">
        <v>229.4</v>
      </c>
    </row>
    <row r="129" spans="1:10" ht="12.75">
      <c r="A129" s="141" t="s">
        <v>416</v>
      </c>
      <c r="B129" s="274">
        <v>296.4</v>
      </c>
      <c r="C129" s="274">
        <v>374.2</v>
      </c>
      <c r="D129" s="274">
        <v>400.1</v>
      </c>
      <c r="E129" s="274"/>
      <c r="F129" s="274">
        <v>389.9</v>
      </c>
      <c r="G129" s="274">
        <v>396.2</v>
      </c>
      <c r="H129" s="274">
        <v>395.7</v>
      </c>
      <c r="I129" s="274">
        <v>408</v>
      </c>
      <c r="J129" s="274">
        <v>406.4</v>
      </c>
    </row>
    <row r="130" spans="1:10" ht="12.75">
      <c r="A130" s="141" t="s">
        <v>104</v>
      </c>
      <c r="B130" s="274">
        <v>106.5</v>
      </c>
      <c r="C130" s="274">
        <v>113.5</v>
      </c>
      <c r="D130" s="274">
        <v>114.8</v>
      </c>
      <c r="E130" s="274"/>
      <c r="F130" s="274">
        <v>112.8</v>
      </c>
      <c r="G130" s="274">
        <v>105.7</v>
      </c>
      <c r="H130" s="274">
        <v>115.3</v>
      </c>
      <c r="I130" s="274">
        <v>121.8</v>
      </c>
      <c r="J130" s="274">
        <v>111.4</v>
      </c>
    </row>
    <row r="131" spans="1:10" ht="12.75">
      <c r="A131" s="141" t="s">
        <v>253</v>
      </c>
      <c r="B131" s="274">
        <v>103.6</v>
      </c>
      <c r="C131" s="274">
        <v>118.2</v>
      </c>
      <c r="D131" s="274">
        <v>119.3</v>
      </c>
      <c r="E131" s="274"/>
      <c r="F131" s="274">
        <v>114.9</v>
      </c>
      <c r="G131" s="274">
        <v>114.8</v>
      </c>
      <c r="H131" s="274">
        <v>115.9</v>
      </c>
      <c r="I131" s="274">
        <v>122.3</v>
      </c>
      <c r="J131" s="274">
        <v>121.5</v>
      </c>
    </row>
    <row r="132" spans="1:10" ht="12.75">
      <c r="A132" s="141" t="s">
        <v>710</v>
      </c>
      <c r="B132" s="274">
        <v>317</v>
      </c>
      <c r="C132" s="274">
        <v>375.9</v>
      </c>
      <c r="D132" s="274">
        <v>374.8</v>
      </c>
      <c r="E132" s="274"/>
      <c r="F132" s="274">
        <v>380.9</v>
      </c>
      <c r="G132" s="274">
        <v>376.2</v>
      </c>
      <c r="H132" s="274">
        <v>380.6</v>
      </c>
      <c r="I132" s="274">
        <v>375.4</v>
      </c>
      <c r="J132" s="274">
        <v>365.1</v>
      </c>
    </row>
    <row r="133" spans="1:10" ht="12.75">
      <c r="A133" s="141" t="s">
        <v>669</v>
      </c>
      <c r="B133" s="274">
        <v>128.7</v>
      </c>
      <c r="C133" s="274">
        <v>141</v>
      </c>
      <c r="D133" s="274">
        <v>148.4</v>
      </c>
      <c r="E133" s="274"/>
      <c r="F133" s="274">
        <v>138.8</v>
      </c>
      <c r="G133" s="274">
        <v>137.2</v>
      </c>
      <c r="H133" s="274">
        <v>153</v>
      </c>
      <c r="I133" s="274">
        <v>154.4</v>
      </c>
      <c r="J133" s="274">
        <v>143.5</v>
      </c>
    </row>
    <row r="134" spans="1:10" ht="12.75">
      <c r="A134" s="141" t="s">
        <v>632</v>
      </c>
      <c r="B134" s="274">
        <v>154.6</v>
      </c>
      <c r="C134" s="274">
        <v>177.7</v>
      </c>
      <c r="D134" s="274">
        <v>212.9</v>
      </c>
      <c r="E134" s="274"/>
      <c r="F134" s="274">
        <v>194.1</v>
      </c>
      <c r="G134" s="274">
        <v>191.7</v>
      </c>
      <c r="H134" s="274">
        <v>195.3</v>
      </c>
      <c r="I134" s="274">
        <v>228</v>
      </c>
      <c r="J134" s="274">
        <v>223.1</v>
      </c>
    </row>
    <row r="135" spans="1:10" ht="12.75">
      <c r="A135" s="141" t="s">
        <v>311</v>
      </c>
      <c r="B135" s="274">
        <v>158</v>
      </c>
      <c r="C135" s="274">
        <v>173.9</v>
      </c>
      <c r="D135" s="274">
        <v>203</v>
      </c>
      <c r="E135" s="274"/>
      <c r="F135" s="274">
        <v>182.3</v>
      </c>
      <c r="G135" s="274">
        <v>184.2</v>
      </c>
      <c r="H135" s="274">
        <v>191.2</v>
      </c>
      <c r="I135" s="274">
        <v>216.3</v>
      </c>
      <c r="J135" s="274">
        <v>223.6</v>
      </c>
    </row>
    <row r="136" spans="1:10" ht="12.75">
      <c r="A136" s="141" t="s">
        <v>105</v>
      </c>
      <c r="B136" s="274">
        <v>122.7</v>
      </c>
      <c r="C136" s="274">
        <v>133.9</v>
      </c>
      <c r="D136" s="274">
        <v>141.7</v>
      </c>
      <c r="E136" s="274"/>
      <c r="F136" s="274">
        <v>137.8</v>
      </c>
      <c r="G136" s="274">
        <v>133.4</v>
      </c>
      <c r="H136" s="274" t="s">
        <v>628</v>
      </c>
      <c r="I136" s="274">
        <v>146.4</v>
      </c>
      <c r="J136" s="274">
        <v>140.6</v>
      </c>
    </row>
    <row r="137" spans="1:10" ht="12.75">
      <c r="A137" s="141" t="s">
        <v>711</v>
      </c>
      <c r="B137" s="274">
        <v>551.6</v>
      </c>
      <c r="C137" s="274">
        <v>604.3</v>
      </c>
      <c r="D137" s="274">
        <v>601.8</v>
      </c>
      <c r="E137" s="274"/>
      <c r="F137" s="274">
        <v>607.4</v>
      </c>
      <c r="G137" s="274">
        <v>607.3</v>
      </c>
      <c r="H137" s="274">
        <v>613.1</v>
      </c>
      <c r="I137" s="274">
        <v>601.9</v>
      </c>
      <c r="J137" s="274">
        <v>579.8</v>
      </c>
    </row>
    <row r="138" spans="1:10" ht="12.75">
      <c r="A138" s="141" t="s">
        <v>662</v>
      </c>
      <c r="B138" s="274">
        <v>641.7</v>
      </c>
      <c r="C138" s="274">
        <v>715.7</v>
      </c>
      <c r="D138" s="274">
        <v>736.8</v>
      </c>
      <c r="E138" s="274"/>
      <c r="F138" s="274">
        <v>718.7</v>
      </c>
      <c r="G138" s="274">
        <v>720.4</v>
      </c>
      <c r="H138" s="274">
        <v>751.9</v>
      </c>
      <c r="I138" s="274">
        <v>738.3</v>
      </c>
      <c r="J138" s="274">
        <v>734.3</v>
      </c>
    </row>
    <row r="139" spans="1:10" ht="12.75">
      <c r="A139" s="141" t="s">
        <v>659</v>
      </c>
      <c r="B139" s="274">
        <v>698.5</v>
      </c>
      <c r="C139" s="274">
        <v>744.5</v>
      </c>
      <c r="D139" s="274">
        <v>775</v>
      </c>
      <c r="E139" s="274"/>
      <c r="F139" s="274">
        <v>740</v>
      </c>
      <c r="G139" s="274">
        <v>755</v>
      </c>
      <c r="H139" s="274">
        <v>795</v>
      </c>
      <c r="I139" s="274">
        <v>779</v>
      </c>
      <c r="J139" s="274">
        <v>760</v>
      </c>
    </row>
    <row r="140" spans="1:10" ht="12.75">
      <c r="A140" s="141" t="s">
        <v>723</v>
      </c>
      <c r="B140" s="274">
        <v>255.7</v>
      </c>
      <c r="C140" s="274">
        <v>354.2</v>
      </c>
      <c r="D140" s="274">
        <v>334.3</v>
      </c>
      <c r="E140" s="274"/>
      <c r="F140" s="274">
        <v>367.4</v>
      </c>
      <c r="G140" s="274">
        <v>382.9</v>
      </c>
      <c r="H140" s="274">
        <v>350.9</v>
      </c>
      <c r="I140" s="274">
        <v>320.7</v>
      </c>
      <c r="J140" s="274">
        <v>301.3</v>
      </c>
    </row>
    <row r="141" spans="1:10" ht="12.75">
      <c r="A141" s="141" t="s">
        <v>636</v>
      </c>
      <c r="B141" s="274">
        <v>284.6</v>
      </c>
      <c r="C141" s="274">
        <v>316.8</v>
      </c>
      <c r="D141" s="274">
        <v>361.2</v>
      </c>
      <c r="E141" s="274"/>
      <c r="F141" s="274">
        <v>335</v>
      </c>
      <c r="G141" s="274">
        <v>338.6</v>
      </c>
      <c r="H141" s="274">
        <v>363</v>
      </c>
      <c r="I141" s="274">
        <v>372.4</v>
      </c>
      <c r="J141" s="274">
        <v>372.9</v>
      </c>
    </row>
    <row r="142" spans="1:10" ht="12.75">
      <c r="A142" s="141" t="s">
        <v>649</v>
      </c>
      <c r="B142" s="274">
        <v>110.6</v>
      </c>
      <c r="C142" s="274">
        <v>124.3</v>
      </c>
      <c r="D142" s="274">
        <v>132.2</v>
      </c>
      <c r="E142" s="274"/>
      <c r="F142" s="274">
        <v>125.6</v>
      </c>
      <c r="G142" s="274">
        <v>129.2</v>
      </c>
      <c r="H142" s="274">
        <v>136.1</v>
      </c>
      <c r="I142" s="274">
        <v>132</v>
      </c>
      <c r="J142" s="274">
        <v>130.7</v>
      </c>
    </row>
    <row r="143" spans="1:10" ht="12.75">
      <c r="A143" s="141" t="s">
        <v>266</v>
      </c>
      <c r="B143" s="274">
        <v>129.2</v>
      </c>
      <c r="C143" s="274">
        <v>135.8</v>
      </c>
      <c r="D143" s="274">
        <v>138</v>
      </c>
      <c r="E143" s="274"/>
      <c r="F143" s="274">
        <v>136.4</v>
      </c>
      <c r="G143" s="274">
        <v>134</v>
      </c>
      <c r="H143" s="274">
        <v>140.3</v>
      </c>
      <c r="I143" s="274">
        <v>140</v>
      </c>
      <c r="J143" s="274">
        <v>133.7</v>
      </c>
    </row>
    <row r="144" spans="1:10" ht="12.75">
      <c r="A144" s="141" t="s">
        <v>677</v>
      </c>
      <c r="B144" s="274">
        <v>93.6</v>
      </c>
      <c r="C144" s="274">
        <v>96.6</v>
      </c>
      <c r="D144" s="274">
        <v>92.7</v>
      </c>
      <c r="E144" s="274"/>
      <c r="F144" s="274">
        <v>89.9</v>
      </c>
      <c r="G144" s="274">
        <v>81.8</v>
      </c>
      <c r="H144" s="274">
        <v>100.6</v>
      </c>
      <c r="I144" s="274">
        <v>96</v>
      </c>
      <c r="J144" s="274">
        <v>89.8</v>
      </c>
    </row>
    <row r="145" spans="1:10" ht="12.75">
      <c r="A145" s="141" t="s">
        <v>701</v>
      </c>
      <c r="B145" s="274">
        <v>110.8</v>
      </c>
      <c r="C145" s="274">
        <v>121.2</v>
      </c>
      <c r="D145" s="274">
        <v>126.7</v>
      </c>
      <c r="E145" s="274"/>
      <c r="F145" s="274">
        <v>125.6</v>
      </c>
      <c r="G145" s="274">
        <v>124.8</v>
      </c>
      <c r="H145" s="274">
        <v>132.3</v>
      </c>
      <c r="I145" s="274">
        <v>127.9</v>
      </c>
      <c r="J145" s="274">
        <v>121.3</v>
      </c>
    </row>
    <row r="146" spans="1:10" ht="12.75">
      <c r="A146" s="141" t="s">
        <v>268</v>
      </c>
      <c r="B146" s="274">
        <v>128.5</v>
      </c>
      <c r="C146" s="274">
        <v>156.4</v>
      </c>
      <c r="D146" s="274">
        <v>184.1</v>
      </c>
      <c r="E146" s="274"/>
      <c r="F146" s="274">
        <v>168.6</v>
      </c>
      <c r="G146" s="274">
        <v>172.1</v>
      </c>
      <c r="H146" s="274">
        <v>179</v>
      </c>
      <c r="I146" s="274">
        <v>191.1</v>
      </c>
      <c r="J146" s="274">
        <v>189.2</v>
      </c>
    </row>
    <row r="147" spans="1:10" ht="12.75">
      <c r="A147" s="141" t="s">
        <v>269</v>
      </c>
      <c r="B147" s="274">
        <v>103.3</v>
      </c>
      <c r="C147" s="274">
        <v>106.4</v>
      </c>
      <c r="D147" s="274">
        <v>105.4</v>
      </c>
      <c r="E147" s="274"/>
      <c r="F147" s="274">
        <v>105.9</v>
      </c>
      <c r="G147" s="274">
        <v>102.2</v>
      </c>
      <c r="H147" s="274">
        <v>112.1</v>
      </c>
      <c r="I147" s="274">
        <v>113.2</v>
      </c>
      <c r="J147" s="274">
        <v>94.9</v>
      </c>
    </row>
    <row r="148" spans="1:10" ht="12.75">
      <c r="A148" s="141" t="s">
        <v>108</v>
      </c>
      <c r="B148" s="274">
        <v>180.3</v>
      </c>
      <c r="C148" s="274">
        <v>201.8</v>
      </c>
      <c r="D148" s="274">
        <v>209.6</v>
      </c>
      <c r="E148" s="274"/>
      <c r="F148" s="274">
        <v>198.6</v>
      </c>
      <c r="G148" s="274">
        <v>200.8</v>
      </c>
      <c r="H148" s="274">
        <v>208.6</v>
      </c>
      <c r="I148" s="274">
        <v>218.8</v>
      </c>
      <c r="J148" s="274">
        <v>199.4</v>
      </c>
    </row>
    <row r="149" spans="1:10" ht="12.75">
      <c r="A149" s="141" t="s">
        <v>270</v>
      </c>
      <c r="B149" s="274">
        <v>114.1</v>
      </c>
      <c r="C149" s="274">
        <v>121.1</v>
      </c>
      <c r="D149" s="274">
        <v>124.8</v>
      </c>
      <c r="E149" s="274"/>
      <c r="F149" s="274">
        <v>120.8</v>
      </c>
      <c r="G149" s="274">
        <v>130.8</v>
      </c>
      <c r="H149" s="274">
        <v>122.1</v>
      </c>
      <c r="I149" s="274">
        <v>127</v>
      </c>
      <c r="J149" s="274">
        <v>119.6</v>
      </c>
    </row>
    <row r="150" spans="1:10" ht="12.75">
      <c r="A150" s="141" t="s">
        <v>109</v>
      </c>
      <c r="B150" s="274">
        <v>98.4</v>
      </c>
      <c r="C150" s="274">
        <v>110.6</v>
      </c>
      <c r="D150" s="274">
        <v>116.8</v>
      </c>
      <c r="E150" s="274"/>
      <c r="F150" s="274">
        <v>112.7</v>
      </c>
      <c r="G150" s="274">
        <v>104.4</v>
      </c>
      <c r="H150" s="274">
        <v>116.8</v>
      </c>
      <c r="I150" s="274">
        <v>124.2</v>
      </c>
      <c r="J150" s="274">
        <v>115.4</v>
      </c>
    </row>
    <row r="151" spans="1:10" ht="12.75">
      <c r="A151" s="141" t="s">
        <v>276</v>
      </c>
      <c r="B151" s="274">
        <v>152.5</v>
      </c>
      <c r="C151" s="274">
        <v>167.6</v>
      </c>
      <c r="D151" s="274">
        <v>177.5</v>
      </c>
      <c r="E151" s="274"/>
      <c r="F151" s="274">
        <v>176.4</v>
      </c>
      <c r="G151" s="274">
        <v>176.7</v>
      </c>
      <c r="H151" s="274">
        <v>174.7</v>
      </c>
      <c r="I151" s="274">
        <v>170.2</v>
      </c>
      <c r="J151" s="274">
        <v>185.3</v>
      </c>
    </row>
    <row r="152" spans="1:10" ht="12.75">
      <c r="A152" s="141" t="s">
        <v>657</v>
      </c>
      <c r="B152" s="274">
        <v>159.7</v>
      </c>
      <c r="C152" s="274">
        <v>205.3</v>
      </c>
      <c r="D152" s="274">
        <v>228.9</v>
      </c>
      <c r="E152" s="274"/>
      <c r="F152" s="274">
        <v>223</v>
      </c>
      <c r="G152" s="274">
        <v>207.3</v>
      </c>
      <c r="H152" s="274">
        <v>231.6</v>
      </c>
      <c r="I152" s="274">
        <v>234</v>
      </c>
      <c r="J152" s="274">
        <v>229.7</v>
      </c>
    </row>
    <row r="153" spans="1:10" ht="12.75">
      <c r="A153" s="141" t="s">
        <v>111</v>
      </c>
      <c r="B153" s="274">
        <v>113.5</v>
      </c>
      <c r="C153" s="274">
        <v>117.3</v>
      </c>
      <c r="D153" s="274">
        <v>110</v>
      </c>
      <c r="E153" s="274"/>
      <c r="F153" s="274">
        <v>112.7</v>
      </c>
      <c r="G153" s="274">
        <v>103.5</v>
      </c>
      <c r="H153" s="274">
        <v>115.8</v>
      </c>
      <c r="I153" s="274">
        <v>115.4</v>
      </c>
      <c r="J153" s="274">
        <v>104.8</v>
      </c>
    </row>
    <row r="154" spans="1:10" ht="12.75">
      <c r="A154" s="141" t="s">
        <v>278</v>
      </c>
      <c r="B154" s="274">
        <v>102.1</v>
      </c>
      <c r="C154" s="274">
        <v>105.7</v>
      </c>
      <c r="D154" s="274">
        <v>106.1</v>
      </c>
      <c r="E154" s="274"/>
      <c r="F154" s="274">
        <v>105.2</v>
      </c>
      <c r="G154" s="274">
        <v>105.2</v>
      </c>
      <c r="H154" s="274">
        <v>105.1</v>
      </c>
      <c r="I154" s="274">
        <v>112.3</v>
      </c>
      <c r="J154" s="274">
        <v>101.1</v>
      </c>
    </row>
    <row r="155" spans="1:10" ht="12.75">
      <c r="A155" s="141" t="s">
        <v>630</v>
      </c>
      <c r="B155" s="274">
        <v>234.2</v>
      </c>
      <c r="C155" s="274">
        <v>261.1</v>
      </c>
      <c r="D155" s="274">
        <v>289.6</v>
      </c>
      <c r="E155" s="274"/>
      <c r="F155" s="274">
        <v>243.1</v>
      </c>
      <c r="G155" s="274">
        <v>264.9</v>
      </c>
      <c r="H155" s="274">
        <v>290.4</v>
      </c>
      <c r="I155" s="274">
        <v>309.8</v>
      </c>
      <c r="J155" s="274">
        <v>289</v>
      </c>
    </row>
    <row r="156" spans="1:10" ht="12.75">
      <c r="A156" s="141" t="s">
        <v>112</v>
      </c>
      <c r="B156" s="274">
        <v>177.3</v>
      </c>
      <c r="C156" s="274">
        <v>231.6</v>
      </c>
      <c r="D156" s="274">
        <v>244.9</v>
      </c>
      <c r="E156" s="274"/>
      <c r="F156" s="274">
        <v>246.2</v>
      </c>
      <c r="G156" s="274">
        <v>248.6</v>
      </c>
      <c r="H156" s="274">
        <v>247.3</v>
      </c>
      <c r="I156" s="274">
        <v>243.7</v>
      </c>
      <c r="J156" s="274">
        <v>239.4</v>
      </c>
    </row>
    <row r="157" spans="1:10" ht="12.75">
      <c r="A157" s="141" t="s">
        <v>641</v>
      </c>
      <c r="B157" s="274">
        <v>113.1</v>
      </c>
      <c r="C157" s="274">
        <v>118.2</v>
      </c>
      <c r="D157" s="274">
        <v>131.9</v>
      </c>
      <c r="E157" s="274"/>
      <c r="F157" s="274">
        <v>120</v>
      </c>
      <c r="G157" s="274">
        <v>125.7</v>
      </c>
      <c r="H157" s="274">
        <v>135</v>
      </c>
      <c r="I157" s="274">
        <v>134.9</v>
      </c>
      <c r="J157" s="274">
        <v>128.5</v>
      </c>
    </row>
    <row r="158" spans="1:10" ht="12.75">
      <c r="A158" s="141" t="s">
        <v>642</v>
      </c>
      <c r="B158" s="274">
        <v>163</v>
      </c>
      <c r="C158" s="274">
        <v>197.2</v>
      </c>
      <c r="D158" s="274">
        <v>235.5</v>
      </c>
      <c r="E158" s="274"/>
      <c r="F158" s="274">
        <v>220.5</v>
      </c>
      <c r="G158" s="274">
        <v>221.1</v>
      </c>
      <c r="H158" s="274">
        <v>237.3</v>
      </c>
      <c r="I158" s="274">
        <v>243.8</v>
      </c>
      <c r="J158" s="274">
        <v>235.2</v>
      </c>
    </row>
    <row r="159" spans="1:10" ht="12.75">
      <c r="A159" s="141" t="s">
        <v>695</v>
      </c>
      <c r="B159" s="274">
        <v>339.8</v>
      </c>
      <c r="C159" s="274">
        <v>425.8</v>
      </c>
      <c r="D159" s="274">
        <v>431</v>
      </c>
      <c r="E159" s="274"/>
      <c r="F159" s="274">
        <v>432.9</v>
      </c>
      <c r="G159" s="274">
        <v>422.5</v>
      </c>
      <c r="H159" s="274">
        <v>443.4</v>
      </c>
      <c r="I159" s="274">
        <v>431.9</v>
      </c>
      <c r="J159" s="274">
        <v>421.6</v>
      </c>
    </row>
    <row r="160" spans="1:10" ht="12.75">
      <c r="A160" s="141" t="s">
        <v>698</v>
      </c>
      <c r="B160" s="274">
        <v>95.2</v>
      </c>
      <c r="C160" s="274">
        <v>102.2</v>
      </c>
      <c r="D160" s="274">
        <v>108.9</v>
      </c>
      <c r="E160" s="274"/>
      <c r="F160" s="274">
        <v>106.3</v>
      </c>
      <c r="G160" s="274">
        <v>109.7</v>
      </c>
      <c r="H160" s="274">
        <v>108.2</v>
      </c>
      <c r="I160" s="274">
        <v>113.5</v>
      </c>
      <c r="J160" s="274">
        <v>102.9</v>
      </c>
    </row>
    <row r="161" spans="1:10" ht="12.75">
      <c r="A161" s="141" t="s">
        <v>115</v>
      </c>
      <c r="B161" s="274">
        <v>103.9</v>
      </c>
      <c r="C161" s="274">
        <v>108</v>
      </c>
      <c r="D161" s="274">
        <v>114.9</v>
      </c>
      <c r="E161" s="274"/>
      <c r="F161" s="274">
        <v>108.7</v>
      </c>
      <c r="G161" s="274">
        <v>104</v>
      </c>
      <c r="H161" s="274">
        <v>111.5</v>
      </c>
      <c r="I161" s="274">
        <v>127.9</v>
      </c>
      <c r="J161" s="274">
        <v>113.4</v>
      </c>
    </row>
    <row r="162" spans="1:10" ht="12.75">
      <c r="A162" s="141" t="s">
        <v>528</v>
      </c>
      <c r="B162" s="274">
        <v>275.9</v>
      </c>
      <c r="C162" s="274">
        <v>290.7</v>
      </c>
      <c r="D162" s="274">
        <v>281.7</v>
      </c>
      <c r="E162" s="274"/>
      <c r="F162" s="274">
        <v>289.5</v>
      </c>
      <c r="G162" s="274">
        <v>278.7</v>
      </c>
      <c r="H162" s="274">
        <v>285.7</v>
      </c>
      <c r="I162" s="274">
        <v>285.4</v>
      </c>
      <c r="J162" s="274">
        <v>274.7</v>
      </c>
    </row>
    <row r="163" spans="1:10" ht="12.75">
      <c r="A163" s="141" t="s">
        <v>289</v>
      </c>
      <c r="B163" s="274">
        <v>129.9</v>
      </c>
      <c r="C163" s="274">
        <v>133.9</v>
      </c>
      <c r="D163" s="274">
        <v>136.5</v>
      </c>
      <c r="E163" s="274"/>
      <c r="F163" s="274">
        <v>135.2</v>
      </c>
      <c r="G163" s="274">
        <v>131.7</v>
      </c>
      <c r="H163" s="274">
        <v>130.2</v>
      </c>
      <c r="I163" s="274">
        <v>143.6</v>
      </c>
      <c r="J163" s="274">
        <v>144.6</v>
      </c>
    </row>
    <row r="164" spans="1:10" ht="12.75">
      <c r="A164" s="141" t="s">
        <v>718</v>
      </c>
      <c r="B164" s="274">
        <v>86</v>
      </c>
      <c r="C164" s="274">
        <v>85.6</v>
      </c>
      <c r="D164" s="274">
        <v>81.5</v>
      </c>
      <c r="E164" s="274"/>
      <c r="F164" s="274">
        <v>86.7</v>
      </c>
      <c r="G164" s="274">
        <v>81.1</v>
      </c>
      <c r="H164" s="274">
        <v>78.7</v>
      </c>
      <c r="I164" s="274">
        <v>86</v>
      </c>
      <c r="J164" s="274">
        <v>80</v>
      </c>
    </row>
    <row r="165" spans="2:10" ht="12.75">
      <c r="B165" s="269"/>
      <c r="C165" s="269"/>
      <c r="D165" s="274"/>
      <c r="E165" s="269"/>
      <c r="F165" s="269"/>
      <c r="G165" s="269"/>
      <c r="H165" s="269"/>
      <c r="I165" s="269"/>
      <c r="J165" s="274"/>
    </row>
    <row r="166" spans="1:10" ht="12.75">
      <c r="A166" s="221" t="s">
        <v>836</v>
      </c>
      <c r="B166" s="267"/>
      <c r="C166" s="267"/>
      <c r="D166" s="274"/>
      <c r="E166" s="267"/>
      <c r="F166" s="267"/>
      <c r="G166" s="267"/>
      <c r="H166" s="267"/>
      <c r="I166" s="267"/>
      <c r="J166" s="274"/>
    </row>
    <row r="167" spans="2:10" ht="12.75">
      <c r="B167" s="267"/>
      <c r="C167" s="267"/>
      <c r="D167" s="267"/>
      <c r="E167" s="267"/>
      <c r="F167" s="267"/>
      <c r="G167" s="267"/>
      <c r="H167" s="267"/>
      <c r="I167" s="267"/>
      <c r="J167" s="267"/>
    </row>
    <row r="168" spans="2:10" ht="12.75">
      <c r="B168" s="267"/>
      <c r="C168" s="267"/>
      <c r="D168" s="267"/>
      <c r="E168" s="267"/>
      <c r="F168" s="267"/>
      <c r="G168" s="267"/>
      <c r="H168" s="267"/>
      <c r="I168" s="267"/>
      <c r="J168" s="267"/>
    </row>
  </sheetData>
  <mergeCells count="2">
    <mergeCell ref="B4:D4"/>
    <mergeCell ref="F4:J4"/>
  </mergeCells>
  <printOptions/>
  <pageMargins left="0.75" right="0.75" top="1" bottom="1" header="0.5" footer="0.5"/>
  <pageSetup fitToHeight="3" fitToWidth="1"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pageSetUpPr fitToPage="1"/>
  </sheetPr>
  <dimension ref="A1:P62"/>
  <sheetViews>
    <sheetView view="pageBreakPreview" zoomScale="60" zoomScaleNormal="75" workbookViewId="0" topLeftCell="A1">
      <pane xSplit="1" ySplit="6" topLeftCell="B25"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17.421875" style="94" bestFit="1" customWidth="1"/>
    <col min="2" max="4" width="8.8515625" style="57" customWidth="1"/>
    <col min="5" max="5" width="1.57421875" style="57" customWidth="1"/>
    <col min="6" max="8" width="8.8515625" style="57" customWidth="1"/>
    <col min="9" max="9" width="2.57421875" style="57" customWidth="1"/>
    <col min="10" max="12" width="8.8515625" style="275" customWidth="1"/>
    <col min="13" max="13" width="1.57421875" style="275" customWidth="1"/>
    <col min="14" max="16" width="8.8515625" style="275" customWidth="1"/>
    <col min="17" max="16384" width="9.140625" style="57" customWidth="1"/>
  </cols>
  <sheetData>
    <row r="1" ht="15.75">
      <c r="A1" s="280" t="s">
        <v>834</v>
      </c>
    </row>
    <row r="2" ht="15.75">
      <c r="A2" s="280" t="s">
        <v>755</v>
      </c>
    </row>
    <row r="3" ht="12.75">
      <c r="A3" s="94" t="s">
        <v>749</v>
      </c>
    </row>
    <row r="4" spans="1:16" ht="12.75">
      <c r="A4" s="57"/>
      <c r="B4" s="363" t="s">
        <v>335</v>
      </c>
      <c r="C4" s="363"/>
      <c r="D4" s="363"/>
      <c r="E4" s="363"/>
      <c r="F4" s="363"/>
      <c r="G4" s="363"/>
      <c r="H4" s="363"/>
      <c r="J4" s="363" t="s">
        <v>334</v>
      </c>
      <c r="K4" s="363"/>
      <c r="L4" s="363"/>
      <c r="M4" s="363"/>
      <c r="N4" s="363"/>
      <c r="O4" s="363"/>
      <c r="P4" s="363"/>
    </row>
    <row r="5" spans="2:16" ht="12.75">
      <c r="B5" s="371" t="s">
        <v>336</v>
      </c>
      <c r="C5" s="371"/>
      <c r="D5" s="371"/>
      <c r="F5" s="371" t="s">
        <v>337</v>
      </c>
      <c r="G5" s="371"/>
      <c r="H5" s="371"/>
      <c r="J5" s="371" t="s">
        <v>336</v>
      </c>
      <c r="K5" s="371"/>
      <c r="L5" s="371"/>
      <c r="M5" s="57"/>
      <c r="N5" s="372" t="s">
        <v>337</v>
      </c>
      <c r="O5" s="372"/>
      <c r="P5" s="372"/>
    </row>
    <row r="6" spans="1:16" ht="12.75">
      <c r="A6" s="262" t="s">
        <v>68</v>
      </c>
      <c r="B6" s="57" t="s">
        <v>338</v>
      </c>
      <c r="C6" s="57" t="s">
        <v>54</v>
      </c>
      <c r="D6" s="57" t="s">
        <v>71</v>
      </c>
      <c r="F6" s="57" t="s">
        <v>53</v>
      </c>
      <c r="G6" s="57" t="s">
        <v>54</v>
      </c>
      <c r="H6" s="13" t="s">
        <v>71</v>
      </c>
      <c r="I6" s="13"/>
      <c r="J6" s="275" t="s">
        <v>338</v>
      </c>
      <c r="K6" s="275" t="s">
        <v>54</v>
      </c>
      <c r="L6" s="275" t="s">
        <v>71</v>
      </c>
      <c r="N6" s="275" t="s">
        <v>53</v>
      </c>
      <c r="O6" s="275" t="s">
        <v>54</v>
      </c>
      <c r="P6" s="275" t="s">
        <v>71</v>
      </c>
    </row>
    <row r="7" spans="1:16" ht="12.75">
      <c r="A7" s="94" t="s">
        <v>0</v>
      </c>
      <c r="B7" s="276">
        <v>16.47235</v>
      </c>
      <c r="C7" s="276">
        <v>28</v>
      </c>
      <c r="D7" s="276">
        <v>19</v>
      </c>
      <c r="E7" s="277"/>
      <c r="F7" s="276">
        <v>30.64</v>
      </c>
      <c r="G7" s="276">
        <v>45</v>
      </c>
      <c r="H7" s="276">
        <v>37.05495</v>
      </c>
      <c r="I7" s="276"/>
      <c r="J7" s="278">
        <v>8.65944405885839</v>
      </c>
      <c r="K7" s="278">
        <v>22.732768356220284</v>
      </c>
      <c r="L7" s="278">
        <v>12.804043346806312</v>
      </c>
      <c r="M7" s="278"/>
      <c r="N7" s="278">
        <v>30.877437509908578</v>
      </c>
      <c r="O7" s="278">
        <v>40.244633359971345</v>
      </c>
      <c r="P7" s="278">
        <v>35.46266945437378</v>
      </c>
    </row>
    <row r="8" spans="1:16" ht="12.75">
      <c r="A8" s="94" t="s">
        <v>1</v>
      </c>
      <c r="B8" s="276">
        <v>19.12934</v>
      </c>
      <c r="C8" s="276">
        <v>27</v>
      </c>
      <c r="D8" s="276">
        <v>21.50893</v>
      </c>
      <c r="E8" s="277"/>
      <c r="F8" s="276">
        <v>48.29971</v>
      </c>
      <c r="G8" s="276">
        <v>57</v>
      </c>
      <c r="H8" s="276">
        <v>53.26757</v>
      </c>
      <c r="I8" s="276"/>
      <c r="J8" s="278">
        <v>10.212131120738984</v>
      </c>
      <c r="K8" s="278">
        <v>16.190497666133</v>
      </c>
      <c r="L8" s="278">
        <v>12.463798887426218</v>
      </c>
      <c r="M8" s="278"/>
      <c r="N8" s="278">
        <v>49.25321691176471</v>
      </c>
      <c r="O8" s="278">
        <v>49.36377829820453</v>
      </c>
      <c r="P8" s="278">
        <v>49.31904806172725</v>
      </c>
    </row>
    <row r="9" spans="1:16" ht="12.75">
      <c r="A9" s="94" t="s">
        <v>2</v>
      </c>
      <c r="B9" s="276">
        <v>19.32923</v>
      </c>
      <c r="C9" s="276">
        <v>29</v>
      </c>
      <c r="D9" s="276">
        <v>22</v>
      </c>
      <c r="E9" s="277"/>
      <c r="F9" s="276">
        <v>36.20572</v>
      </c>
      <c r="G9" s="276">
        <v>57</v>
      </c>
      <c r="H9" s="276">
        <v>48</v>
      </c>
      <c r="I9" s="276"/>
      <c r="J9" s="278">
        <v>10.136206315353832</v>
      </c>
      <c r="K9" s="278">
        <v>23.605554651292287</v>
      </c>
      <c r="L9" s="278">
        <v>14.427234076619266</v>
      </c>
      <c r="M9" s="278"/>
      <c r="N9" s="278">
        <v>40.48038259297152</v>
      </c>
      <c r="O9" s="278">
        <v>54.429569121628596</v>
      </c>
      <c r="P9" s="278">
        <v>47.83300922079846</v>
      </c>
    </row>
    <row r="10" spans="1:16" ht="12.75">
      <c r="A10" s="94" t="s">
        <v>3</v>
      </c>
      <c r="B10" s="276">
        <v>16.33423</v>
      </c>
      <c r="C10" s="276">
        <v>28</v>
      </c>
      <c r="D10" s="276">
        <v>19</v>
      </c>
      <c r="E10" s="277"/>
      <c r="F10" s="276">
        <v>30.85714</v>
      </c>
      <c r="G10" s="276">
        <v>44</v>
      </c>
      <c r="H10" s="276">
        <v>37</v>
      </c>
      <c r="I10" s="276"/>
      <c r="J10" s="278">
        <v>7.752860086884912</v>
      </c>
      <c r="K10" s="278">
        <v>20.69186199330309</v>
      </c>
      <c r="L10" s="278">
        <v>11.937500288751622</v>
      </c>
      <c r="M10" s="278"/>
      <c r="N10" s="278">
        <v>27.382268467337383</v>
      </c>
      <c r="O10" s="278">
        <v>38.31311313017266</v>
      </c>
      <c r="P10" s="278">
        <v>32.96299619602309</v>
      </c>
    </row>
    <row r="11" spans="1:16" ht="12.75">
      <c r="A11" s="94" t="s">
        <v>4</v>
      </c>
      <c r="B11" s="276">
        <v>24.14876</v>
      </c>
      <c r="C11" s="276">
        <v>32</v>
      </c>
      <c r="D11" s="276">
        <v>27.05263</v>
      </c>
      <c r="E11" s="277"/>
      <c r="F11" s="276">
        <v>48.62337</v>
      </c>
      <c r="G11" s="276">
        <v>66</v>
      </c>
      <c r="H11" s="276">
        <v>62</v>
      </c>
      <c r="I11" s="276"/>
      <c r="J11" s="278">
        <v>15.761250777716572</v>
      </c>
      <c r="K11" s="278">
        <v>26.76653671782575</v>
      </c>
      <c r="L11" s="278">
        <v>20.34204171443547</v>
      </c>
      <c r="M11" s="278"/>
      <c r="N11" s="278">
        <v>51.91380881949262</v>
      </c>
      <c r="O11" s="278">
        <v>65.6331891125288</v>
      </c>
      <c r="P11" s="278">
        <v>61.003436039287564</v>
      </c>
    </row>
    <row r="12" spans="1:16" ht="12.75">
      <c r="A12" s="94" t="s">
        <v>5</v>
      </c>
      <c r="B12" s="276">
        <v>21.80295</v>
      </c>
      <c r="C12" s="276">
        <v>29</v>
      </c>
      <c r="D12" s="276">
        <v>24</v>
      </c>
      <c r="E12" s="277"/>
      <c r="F12" s="276">
        <v>46.73684</v>
      </c>
      <c r="G12" s="276">
        <v>56</v>
      </c>
      <c r="H12" s="276">
        <v>53.875</v>
      </c>
      <c r="I12" s="276"/>
      <c r="J12" s="278">
        <v>12.049345107221846</v>
      </c>
      <c r="K12" s="278">
        <v>23.860985528787598</v>
      </c>
      <c r="L12" s="278">
        <v>15.836561967716598</v>
      </c>
      <c r="M12" s="278"/>
      <c r="N12" s="278">
        <v>50.09166302924487</v>
      </c>
      <c r="O12" s="278">
        <v>55.06984737296631</v>
      </c>
      <c r="P12" s="278">
        <v>53.026988160214536</v>
      </c>
    </row>
    <row r="13" spans="1:16" ht="12.75">
      <c r="A13" s="94" t="s">
        <v>6</v>
      </c>
      <c r="B13" s="276">
        <v>22.11041</v>
      </c>
      <c r="C13" s="276">
        <v>29</v>
      </c>
      <c r="D13" s="276">
        <v>24</v>
      </c>
      <c r="E13" s="277"/>
      <c r="F13" s="276">
        <v>57.23077</v>
      </c>
      <c r="G13" s="276">
        <v>60</v>
      </c>
      <c r="H13" s="276">
        <v>58.14634</v>
      </c>
      <c r="I13" s="276"/>
      <c r="J13" s="278">
        <v>12.022404786199559</v>
      </c>
      <c r="K13" s="278">
        <v>23.799992043047116</v>
      </c>
      <c r="L13" s="278">
        <v>15.612125493001724</v>
      </c>
      <c r="M13" s="278"/>
      <c r="N13" s="278">
        <v>59.4473164562579</v>
      </c>
      <c r="O13" s="278">
        <v>56.304125830537245</v>
      </c>
      <c r="P13" s="278">
        <v>57.480037186446864</v>
      </c>
    </row>
    <row r="14" spans="1:16" ht="12.75">
      <c r="A14" s="94" t="s">
        <v>7</v>
      </c>
      <c r="B14" s="276">
        <v>17.93909</v>
      </c>
      <c r="C14" s="276">
        <v>28</v>
      </c>
      <c r="D14" s="276">
        <v>20</v>
      </c>
      <c r="E14" s="277"/>
      <c r="F14" s="276">
        <v>31.2</v>
      </c>
      <c r="G14" s="276">
        <v>60</v>
      </c>
      <c r="H14" s="276">
        <v>44</v>
      </c>
      <c r="I14" s="276"/>
      <c r="J14" s="278">
        <v>7.6533488279319055</v>
      </c>
      <c r="K14" s="278">
        <v>20.468993438185894</v>
      </c>
      <c r="L14" s="278">
        <v>11.190986686590216</v>
      </c>
      <c r="M14" s="278"/>
      <c r="N14" s="278">
        <v>36.591086786552</v>
      </c>
      <c r="O14" s="278">
        <v>57.67422848967914</v>
      </c>
      <c r="P14" s="278">
        <v>46.47671372899764</v>
      </c>
    </row>
    <row r="15" spans="1:16" ht="12.75">
      <c r="A15" s="94" t="s">
        <v>72</v>
      </c>
      <c r="B15" s="276">
        <v>20.57647</v>
      </c>
      <c r="C15" s="276">
        <v>30</v>
      </c>
      <c r="D15" s="276">
        <v>25</v>
      </c>
      <c r="E15" s="277"/>
      <c r="F15" s="276">
        <v>67.2</v>
      </c>
      <c r="G15" s="276">
        <v>60</v>
      </c>
      <c r="H15" s="276">
        <v>61</v>
      </c>
      <c r="I15" s="276"/>
      <c r="J15" s="278">
        <v>13.157570180348554</v>
      </c>
      <c r="K15" s="278">
        <v>26.88606701940035</v>
      </c>
      <c r="L15" s="278">
        <v>21.031166424580327</v>
      </c>
      <c r="M15" s="278"/>
      <c r="N15" s="278">
        <v>64.4607843137255</v>
      </c>
      <c r="O15" s="278">
        <v>61.09000532575892</v>
      </c>
      <c r="P15" s="278">
        <v>61.65835227440446</v>
      </c>
    </row>
    <row r="16" spans="1:16" ht="12.75">
      <c r="A16" s="94" t="s">
        <v>9</v>
      </c>
      <c r="B16" s="276">
        <v>20.8392</v>
      </c>
      <c r="C16" s="276">
        <v>32</v>
      </c>
      <c r="D16" s="276">
        <v>24</v>
      </c>
      <c r="E16" s="277"/>
      <c r="F16" s="276">
        <v>42.33962</v>
      </c>
      <c r="G16" s="276">
        <v>60</v>
      </c>
      <c r="H16" s="276">
        <v>52</v>
      </c>
      <c r="I16" s="276"/>
      <c r="J16" s="278">
        <v>14.113332042676538</v>
      </c>
      <c r="K16" s="278">
        <v>26.207283759598067</v>
      </c>
      <c r="L16" s="278">
        <v>17.793935261984984</v>
      </c>
      <c r="M16" s="278"/>
      <c r="N16" s="278">
        <v>45.80272855058356</v>
      </c>
      <c r="O16" s="278">
        <v>60.31931695384214</v>
      </c>
      <c r="P16" s="278">
        <v>52.54208041422167</v>
      </c>
    </row>
    <row r="17" spans="1:16" ht="12.75">
      <c r="A17" s="94" t="s">
        <v>10</v>
      </c>
      <c r="B17" s="276">
        <v>19.4</v>
      </c>
      <c r="C17" s="276">
        <v>29</v>
      </c>
      <c r="D17" s="276">
        <v>22</v>
      </c>
      <c r="E17" s="277"/>
      <c r="F17" s="276">
        <v>39.62264</v>
      </c>
      <c r="G17" s="276">
        <v>54</v>
      </c>
      <c r="H17" s="276">
        <v>48.60274</v>
      </c>
      <c r="I17" s="276"/>
      <c r="J17" s="278">
        <v>10.268891645055813</v>
      </c>
      <c r="K17" s="278">
        <v>23.5721050795075</v>
      </c>
      <c r="L17" s="278">
        <v>14.68922078958503</v>
      </c>
      <c r="M17" s="278"/>
      <c r="N17" s="278">
        <v>42.83368954110456</v>
      </c>
      <c r="O17" s="278">
        <v>51.41813170752078</v>
      </c>
      <c r="P17" s="278">
        <v>47.69218952182314</v>
      </c>
    </row>
    <row r="18" spans="1:16" ht="12.75">
      <c r="A18" s="94" t="s">
        <v>11</v>
      </c>
      <c r="B18" s="276">
        <v>20.4</v>
      </c>
      <c r="C18" s="276">
        <v>30</v>
      </c>
      <c r="D18" s="276">
        <v>24</v>
      </c>
      <c r="E18" s="277"/>
      <c r="F18" s="276">
        <v>42.36</v>
      </c>
      <c r="G18" s="276">
        <v>68</v>
      </c>
      <c r="H18" s="276">
        <v>59.7</v>
      </c>
      <c r="I18" s="276"/>
      <c r="J18" s="278">
        <v>12.035464418716986</v>
      </c>
      <c r="K18" s="278">
        <v>22.19464297026624</v>
      </c>
      <c r="L18" s="278">
        <v>16.134579143904134</v>
      </c>
      <c r="M18" s="278"/>
      <c r="N18" s="278">
        <v>47.44496714188243</v>
      </c>
      <c r="O18" s="278">
        <v>61.71352074966533</v>
      </c>
      <c r="P18" s="278">
        <v>56.4091952795429</v>
      </c>
    </row>
    <row r="19" spans="1:16" ht="12.75">
      <c r="A19" s="94" t="s">
        <v>12</v>
      </c>
      <c r="B19" s="276">
        <v>18.87273</v>
      </c>
      <c r="C19" s="276">
        <v>28</v>
      </c>
      <c r="D19" s="276">
        <v>21.03482</v>
      </c>
      <c r="E19" s="277"/>
      <c r="F19" s="276">
        <v>33.23636</v>
      </c>
      <c r="G19" s="276">
        <v>46</v>
      </c>
      <c r="H19" s="276">
        <v>40</v>
      </c>
      <c r="I19" s="276"/>
      <c r="J19" s="278">
        <v>8.379303760550966</v>
      </c>
      <c r="K19" s="278">
        <v>20.167169267077487</v>
      </c>
      <c r="L19" s="278">
        <v>11.741213908172558</v>
      </c>
      <c r="M19" s="278"/>
      <c r="N19" s="278">
        <v>35.25073530487715</v>
      </c>
      <c r="O19" s="278">
        <v>42.98206310434041</v>
      </c>
      <c r="P19" s="278">
        <v>39.14023530096127</v>
      </c>
    </row>
    <row r="20" spans="1:16" ht="12.75">
      <c r="A20" s="94" t="s">
        <v>13</v>
      </c>
      <c r="B20" s="276">
        <v>21.08748</v>
      </c>
      <c r="C20" s="276">
        <v>30</v>
      </c>
      <c r="D20" s="276">
        <v>23</v>
      </c>
      <c r="E20" s="277"/>
      <c r="F20" s="276">
        <v>44.08696</v>
      </c>
      <c r="G20" s="276">
        <v>58</v>
      </c>
      <c r="H20" s="276">
        <v>53</v>
      </c>
      <c r="I20" s="276"/>
      <c r="J20" s="278">
        <v>11.70320824459502</v>
      </c>
      <c r="K20" s="278">
        <v>26.860116981548526</v>
      </c>
      <c r="L20" s="278">
        <v>16.24910498090804</v>
      </c>
      <c r="M20" s="278"/>
      <c r="N20" s="278">
        <v>46.70955539632016</v>
      </c>
      <c r="O20" s="278">
        <v>56.94678035488455</v>
      </c>
      <c r="P20" s="278">
        <v>52.64240062486364</v>
      </c>
    </row>
    <row r="21" spans="1:16" ht="12.75">
      <c r="A21" s="94" t="s">
        <v>14</v>
      </c>
      <c r="B21" s="276">
        <v>18.33757</v>
      </c>
      <c r="C21" s="276">
        <v>28</v>
      </c>
      <c r="D21" s="276">
        <v>20.28169</v>
      </c>
      <c r="E21" s="277"/>
      <c r="F21" s="276">
        <v>35.22843</v>
      </c>
      <c r="G21" s="276">
        <v>51</v>
      </c>
      <c r="H21" s="276">
        <v>44</v>
      </c>
      <c r="I21" s="276"/>
      <c r="J21" s="278">
        <v>7.5932176708329955</v>
      </c>
      <c r="K21" s="278">
        <v>24.08941840248534</v>
      </c>
      <c r="L21" s="278">
        <v>12.21653663713036</v>
      </c>
      <c r="M21" s="278"/>
      <c r="N21" s="278">
        <v>36.388030574077085</v>
      </c>
      <c r="O21" s="278">
        <v>48.83165469379299</v>
      </c>
      <c r="P21" s="278">
        <v>43.071955961092854</v>
      </c>
    </row>
    <row r="22" spans="1:16" ht="12.75">
      <c r="A22" s="94" t="s">
        <v>15</v>
      </c>
      <c r="B22" s="276">
        <v>17.56935</v>
      </c>
      <c r="C22" s="276">
        <v>27</v>
      </c>
      <c r="D22" s="276">
        <v>19.55556</v>
      </c>
      <c r="E22" s="277"/>
      <c r="F22" s="276">
        <v>32.96471</v>
      </c>
      <c r="G22" s="276">
        <v>46</v>
      </c>
      <c r="H22" s="276">
        <v>39.32942</v>
      </c>
      <c r="I22" s="276"/>
      <c r="J22" s="278">
        <v>6.826653445621249</v>
      </c>
      <c r="K22" s="278">
        <v>21.673604989318015</v>
      </c>
      <c r="L22" s="278">
        <v>10.77654450506482</v>
      </c>
      <c r="M22" s="278"/>
      <c r="N22" s="278">
        <v>31.094685951840194</v>
      </c>
      <c r="O22" s="278">
        <v>43.47935176309373</v>
      </c>
      <c r="P22" s="278">
        <v>37.385260392328576</v>
      </c>
    </row>
    <row r="23" spans="1:16" ht="12.75">
      <c r="A23" s="94" t="s">
        <v>16</v>
      </c>
      <c r="B23" s="276">
        <v>17.95663</v>
      </c>
      <c r="C23" s="276">
        <v>27</v>
      </c>
      <c r="D23" s="276">
        <v>20.36471</v>
      </c>
      <c r="E23" s="277"/>
      <c r="F23" s="276">
        <v>31.83158</v>
      </c>
      <c r="G23" s="276">
        <v>47</v>
      </c>
      <c r="H23" s="276">
        <v>39</v>
      </c>
      <c r="I23" s="276"/>
      <c r="J23" s="278">
        <v>6.5405332976015</v>
      </c>
      <c r="K23" s="278">
        <v>20.51657589210795</v>
      </c>
      <c r="L23" s="278">
        <v>10.805234466288342</v>
      </c>
      <c r="M23" s="278"/>
      <c r="N23" s="278">
        <v>30.378477047171902</v>
      </c>
      <c r="O23" s="278">
        <v>42.303343457053074</v>
      </c>
      <c r="P23" s="278">
        <v>37.00522764551376</v>
      </c>
    </row>
    <row r="24" spans="1:16" ht="12.75">
      <c r="A24" s="94" t="s">
        <v>17</v>
      </c>
      <c r="B24" s="276">
        <v>17.13958</v>
      </c>
      <c r="C24" s="276">
        <v>27</v>
      </c>
      <c r="D24" s="276">
        <v>19.296</v>
      </c>
      <c r="E24" s="277"/>
      <c r="F24" s="276">
        <v>28.46018</v>
      </c>
      <c r="G24" s="276">
        <v>45</v>
      </c>
      <c r="H24" s="276">
        <v>36.71739</v>
      </c>
      <c r="I24" s="276"/>
      <c r="J24" s="278">
        <v>8.653208170054915</v>
      </c>
      <c r="K24" s="278">
        <v>21.873339074042793</v>
      </c>
      <c r="L24" s="278">
        <v>12.527294339378885</v>
      </c>
      <c r="M24" s="278"/>
      <c r="N24" s="278">
        <v>30.57977511970303</v>
      </c>
      <c r="O24" s="278">
        <v>40.11118229983925</v>
      </c>
      <c r="P24" s="278">
        <v>35.18503414475001</v>
      </c>
    </row>
    <row r="25" spans="1:16" ht="12.75">
      <c r="A25" s="94" t="s">
        <v>18</v>
      </c>
      <c r="B25" s="276">
        <v>16.0885</v>
      </c>
      <c r="C25" s="276">
        <v>30</v>
      </c>
      <c r="D25" s="276">
        <v>19.06897</v>
      </c>
      <c r="E25" s="277"/>
      <c r="F25" s="276">
        <v>31.16505</v>
      </c>
      <c r="G25" s="276">
        <v>48</v>
      </c>
      <c r="H25" s="276">
        <v>40.83333</v>
      </c>
      <c r="I25" s="276"/>
      <c r="J25" s="278">
        <v>8.942607775720708</v>
      </c>
      <c r="K25" s="278">
        <v>24.96871448514703</v>
      </c>
      <c r="L25" s="278">
        <v>14.107416739211095</v>
      </c>
      <c r="M25" s="278"/>
      <c r="N25" s="278">
        <v>32.35494213471954</v>
      </c>
      <c r="O25" s="278">
        <v>43.68376970977022</v>
      </c>
      <c r="P25" s="278">
        <v>38.37851158206013</v>
      </c>
    </row>
    <row r="26" spans="1:16" ht="12.75">
      <c r="A26" s="94" t="s">
        <v>19</v>
      </c>
      <c r="B26" s="276">
        <v>18.59547</v>
      </c>
      <c r="C26" s="276">
        <v>28</v>
      </c>
      <c r="D26" s="276">
        <v>20.94872</v>
      </c>
      <c r="E26" s="277"/>
      <c r="F26" s="276">
        <v>35.11364</v>
      </c>
      <c r="G26" s="276">
        <v>42</v>
      </c>
      <c r="H26" s="276">
        <v>39</v>
      </c>
      <c r="I26" s="276"/>
      <c r="J26" s="278">
        <v>8.790456356486194</v>
      </c>
      <c r="K26" s="278">
        <v>19.17792925909873</v>
      </c>
      <c r="L26" s="278">
        <v>11.723432029905654</v>
      </c>
      <c r="M26" s="278"/>
      <c r="N26" s="278">
        <v>35.03398936852456</v>
      </c>
      <c r="O26" s="278">
        <v>38.691253717239654</v>
      </c>
      <c r="P26" s="278">
        <v>36.88568996207724</v>
      </c>
    </row>
    <row r="27" spans="1:16" ht="12.75">
      <c r="A27" s="94" t="s">
        <v>20</v>
      </c>
      <c r="B27" s="276">
        <v>20.23375</v>
      </c>
      <c r="C27" s="276">
        <v>29</v>
      </c>
      <c r="D27" s="276">
        <v>22.55652</v>
      </c>
      <c r="E27" s="277"/>
      <c r="F27" s="276">
        <v>45.62162</v>
      </c>
      <c r="G27" s="276">
        <v>62</v>
      </c>
      <c r="H27" s="276">
        <v>56.34546</v>
      </c>
      <c r="I27" s="276"/>
      <c r="J27" s="278">
        <v>9.281498023820038</v>
      </c>
      <c r="K27" s="278">
        <v>21.965260195177112</v>
      </c>
      <c r="L27" s="278">
        <v>13.238283934677023</v>
      </c>
      <c r="M27" s="278"/>
      <c r="N27" s="278">
        <v>49.43099282445089</v>
      </c>
      <c r="O27" s="278">
        <v>59.173559128674356</v>
      </c>
      <c r="P27" s="278">
        <v>55.369733864578166</v>
      </c>
    </row>
    <row r="28" spans="1:16" ht="12.75">
      <c r="A28" s="94" t="s">
        <v>21</v>
      </c>
      <c r="B28" s="276">
        <v>22.67422</v>
      </c>
      <c r="C28" s="276">
        <v>30</v>
      </c>
      <c r="D28" s="276">
        <v>25</v>
      </c>
      <c r="E28" s="277"/>
      <c r="F28" s="276">
        <v>54.51656</v>
      </c>
      <c r="G28" s="276">
        <v>54</v>
      </c>
      <c r="H28" s="276">
        <v>54</v>
      </c>
      <c r="I28" s="276"/>
      <c r="J28" s="278">
        <v>12.5508782351419</v>
      </c>
      <c r="K28" s="278">
        <v>25.090102955376935</v>
      </c>
      <c r="L28" s="278">
        <v>17.064325128321446</v>
      </c>
      <c r="M28" s="278"/>
      <c r="N28" s="278">
        <v>56.64044917201677</v>
      </c>
      <c r="O28" s="278">
        <v>53.42585455041312</v>
      </c>
      <c r="P28" s="278">
        <v>54.453458541988134</v>
      </c>
    </row>
    <row r="29" spans="1:16" ht="12.75">
      <c r="A29" s="94" t="s">
        <v>22</v>
      </c>
      <c r="B29" s="276">
        <v>19.73941</v>
      </c>
      <c r="C29" s="276">
        <v>30</v>
      </c>
      <c r="D29" s="276">
        <v>21.85153</v>
      </c>
      <c r="E29" s="277"/>
      <c r="F29" s="276">
        <v>41.34546</v>
      </c>
      <c r="G29" s="276">
        <v>56</v>
      </c>
      <c r="H29" s="276">
        <v>48</v>
      </c>
      <c r="I29" s="276"/>
      <c r="J29" s="278">
        <v>10.405920486363076</v>
      </c>
      <c r="K29" s="278">
        <v>27.580406351083937</v>
      </c>
      <c r="L29" s="278">
        <v>14.765853492992626</v>
      </c>
      <c r="M29" s="278"/>
      <c r="N29" s="278">
        <v>43.6452341589796</v>
      </c>
      <c r="O29" s="278">
        <v>53.327279220447934</v>
      </c>
      <c r="P29" s="278">
        <v>48.5257871520977</v>
      </c>
    </row>
    <row r="30" spans="1:16" ht="12.75">
      <c r="A30" s="94" t="s">
        <v>23</v>
      </c>
      <c r="B30" s="276">
        <v>20.17208</v>
      </c>
      <c r="C30" s="276">
        <v>28</v>
      </c>
      <c r="D30" s="276">
        <v>22</v>
      </c>
      <c r="E30" s="277"/>
      <c r="F30" s="276">
        <v>36.95238</v>
      </c>
      <c r="G30" s="276">
        <v>48</v>
      </c>
      <c r="H30" s="276">
        <v>43</v>
      </c>
      <c r="I30" s="276"/>
      <c r="J30" s="278">
        <v>8.122659530048429</v>
      </c>
      <c r="K30" s="278">
        <v>20.913719021728063</v>
      </c>
      <c r="L30" s="278">
        <v>11.244790281654087</v>
      </c>
      <c r="M30" s="278"/>
      <c r="N30" s="278">
        <v>38.34385546529826</v>
      </c>
      <c r="O30" s="278">
        <v>46.28476586575559</v>
      </c>
      <c r="P30" s="278">
        <v>42.49774697587043</v>
      </c>
    </row>
    <row r="31" spans="1:16" ht="12.75">
      <c r="A31" s="94" t="s">
        <v>24</v>
      </c>
      <c r="B31" s="276">
        <v>17.7</v>
      </c>
      <c r="C31" s="276">
        <v>29</v>
      </c>
      <c r="D31" s="276">
        <v>20.31828</v>
      </c>
      <c r="E31" s="277"/>
      <c r="F31" s="276">
        <v>33.85093</v>
      </c>
      <c r="G31" s="276">
        <v>48</v>
      </c>
      <c r="H31" s="276">
        <v>39.36</v>
      </c>
      <c r="I31" s="276"/>
      <c r="J31" s="278">
        <v>10.458872926074584</v>
      </c>
      <c r="K31" s="278">
        <v>23.648776152474174</v>
      </c>
      <c r="L31" s="278">
        <v>14.451306920987756</v>
      </c>
      <c r="M31" s="278"/>
      <c r="N31" s="278">
        <v>32.820971021979</v>
      </c>
      <c r="O31" s="278">
        <v>43.2358323213896</v>
      </c>
      <c r="P31" s="278">
        <v>37.549607963697895</v>
      </c>
    </row>
    <row r="32" spans="1:16" ht="12.75">
      <c r="A32" s="94" t="s">
        <v>25</v>
      </c>
      <c r="B32" s="276">
        <v>17.65882</v>
      </c>
      <c r="C32" s="276">
        <v>28</v>
      </c>
      <c r="D32" s="276">
        <v>20</v>
      </c>
      <c r="E32" s="277"/>
      <c r="F32" s="276">
        <v>33.08691</v>
      </c>
      <c r="G32" s="276">
        <v>47</v>
      </c>
      <c r="H32" s="276">
        <v>40.86486</v>
      </c>
      <c r="I32" s="276"/>
      <c r="J32" s="278">
        <v>7.445387283265808</v>
      </c>
      <c r="K32" s="278">
        <v>22.06511652648813</v>
      </c>
      <c r="L32" s="278">
        <v>11.781809447922994</v>
      </c>
      <c r="M32" s="278"/>
      <c r="N32" s="278">
        <v>32.16746829159749</v>
      </c>
      <c r="O32" s="278">
        <v>43.63892347534045</v>
      </c>
      <c r="P32" s="278">
        <v>38.26713817624541</v>
      </c>
    </row>
    <row r="33" spans="1:16" ht="12.75">
      <c r="A33" s="94" t="s">
        <v>26</v>
      </c>
      <c r="B33" s="276">
        <v>17.82983</v>
      </c>
      <c r="C33" s="276">
        <v>25</v>
      </c>
      <c r="D33" s="276">
        <v>20</v>
      </c>
      <c r="E33" s="277"/>
      <c r="F33" s="276">
        <v>30.86957</v>
      </c>
      <c r="G33" s="276">
        <v>40</v>
      </c>
      <c r="H33" s="276">
        <v>35.09244</v>
      </c>
      <c r="I33" s="276"/>
      <c r="J33" s="278">
        <v>9.152217729817236</v>
      </c>
      <c r="K33" s="278">
        <v>17.465091299677766</v>
      </c>
      <c r="L33" s="278">
        <v>11.795907436354296</v>
      </c>
      <c r="M33" s="278"/>
      <c r="N33" s="278">
        <v>30.68409484351598</v>
      </c>
      <c r="O33" s="278">
        <v>37.58730158730159</v>
      </c>
      <c r="P33" s="278">
        <v>34.20603843332285</v>
      </c>
    </row>
    <row r="34" spans="1:16" ht="12.75">
      <c r="A34" s="94" t="s">
        <v>27</v>
      </c>
      <c r="B34" s="276">
        <v>18.35294</v>
      </c>
      <c r="C34" s="276">
        <v>26</v>
      </c>
      <c r="D34" s="276">
        <v>20</v>
      </c>
      <c r="E34" s="277"/>
      <c r="F34" s="276">
        <v>34.47887</v>
      </c>
      <c r="G34" s="276">
        <v>44</v>
      </c>
      <c r="H34" s="276">
        <v>40</v>
      </c>
      <c r="I34" s="276"/>
      <c r="J34" s="278">
        <v>7.25559551138671</v>
      </c>
      <c r="K34" s="278">
        <v>18.897466860236353</v>
      </c>
      <c r="L34" s="278">
        <v>10.952156655503794</v>
      </c>
      <c r="M34" s="278"/>
      <c r="N34" s="278">
        <v>33.25829688705943</v>
      </c>
      <c r="O34" s="278">
        <v>40.13808472114447</v>
      </c>
      <c r="P34" s="278">
        <v>37.137744168564666</v>
      </c>
    </row>
    <row r="35" spans="1:16" ht="12.75">
      <c r="A35" s="94" t="s">
        <v>28</v>
      </c>
      <c r="B35" s="276">
        <v>22.80543</v>
      </c>
      <c r="C35" s="276">
        <v>29</v>
      </c>
      <c r="D35" s="276">
        <v>25.65</v>
      </c>
      <c r="E35" s="277"/>
      <c r="F35" s="276">
        <v>51.6068</v>
      </c>
      <c r="G35" s="276">
        <v>61</v>
      </c>
      <c r="H35" s="276">
        <v>58.48485</v>
      </c>
      <c r="I35" s="276"/>
      <c r="J35" s="278">
        <v>14.424933529635501</v>
      </c>
      <c r="K35" s="278">
        <v>22.630478528707798</v>
      </c>
      <c r="L35" s="278">
        <v>17.655399180178637</v>
      </c>
      <c r="M35" s="278"/>
      <c r="N35" s="278">
        <v>54.54545454545454</v>
      </c>
      <c r="O35" s="278">
        <v>61.164129461430214</v>
      </c>
      <c r="P35" s="278">
        <v>58.65770816333019</v>
      </c>
    </row>
    <row r="36" spans="1:16" ht="12.75">
      <c r="A36" s="94" t="s">
        <v>29</v>
      </c>
      <c r="B36" s="276">
        <v>22.29653</v>
      </c>
      <c r="C36" s="276">
        <v>29</v>
      </c>
      <c r="D36" s="276">
        <v>24</v>
      </c>
      <c r="E36" s="277"/>
      <c r="F36" s="276">
        <v>53.71429</v>
      </c>
      <c r="G36" s="276">
        <v>56</v>
      </c>
      <c r="H36" s="276">
        <v>54.36145</v>
      </c>
      <c r="I36" s="276"/>
      <c r="J36" s="278">
        <v>11.169985589070839</v>
      </c>
      <c r="K36" s="278">
        <v>19.91308524851014</v>
      </c>
      <c r="L36" s="278">
        <v>13.51780599935907</v>
      </c>
      <c r="M36" s="278"/>
      <c r="N36" s="278">
        <v>54.144761547127295</v>
      </c>
      <c r="O36" s="278">
        <v>54.673341790503805</v>
      </c>
      <c r="P36" s="278">
        <v>54.4137310955367</v>
      </c>
    </row>
    <row r="37" spans="1:16" ht="12.75">
      <c r="A37" s="94" t="s">
        <v>30</v>
      </c>
      <c r="B37" s="276">
        <v>24</v>
      </c>
      <c r="C37" s="276">
        <v>30</v>
      </c>
      <c r="D37" s="276">
        <v>25.69231</v>
      </c>
      <c r="E37" s="277"/>
      <c r="F37" s="276">
        <v>67.5</v>
      </c>
      <c r="G37" s="276">
        <v>67</v>
      </c>
      <c r="H37" s="276">
        <v>67</v>
      </c>
      <c r="I37" s="276"/>
      <c r="J37" s="278">
        <v>14.620188434962364</v>
      </c>
      <c r="K37" s="278">
        <v>25.521802812717713</v>
      </c>
      <c r="L37" s="278">
        <v>18.17190331739614</v>
      </c>
      <c r="M37" s="278"/>
      <c r="N37" s="278">
        <v>66.74206078215596</v>
      </c>
      <c r="O37" s="278">
        <v>63.76951521294728</v>
      </c>
      <c r="P37" s="278">
        <v>64.94154408675176</v>
      </c>
    </row>
    <row r="38" spans="1:16" ht="12.75">
      <c r="A38" s="94" t="s">
        <v>31</v>
      </c>
      <c r="B38" s="276">
        <v>17.25</v>
      </c>
      <c r="C38" s="276">
        <v>29</v>
      </c>
      <c r="D38" s="276">
        <v>19.93496</v>
      </c>
      <c r="E38" s="277"/>
      <c r="F38" s="276">
        <v>29.77778</v>
      </c>
      <c r="G38" s="276">
        <v>47</v>
      </c>
      <c r="H38" s="276">
        <v>40.06956</v>
      </c>
      <c r="I38" s="276"/>
      <c r="J38" s="278">
        <v>9.527218357618207</v>
      </c>
      <c r="K38" s="278">
        <v>22.320315005523288</v>
      </c>
      <c r="L38" s="278">
        <v>13.468103557099656</v>
      </c>
      <c r="M38" s="278"/>
      <c r="N38" s="278">
        <v>32.511439163688586</v>
      </c>
      <c r="O38" s="278">
        <v>43.023224617916135</v>
      </c>
      <c r="P38" s="278">
        <v>37.58706306539715</v>
      </c>
    </row>
    <row r="39" spans="1:16" ht="12.75">
      <c r="A39" s="94" t="s">
        <v>32</v>
      </c>
      <c r="B39" s="276">
        <v>21.3913</v>
      </c>
      <c r="C39" s="276">
        <v>30</v>
      </c>
      <c r="D39" s="276">
        <v>25</v>
      </c>
      <c r="E39" s="277"/>
      <c r="F39" s="276">
        <v>51.08571</v>
      </c>
      <c r="G39" s="276">
        <v>62</v>
      </c>
      <c r="H39" s="276">
        <v>58</v>
      </c>
      <c r="I39" s="276"/>
      <c r="J39" s="278">
        <v>14.06444868802531</v>
      </c>
      <c r="K39" s="278">
        <v>27.01977717046173</v>
      </c>
      <c r="L39" s="278">
        <v>19.833180639874094</v>
      </c>
      <c r="M39" s="278"/>
      <c r="N39" s="278">
        <v>52.89627123998052</v>
      </c>
      <c r="O39" s="278">
        <v>59.5417357891304</v>
      </c>
      <c r="P39" s="278">
        <v>57.57967052031143</v>
      </c>
    </row>
    <row r="40" spans="1:16" ht="12.75">
      <c r="A40" s="94" t="s">
        <v>33</v>
      </c>
      <c r="B40" s="276">
        <v>18.68195</v>
      </c>
      <c r="C40" s="276">
        <v>29</v>
      </c>
      <c r="D40" s="276">
        <v>21</v>
      </c>
      <c r="E40" s="277"/>
      <c r="F40" s="276">
        <v>34.70463</v>
      </c>
      <c r="G40" s="276">
        <v>51</v>
      </c>
      <c r="H40" s="276">
        <v>44.32941</v>
      </c>
      <c r="I40" s="276"/>
      <c r="J40" s="278">
        <v>9.581175818147843</v>
      </c>
      <c r="K40" s="278">
        <v>23.25415819349722</v>
      </c>
      <c r="L40" s="278">
        <v>13.932958338996016</v>
      </c>
      <c r="M40" s="278"/>
      <c r="N40" s="278">
        <v>36.659569302431514</v>
      </c>
      <c r="O40" s="278">
        <v>47.28224383919486</v>
      </c>
      <c r="P40" s="278">
        <v>42.264307970242264</v>
      </c>
    </row>
    <row r="41" spans="1:16" ht="12.75">
      <c r="A41" s="94" t="s">
        <v>34</v>
      </c>
      <c r="B41" s="276">
        <v>15.66792</v>
      </c>
      <c r="C41" s="276">
        <v>23</v>
      </c>
      <c r="D41" s="276">
        <v>17.48108</v>
      </c>
      <c r="E41" s="277"/>
      <c r="F41" s="276">
        <v>30</v>
      </c>
      <c r="G41" s="276">
        <v>38</v>
      </c>
      <c r="H41" s="276">
        <v>33</v>
      </c>
      <c r="I41" s="276"/>
      <c r="J41" s="278">
        <v>5.635831055981934</v>
      </c>
      <c r="K41" s="278">
        <v>14.515888408175442</v>
      </c>
      <c r="L41" s="278">
        <v>8.49681660541436</v>
      </c>
      <c r="M41" s="278"/>
      <c r="N41" s="278">
        <v>26.747349657566378</v>
      </c>
      <c r="O41" s="278">
        <v>32.99970874043477</v>
      </c>
      <c r="P41" s="278">
        <v>30.133058040835053</v>
      </c>
    </row>
    <row r="42" spans="1:16" ht="12.75">
      <c r="A42" s="94" t="s">
        <v>35</v>
      </c>
      <c r="B42" s="276">
        <v>19.55077</v>
      </c>
      <c r="C42" s="276">
        <v>29</v>
      </c>
      <c r="D42" s="276">
        <v>21.79592</v>
      </c>
      <c r="E42" s="277"/>
      <c r="F42" s="276">
        <v>38.4</v>
      </c>
      <c r="G42" s="276">
        <v>51</v>
      </c>
      <c r="H42" s="276">
        <v>45</v>
      </c>
      <c r="I42" s="276"/>
      <c r="J42" s="278">
        <v>8.867656090818091</v>
      </c>
      <c r="K42" s="278">
        <v>25.301419773019152</v>
      </c>
      <c r="L42" s="278">
        <v>13.809967773297844</v>
      </c>
      <c r="M42" s="278"/>
      <c r="N42" s="278">
        <v>39.13942880608844</v>
      </c>
      <c r="O42" s="278">
        <v>49.26657157203863</v>
      </c>
      <c r="P42" s="278">
        <v>44.854861415306004</v>
      </c>
    </row>
    <row r="43" spans="1:16" ht="12.75">
      <c r="A43" s="94" t="s">
        <v>36</v>
      </c>
      <c r="B43" s="276">
        <v>16.78801</v>
      </c>
      <c r="C43" s="276">
        <v>28</v>
      </c>
      <c r="D43" s="276">
        <v>19.16129</v>
      </c>
      <c r="E43" s="277"/>
      <c r="F43" s="276">
        <v>30.95652</v>
      </c>
      <c r="G43" s="276">
        <v>48</v>
      </c>
      <c r="H43" s="276">
        <v>38.82353</v>
      </c>
      <c r="I43" s="276"/>
      <c r="J43" s="278">
        <v>7.863797740262286</v>
      </c>
      <c r="K43" s="278">
        <v>22.420482551701966</v>
      </c>
      <c r="L43" s="278">
        <v>12.566896603455687</v>
      </c>
      <c r="M43" s="278"/>
      <c r="N43" s="278">
        <v>29.515533740463823</v>
      </c>
      <c r="O43" s="278">
        <v>43.047343192611315</v>
      </c>
      <c r="P43" s="278">
        <v>36.51220963218354</v>
      </c>
    </row>
    <row r="44" spans="1:16" ht="12.75">
      <c r="A44" s="94" t="s">
        <v>37</v>
      </c>
      <c r="B44" s="276">
        <v>20.35575</v>
      </c>
      <c r="C44" s="276">
        <v>30</v>
      </c>
      <c r="D44" s="276">
        <v>23.44615</v>
      </c>
      <c r="E44" s="277"/>
      <c r="F44" s="276">
        <v>36</v>
      </c>
      <c r="G44" s="276">
        <v>56</v>
      </c>
      <c r="H44" s="276">
        <v>49</v>
      </c>
      <c r="I44" s="276"/>
      <c r="J44" s="278">
        <v>10.842410422807212</v>
      </c>
      <c r="K44" s="278">
        <v>26.146640104951167</v>
      </c>
      <c r="L44" s="278">
        <v>16.376995763176467</v>
      </c>
      <c r="M44" s="278"/>
      <c r="N44" s="278">
        <v>40.69898305084746</v>
      </c>
      <c r="O44" s="278">
        <v>54.53129960899954</v>
      </c>
      <c r="P44" s="278">
        <v>49.12551699287007</v>
      </c>
    </row>
    <row r="45" spans="1:16" ht="12.75">
      <c r="A45" s="94" t="s">
        <v>38</v>
      </c>
      <c r="B45" s="276">
        <v>19.296</v>
      </c>
      <c r="C45" s="276">
        <v>28</v>
      </c>
      <c r="D45" s="276">
        <v>21.28223</v>
      </c>
      <c r="E45" s="277"/>
      <c r="F45" s="276">
        <v>37.63636</v>
      </c>
      <c r="G45" s="276">
        <v>51</v>
      </c>
      <c r="H45" s="276">
        <v>44</v>
      </c>
      <c r="I45" s="276"/>
      <c r="J45" s="278">
        <v>9.287089016173109</v>
      </c>
      <c r="K45" s="278">
        <v>23.533147029343606</v>
      </c>
      <c r="L45" s="278">
        <v>13.327720451239411</v>
      </c>
      <c r="M45" s="278"/>
      <c r="N45" s="278">
        <v>38.06924997216382</v>
      </c>
      <c r="O45" s="278">
        <v>48.012285236047994</v>
      </c>
      <c r="P45" s="278">
        <v>43.10868013360296</v>
      </c>
    </row>
    <row r="46" spans="1:16" ht="12.75">
      <c r="A46" s="94" t="s">
        <v>39</v>
      </c>
      <c r="B46" s="276">
        <v>22.37838</v>
      </c>
      <c r="C46" s="276">
        <v>29</v>
      </c>
      <c r="D46" s="276">
        <v>24.77647</v>
      </c>
      <c r="E46" s="277"/>
      <c r="F46" s="276">
        <v>47.6</v>
      </c>
      <c r="G46" s="276">
        <v>49</v>
      </c>
      <c r="H46" s="276">
        <v>48.65934</v>
      </c>
      <c r="I46" s="276"/>
      <c r="J46" s="278">
        <v>10.908699312748418</v>
      </c>
      <c r="K46" s="278">
        <v>23.465735138832624</v>
      </c>
      <c r="L46" s="278">
        <v>15.566509501357336</v>
      </c>
      <c r="M46" s="278"/>
      <c r="N46" s="278">
        <v>47.82765873537531</v>
      </c>
      <c r="O46" s="278">
        <v>51.38671262926982</v>
      </c>
      <c r="P46" s="278">
        <v>50.23767082590612</v>
      </c>
    </row>
    <row r="47" spans="1:16" ht="12.75">
      <c r="A47" s="94" t="s">
        <v>40</v>
      </c>
      <c r="B47" s="276">
        <v>18.25263</v>
      </c>
      <c r="C47" s="276">
        <v>29</v>
      </c>
      <c r="D47" s="276">
        <v>20.36065</v>
      </c>
      <c r="E47" s="277"/>
      <c r="F47" s="276">
        <v>34.2</v>
      </c>
      <c r="G47" s="276">
        <v>50</v>
      </c>
      <c r="H47" s="276">
        <v>42</v>
      </c>
      <c r="I47" s="276"/>
      <c r="J47" s="278">
        <v>10.215941405168868</v>
      </c>
      <c r="K47" s="278">
        <v>23.10406254840735</v>
      </c>
      <c r="L47" s="278">
        <v>14.081058200411373</v>
      </c>
      <c r="M47" s="278"/>
      <c r="N47" s="278">
        <v>35.672781850627736</v>
      </c>
      <c r="O47" s="278">
        <v>46.221691894327535</v>
      </c>
      <c r="P47" s="278">
        <v>40.79585357007535</v>
      </c>
    </row>
    <row r="48" spans="1:16" ht="12.75">
      <c r="A48" s="94" t="s">
        <v>41</v>
      </c>
      <c r="B48" s="276">
        <v>17.07113</v>
      </c>
      <c r="C48" s="276">
        <v>26</v>
      </c>
      <c r="D48" s="276">
        <v>19.10609</v>
      </c>
      <c r="E48" s="277"/>
      <c r="F48" s="276">
        <v>30.26608</v>
      </c>
      <c r="G48" s="276">
        <v>39</v>
      </c>
      <c r="H48" s="276">
        <v>35</v>
      </c>
      <c r="I48" s="276"/>
      <c r="J48" s="278">
        <v>6.309780788269009</v>
      </c>
      <c r="K48" s="278">
        <v>16.105610561056103</v>
      </c>
      <c r="L48" s="278">
        <v>9.354882146246377</v>
      </c>
      <c r="M48" s="278"/>
      <c r="N48" s="278">
        <v>26.92591810890671</v>
      </c>
      <c r="O48" s="278">
        <v>29.76684391982703</v>
      </c>
      <c r="P48" s="278">
        <v>28.56022321078404</v>
      </c>
    </row>
    <row r="49" spans="1:16" ht="12.75">
      <c r="A49" s="94" t="s">
        <v>42</v>
      </c>
      <c r="B49" s="276">
        <v>17.82273</v>
      </c>
      <c r="C49" s="276">
        <v>28</v>
      </c>
      <c r="D49" s="276">
        <v>20.38261</v>
      </c>
      <c r="E49" s="277"/>
      <c r="F49" s="276">
        <v>32.06557</v>
      </c>
      <c r="G49" s="276">
        <v>48</v>
      </c>
      <c r="H49" s="276">
        <v>40</v>
      </c>
      <c r="I49" s="276"/>
      <c r="J49" s="278">
        <v>8.90156699525018</v>
      </c>
      <c r="K49" s="278">
        <v>22.69336485075037</v>
      </c>
      <c r="L49" s="278">
        <v>13.139671938960596</v>
      </c>
      <c r="M49" s="278"/>
      <c r="N49" s="278">
        <v>32.42021972089204</v>
      </c>
      <c r="O49" s="278">
        <v>43.56377171619209</v>
      </c>
      <c r="P49" s="278">
        <v>38.095809705147836</v>
      </c>
    </row>
    <row r="50" spans="1:16" ht="12.75">
      <c r="A50" s="94" t="s">
        <v>43</v>
      </c>
      <c r="B50" s="276">
        <v>19.12554</v>
      </c>
      <c r="C50" s="276">
        <v>30</v>
      </c>
      <c r="D50" s="276">
        <v>22</v>
      </c>
      <c r="E50" s="277"/>
      <c r="F50" s="276">
        <v>37.575</v>
      </c>
      <c r="G50" s="276">
        <v>53</v>
      </c>
      <c r="H50" s="276">
        <v>47</v>
      </c>
      <c r="I50" s="276"/>
      <c r="J50" s="278">
        <v>10.0336972752671</v>
      </c>
      <c r="K50" s="278">
        <v>23.43896656554369</v>
      </c>
      <c r="L50" s="278">
        <v>14.766422699243542</v>
      </c>
      <c r="M50" s="278"/>
      <c r="N50" s="278">
        <v>39.573537621735625</v>
      </c>
      <c r="O50" s="278">
        <v>50.7799181725196</v>
      </c>
      <c r="P50" s="278">
        <v>45.87706458867441</v>
      </c>
    </row>
    <row r="51" spans="1:16" ht="12.75">
      <c r="A51" s="94" t="s">
        <v>44</v>
      </c>
      <c r="B51" s="276">
        <v>20.19775</v>
      </c>
      <c r="C51" s="276">
        <v>28</v>
      </c>
      <c r="D51" s="276">
        <v>22.224</v>
      </c>
      <c r="E51" s="277"/>
      <c r="F51" s="276">
        <v>36.77778</v>
      </c>
      <c r="G51" s="276">
        <v>52</v>
      </c>
      <c r="H51" s="276">
        <v>47</v>
      </c>
      <c r="I51" s="276"/>
      <c r="J51" s="278">
        <v>8.16497793800642</v>
      </c>
      <c r="K51" s="278">
        <v>20.124235182454534</v>
      </c>
      <c r="L51" s="278">
        <v>11.694593712444178</v>
      </c>
      <c r="M51" s="278"/>
      <c r="N51" s="278">
        <v>38.6673159152122</v>
      </c>
      <c r="O51" s="278">
        <v>48.92976626050373</v>
      </c>
      <c r="P51" s="278">
        <v>44.58121090979431</v>
      </c>
    </row>
    <row r="52" spans="1:16" ht="12.75">
      <c r="A52" s="94" t="s">
        <v>45</v>
      </c>
      <c r="B52" s="276">
        <v>20.94051</v>
      </c>
      <c r="C52" s="276">
        <v>30</v>
      </c>
      <c r="D52" s="276">
        <v>23</v>
      </c>
      <c r="E52" s="277"/>
      <c r="F52" s="276">
        <v>45</v>
      </c>
      <c r="G52" s="276">
        <v>51</v>
      </c>
      <c r="H52" s="276">
        <v>47.83929</v>
      </c>
      <c r="I52" s="276"/>
      <c r="J52" s="278">
        <v>10.093148601652745</v>
      </c>
      <c r="K52" s="278">
        <v>24.431615120274913</v>
      </c>
      <c r="L52" s="278">
        <v>14.239042304573854</v>
      </c>
      <c r="M52" s="278"/>
      <c r="N52" s="278">
        <v>44.014111220696456</v>
      </c>
      <c r="O52" s="278">
        <v>48.55984382039345</v>
      </c>
      <c r="P52" s="278">
        <v>46.55111722010828</v>
      </c>
    </row>
    <row r="53" spans="1:16" ht="12.75">
      <c r="A53" s="94" t="s">
        <v>46</v>
      </c>
      <c r="B53" s="276">
        <v>19.66173</v>
      </c>
      <c r="C53" s="276">
        <v>28</v>
      </c>
      <c r="D53" s="276">
        <v>21.94412</v>
      </c>
      <c r="E53" s="277"/>
      <c r="F53" s="276">
        <v>35.33333</v>
      </c>
      <c r="G53" s="276">
        <v>55</v>
      </c>
      <c r="H53" s="276">
        <v>46</v>
      </c>
      <c r="I53" s="276"/>
      <c r="J53" s="278">
        <v>8.624424883880605</v>
      </c>
      <c r="K53" s="278">
        <v>20.73826619406453</v>
      </c>
      <c r="L53" s="278">
        <v>12.311011375539781</v>
      </c>
      <c r="M53" s="278"/>
      <c r="N53" s="278">
        <v>38.21680717328488</v>
      </c>
      <c r="O53" s="278">
        <v>51.61601082019088</v>
      </c>
      <c r="P53" s="278">
        <v>45.43364717201567</v>
      </c>
    </row>
    <row r="54" spans="1:16" ht="12.75">
      <c r="A54" s="94" t="s">
        <v>47</v>
      </c>
      <c r="B54" s="276">
        <v>20.90286</v>
      </c>
      <c r="C54" s="276">
        <v>29</v>
      </c>
      <c r="D54" s="276">
        <v>23.41553</v>
      </c>
      <c r="E54" s="277"/>
      <c r="F54" s="276">
        <v>39.77143</v>
      </c>
      <c r="G54" s="276">
        <v>56</v>
      </c>
      <c r="H54" s="276">
        <v>50.1</v>
      </c>
      <c r="I54" s="276"/>
      <c r="J54" s="278">
        <v>10.01993460438814</v>
      </c>
      <c r="K54" s="278">
        <v>23.481899594192235</v>
      </c>
      <c r="L54" s="278">
        <v>14.794631698908683</v>
      </c>
      <c r="M54" s="278"/>
      <c r="N54" s="278">
        <v>43.23134559761696</v>
      </c>
      <c r="O54" s="278">
        <v>52.97071035291994</v>
      </c>
      <c r="P54" s="278">
        <v>49.49505760533768</v>
      </c>
    </row>
    <row r="55" spans="1:16" ht="12.75">
      <c r="A55" s="94" t="s">
        <v>48</v>
      </c>
      <c r="B55" s="276">
        <v>14.55432</v>
      </c>
      <c r="C55" s="276">
        <v>29</v>
      </c>
      <c r="D55" s="276">
        <v>16.99459</v>
      </c>
      <c r="E55" s="277"/>
      <c r="F55" s="276">
        <v>24.78</v>
      </c>
      <c r="G55" s="276">
        <v>40</v>
      </c>
      <c r="H55" s="276">
        <v>32</v>
      </c>
      <c r="I55" s="276"/>
      <c r="J55" s="278">
        <v>7.685450823332703</v>
      </c>
      <c r="K55" s="278">
        <v>21.03734484971771</v>
      </c>
      <c r="L55" s="278">
        <v>10.986456030508894</v>
      </c>
      <c r="M55" s="278"/>
      <c r="N55" s="278">
        <v>23.88275702377277</v>
      </c>
      <c r="O55" s="278">
        <v>33.897689418101926</v>
      </c>
      <c r="P55" s="278">
        <v>28.09528068449453</v>
      </c>
    </row>
    <row r="56" spans="1:16" ht="12.75">
      <c r="A56" s="94" t="s">
        <v>49</v>
      </c>
      <c r="B56" s="276">
        <v>20.77838</v>
      </c>
      <c r="C56" s="276">
        <v>27</v>
      </c>
      <c r="D56" s="276">
        <v>22.44755</v>
      </c>
      <c r="E56" s="277"/>
      <c r="F56" s="276">
        <v>41.84415</v>
      </c>
      <c r="G56" s="276">
        <v>52</v>
      </c>
      <c r="H56" s="276">
        <v>48</v>
      </c>
      <c r="I56" s="276"/>
      <c r="J56" s="278">
        <v>9.256642750542344</v>
      </c>
      <c r="K56" s="278">
        <v>22.45227710583447</v>
      </c>
      <c r="L56" s="278">
        <v>13.19168789053836</v>
      </c>
      <c r="M56" s="278"/>
      <c r="N56" s="278">
        <v>44.37803889789303</v>
      </c>
      <c r="O56" s="278">
        <v>49.63603905437587</v>
      </c>
      <c r="P56" s="278">
        <v>47.347302808926834</v>
      </c>
    </row>
    <row r="57" spans="1:16" ht="12.75">
      <c r="A57" s="94" t="s">
        <v>50</v>
      </c>
      <c r="B57" s="276">
        <v>16.07143</v>
      </c>
      <c r="C57" s="276">
        <v>23</v>
      </c>
      <c r="D57" s="276">
        <v>17.89091</v>
      </c>
      <c r="E57" s="277"/>
      <c r="F57" s="276">
        <v>28.26846</v>
      </c>
      <c r="G57" s="276">
        <v>42</v>
      </c>
      <c r="H57" s="276">
        <v>35</v>
      </c>
      <c r="I57" s="276"/>
      <c r="J57" s="278">
        <v>5.795098706603132</v>
      </c>
      <c r="K57" s="278">
        <v>15.248364797944799</v>
      </c>
      <c r="L57" s="278">
        <v>8.50936831224796</v>
      </c>
      <c r="M57" s="278"/>
      <c r="N57" s="278">
        <v>25.50033730604902</v>
      </c>
      <c r="O57" s="278">
        <v>35.87257046176701</v>
      </c>
      <c r="P57" s="278">
        <v>30.437002847883726</v>
      </c>
    </row>
    <row r="58" spans="2:16" ht="12.75">
      <c r="B58" s="279"/>
      <c r="C58" s="279"/>
      <c r="D58" s="276"/>
      <c r="E58" s="279"/>
      <c r="F58" s="279"/>
      <c r="G58" s="279"/>
      <c r="H58" s="279"/>
      <c r="I58" s="279"/>
      <c r="J58" s="278"/>
      <c r="K58" s="278"/>
      <c r="L58" s="278"/>
      <c r="M58" s="278"/>
      <c r="N58" s="278"/>
      <c r="O58" s="278"/>
      <c r="P58" s="278"/>
    </row>
    <row r="59" spans="1:16" ht="12.75">
      <c r="A59" s="94" t="s">
        <v>51</v>
      </c>
      <c r="B59" s="279">
        <v>19.9322</v>
      </c>
      <c r="C59" s="279">
        <v>29</v>
      </c>
      <c r="D59" s="276">
        <v>22.68235</v>
      </c>
      <c r="E59" s="279"/>
      <c r="F59" s="279">
        <v>38.46575</v>
      </c>
      <c r="G59" s="279">
        <v>55</v>
      </c>
      <c r="H59" s="279">
        <v>48</v>
      </c>
      <c r="I59" s="279"/>
      <c r="J59" s="278">
        <v>10.832411057808725</v>
      </c>
      <c r="K59" s="278">
        <v>24.360003611097817</v>
      </c>
      <c r="L59" s="278">
        <v>15.311498571499493</v>
      </c>
      <c r="M59" s="278"/>
      <c r="N59" s="278">
        <v>41.034893658431706</v>
      </c>
      <c r="O59" s="278">
        <v>52.55447804832769</v>
      </c>
      <c r="P59" s="278">
        <v>47.506789159414836</v>
      </c>
    </row>
    <row r="61" ht="12.75">
      <c r="A61" s="94" t="s">
        <v>398</v>
      </c>
    </row>
    <row r="62" ht="12.75">
      <c r="A62" s="94" t="s">
        <v>399</v>
      </c>
    </row>
  </sheetData>
  <mergeCells count="6">
    <mergeCell ref="B4:H4"/>
    <mergeCell ref="J4:P4"/>
    <mergeCell ref="B5:D5"/>
    <mergeCell ref="F5:H5"/>
    <mergeCell ref="J5:L5"/>
    <mergeCell ref="N5:P5"/>
  </mergeCells>
  <printOptions/>
  <pageMargins left="0.75" right="0.75" top="1" bottom="1" header="0.5" footer="0.5"/>
  <pageSetup fitToHeight="1" fitToWidth="1" horizontalDpi="600" verticalDpi="600" orientation="portrait" scale="65" r:id="rId1"/>
</worksheet>
</file>

<file path=xl/worksheets/sheet19.xml><?xml version="1.0" encoding="utf-8"?>
<worksheet xmlns="http://schemas.openxmlformats.org/spreadsheetml/2006/main" xmlns:r="http://schemas.openxmlformats.org/officeDocument/2006/relationships">
  <sheetPr>
    <pageSetUpPr fitToPage="1"/>
  </sheetPr>
  <dimension ref="A1:K59"/>
  <sheetViews>
    <sheetView view="pageBreakPreview" zoomScale="60" zoomScaleNormal="75" workbookViewId="0" topLeftCell="A1">
      <pane xSplit="1" ySplit="4" topLeftCell="B26"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47.28125" style="107" customWidth="1"/>
    <col min="2" max="2" width="13.00390625" style="289" customWidth="1"/>
    <col min="3" max="3" width="16.421875" style="289" customWidth="1"/>
    <col min="4" max="4" width="8.140625" style="107" customWidth="1"/>
    <col min="5" max="5" width="13.8515625" style="107" customWidth="1"/>
    <col min="6" max="6" width="12.8515625" style="289" customWidth="1"/>
    <col min="7" max="7" width="19.57421875" style="289" customWidth="1"/>
    <col min="8" max="10" width="13.57421875" style="107" customWidth="1"/>
    <col min="11" max="16384" width="28.28125" style="107" customWidth="1"/>
  </cols>
  <sheetData>
    <row r="1" ht="15.75">
      <c r="A1" s="306" t="s">
        <v>750</v>
      </c>
    </row>
    <row r="2" spans="1:10" ht="15.75">
      <c r="A2" s="306" t="s">
        <v>756</v>
      </c>
      <c r="J2" s="302"/>
    </row>
    <row r="3" spans="1:10" s="94" customFormat="1" ht="12.75" customHeight="1">
      <c r="A3" s="262"/>
      <c r="B3" s="301"/>
      <c r="C3" s="301"/>
      <c r="F3" s="301"/>
      <c r="G3" s="301"/>
      <c r="H3" s="373" t="s">
        <v>794</v>
      </c>
      <c r="I3" s="373"/>
      <c r="J3" s="373"/>
    </row>
    <row r="4" spans="1:10" s="281" customFormat="1" ht="28.5" customHeight="1">
      <c r="A4" s="298" t="s">
        <v>621</v>
      </c>
      <c r="B4" s="299" t="s">
        <v>793</v>
      </c>
      <c r="C4" s="299" t="s">
        <v>423</v>
      </c>
      <c r="D4" s="297" t="s">
        <v>758</v>
      </c>
      <c r="E4" s="297" t="s">
        <v>759</v>
      </c>
      <c r="F4" s="299" t="s">
        <v>424</v>
      </c>
      <c r="G4" s="299" t="s">
        <v>760</v>
      </c>
      <c r="H4" s="297" t="s">
        <v>53</v>
      </c>
      <c r="I4" s="297" t="s">
        <v>54</v>
      </c>
      <c r="J4" s="297" t="s">
        <v>795</v>
      </c>
    </row>
    <row r="5" spans="1:10" s="300" customFormat="1" ht="12.75">
      <c r="A5" s="298"/>
      <c r="B5" s="299"/>
      <c r="C5" s="299"/>
      <c r="D5" s="297"/>
      <c r="E5" s="297"/>
      <c r="F5" s="299"/>
      <c r="G5" s="299"/>
      <c r="I5" s="297"/>
      <c r="J5" s="297"/>
    </row>
    <row r="6" spans="1:10" ht="15" customHeight="1">
      <c r="A6" s="282" t="s">
        <v>769</v>
      </c>
      <c r="B6" s="291">
        <v>4828.838</v>
      </c>
      <c r="C6" s="305">
        <v>54066</v>
      </c>
      <c r="D6" s="292">
        <v>11.373482424066939</v>
      </c>
      <c r="E6" s="294">
        <v>813</v>
      </c>
      <c r="F6" s="293">
        <v>177200</v>
      </c>
      <c r="G6" s="296">
        <v>1042</v>
      </c>
      <c r="H6" s="303">
        <v>29.993477418055903</v>
      </c>
      <c r="I6" s="290">
        <v>48.7215637414821</v>
      </c>
      <c r="J6" s="304">
        <v>23.685269886027275</v>
      </c>
    </row>
    <row r="7" spans="1:10" ht="15" customHeight="1">
      <c r="A7" s="282" t="s">
        <v>788</v>
      </c>
      <c r="B7" s="291">
        <v>1406.364</v>
      </c>
      <c r="C7" s="305">
        <v>50484</v>
      </c>
      <c r="D7" s="292">
        <v>13.205637173189375</v>
      </c>
      <c r="E7" s="294">
        <v>747</v>
      </c>
      <c r="F7" s="293">
        <v>161000</v>
      </c>
      <c r="G7" s="296">
        <v>972</v>
      </c>
      <c r="H7" s="303">
        <v>29.55765060462381</v>
      </c>
      <c r="I7" s="290">
        <v>49.1934023887228</v>
      </c>
      <c r="J7" s="304">
        <v>23.412125630574867</v>
      </c>
    </row>
    <row r="8" spans="1:10" ht="15" customHeight="1">
      <c r="A8" s="282" t="s">
        <v>650</v>
      </c>
      <c r="B8" s="291">
        <v>2583.9230000000002</v>
      </c>
      <c r="C8" s="305">
        <v>57447</v>
      </c>
      <c r="D8" s="292">
        <v>9.50449686991731</v>
      </c>
      <c r="E8" s="294">
        <v>816</v>
      </c>
      <c r="F8" s="293">
        <v>243500</v>
      </c>
      <c r="G8" s="296">
        <v>1007</v>
      </c>
      <c r="H8" s="303">
        <v>26.00261466104869</v>
      </c>
      <c r="I8" s="290">
        <v>49.02790764703714</v>
      </c>
      <c r="J8" s="304">
        <v>23.070477952389094</v>
      </c>
    </row>
    <row r="9" spans="1:10" ht="15" customHeight="1">
      <c r="A9" s="282" t="s">
        <v>792</v>
      </c>
      <c r="B9" s="291">
        <v>1069.498</v>
      </c>
      <c r="C9" s="305">
        <v>43802</v>
      </c>
      <c r="D9" s="292">
        <v>13.321028543053492</v>
      </c>
      <c r="E9" s="294">
        <v>644</v>
      </c>
      <c r="F9" s="293">
        <v>118200</v>
      </c>
      <c r="G9" s="296">
        <v>704</v>
      </c>
      <c r="H9" s="303">
        <v>22.016538213990504</v>
      </c>
      <c r="I9" s="290">
        <v>44.17843353043219</v>
      </c>
      <c r="J9" s="304">
        <v>25.23922329372703</v>
      </c>
    </row>
    <row r="10" spans="1:10" ht="15" customHeight="1">
      <c r="A10" s="282" t="s">
        <v>771</v>
      </c>
      <c r="B10" s="291">
        <v>4270.631</v>
      </c>
      <c r="C10" s="305">
        <v>62068</v>
      </c>
      <c r="D10" s="292">
        <v>9.541646073239423</v>
      </c>
      <c r="E10" s="294">
        <v>1024</v>
      </c>
      <c r="F10" s="293">
        <v>394800</v>
      </c>
      <c r="G10" s="296">
        <v>1291</v>
      </c>
      <c r="H10" s="303">
        <v>35.488444752286476</v>
      </c>
      <c r="I10" s="290">
        <v>50.17635337388846</v>
      </c>
      <c r="J10" s="304">
        <v>24.88066082040748</v>
      </c>
    </row>
    <row r="11" spans="1:10" ht="15" customHeight="1">
      <c r="A11" s="282" t="s">
        <v>791</v>
      </c>
      <c r="B11" s="291">
        <v>1111.554</v>
      </c>
      <c r="C11" s="305">
        <v>42315</v>
      </c>
      <c r="D11" s="292">
        <v>12.725429810622247</v>
      </c>
      <c r="E11" s="294">
        <v>605</v>
      </c>
      <c r="F11" s="293">
        <v>99700</v>
      </c>
      <c r="G11" s="296">
        <v>712</v>
      </c>
      <c r="H11" s="303">
        <v>25.03618999350639</v>
      </c>
      <c r="I11" s="290">
        <v>48.75711270347626</v>
      </c>
      <c r="J11" s="304">
        <v>25.24915808815995</v>
      </c>
    </row>
    <row r="12" spans="1:10" ht="15" customHeight="1">
      <c r="A12" s="282" t="s">
        <v>786</v>
      </c>
      <c r="B12" s="291">
        <v>1491.33</v>
      </c>
      <c r="C12" s="305">
        <v>47104</v>
      </c>
      <c r="D12" s="292">
        <v>11.872918013225277</v>
      </c>
      <c r="E12" s="294">
        <v>704</v>
      </c>
      <c r="F12" s="293">
        <v>150900</v>
      </c>
      <c r="G12" s="296">
        <v>879</v>
      </c>
      <c r="H12" s="303">
        <v>27.917566495927705</v>
      </c>
      <c r="I12" s="290">
        <v>46.819510002247696</v>
      </c>
      <c r="J12" s="304">
        <v>22.336480107889415</v>
      </c>
    </row>
    <row r="13" spans="1:10" ht="15" customHeight="1">
      <c r="A13" s="282" t="s">
        <v>763</v>
      </c>
      <c r="B13" s="291">
        <v>9272.117</v>
      </c>
      <c r="C13" s="305">
        <v>54709</v>
      </c>
      <c r="D13" s="292">
        <v>11.763367866630512</v>
      </c>
      <c r="E13" s="294">
        <v>801</v>
      </c>
      <c r="F13" s="293">
        <v>233500</v>
      </c>
      <c r="G13" s="296">
        <v>1093</v>
      </c>
      <c r="H13" s="303">
        <v>36.227087997229724</v>
      </c>
      <c r="I13" s="290">
        <v>51.17399440131136</v>
      </c>
      <c r="J13" s="304">
        <v>27.405070823711313</v>
      </c>
    </row>
    <row r="14" spans="1:10" ht="15" customHeight="1">
      <c r="A14" s="282" t="s">
        <v>780</v>
      </c>
      <c r="B14" s="291">
        <v>2026.2160000000001</v>
      </c>
      <c r="C14" s="305">
        <v>48144</v>
      </c>
      <c r="D14" s="292">
        <v>11.62080419415914</v>
      </c>
      <c r="E14" s="294">
        <v>617</v>
      </c>
      <c r="F14" s="293">
        <v>143400</v>
      </c>
      <c r="G14" s="296">
        <v>846</v>
      </c>
      <c r="H14" s="303">
        <v>24.609098455799646</v>
      </c>
      <c r="I14" s="290">
        <v>45.82865307562866</v>
      </c>
      <c r="J14" s="304">
        <v>24.645053559362882</v>
      </c>
    </row>
    <row r="15" spans="1:10" ht="15" customHeight="1">
      <c r="A15" s="282" t="s">
        <v>778</v>
      </c>
      <c r="B15" s="291">
        <v>2082.379</v>
      </c>
      <c r="C15" s="305">
        <v>44281</v>
      </c>
      <c r="D15" s="292">
        <v>13.822624049128443</v>
      </c>
      <c r="E15" s="294">
        <v>654</v>
      </c>
      <c r="F15" s="293">
        <v>146700</v>
      </c>
      <c r="G15" s="296">
        <v>832</v>
      </c>
      <c r="H15" s="303">
        <v>30.334785185948814</v>
      </c>
      <c r="I15" s="290">
        <v>52.09803834920839</v>
      </c>
      <c r="J15" s="304">
        <v>30.152697822218116</v>
      </c>
    </row>
    <row r="16" spans="1:10" ht="15" customHeight="1">
      <c r="A16" s="282" t="s">
        <v>84</v>
      </c>
      <c r="B16" s="291">
        <v>1665.428</v>
      </c>
      <c r="C16" s="305">
        <v>48475</v>
      </c>
      <c r="D16" s="292">
        <v>12.134364519354033</v>
      </c>
      <c r="E16" s="294">
        <v>678</v>
      </c>
      <c r="F16" s="293">
        <v>155600</v>
      </c>
      <c r="G16" s="296">
        <v>874</v>
      </c>
      <c r="H16" s="303">
        <v>26.7285010619549</v>
      </c>
      <c r="I16" s="290">
        <v>45.59543960733096</v>
      </c>
      <c r="J16" s="304">
        <v>22.69917533842244</v>
      </c>
    </row>
    <row r="17" spans="1:10" ht="15" customHeight="1">
      <c r="A17" s="282" t="s">
        <v>764</v>
      </c>
      <c r="B17" s="291">
        <v>5727.3910000000005</v>
      </c>
      <c r="C17" s="305">
        <v>49740</v>
      </c>
      <c r="D17" s="292">
        <v>13.12582949912618</v>
      </c>
      <c r="E17" s="294">
        <v>739</v>
      </c>
      <c r="F17" s="293">
        <v>133900</v>
      </c>
      <c r="G17" s="296">
        <v>942</v>
      </c>
      <c r="H17" s="303">
        <v>29.8258734382639</v>
      </c>
      <c r="I17" s="290">
        <v>48.031405465822175</v>
      </c>
      <c r="J17" s="304">
        <v>22.54391395822832</v>
      </c>
    </row>
    <row r="18" spans="1:10" ht="15" customHeight="1">
      <c r="A18" s="282" t="s">
        <v>682</v>
      </c>
      <c r="B18" s="291">
        <v>2327.901</v>
      </c>
      <c r="C18" s="305">
        <v>54896</v>
      </c>
      <c r="D18" s="292">
        <v>9.877338829903788</v>
      </c>
      <c r="E18" s="294">
        <v>777</v>
      </c>
      <c r="F18" s="293">
        <v>239100</v>
      </c>
      <c r="G18" s="296">
        <v>1122</v>
      </c>
      <c r="H18" s="303">
        <v>33.432974709361616</v>
      </c>
      <c r="I18" s="290">
        <v>49.558239728104134</v>
      </c>
      <c r="J18" s="304">
        <v>22.483235673640344</v>
      </c>
    </row>
    <row r="19" spans="1:10" ht="15" customHeight="1">
      <c r="A19" s="282" t="s">
        <v>770</v>
      </c>
      <c r="B19" s="291">
        <v>4428.941</v>
      </c>
      <c r="C19" s="305">
        <v>50787</v>
      </c>
      <c r="D19" s="292">
        <v>12.707573100156907</v>
      </c>
      <c r="E19" s="294">
        <v>716</v>
      </c>
      <c r="F19" s="293">
        <v>170600</v>
      </c>
      <c r="G19" s="296">
        <v>941</v>
      </c>
      <c r="H19" s="303">
        <v>30.776389785120976</v>
      </c>
      <c r="I19" s="290">
        <v>52.621372556447945</v>
      </c>
      <c r="J19" s="304">
        <v>29.47392597363237</v>
      </c>
    </row>
    <row r="20" spans="1:10" ht="15" customHeight="1">
      <c r="A20" s="282" t="s">
        <v>672</v>
      </c>
      <c r="B20" s="291">
        <v>1140.319</v>
      </c>
      <c r="C20" s="305">
        <v>61327</v>
      </c>
      <c r="D20" s="292">
        <v>8.41754130326132</v>
      </c>
      <c r="E20" s="294">
        <v>786</v>
      </c>
      <c r="F20" s="293">
        <v>229400</v>
      </c>
      <c r="G20" s="296">
        <v>1048</v>
      </c>
      <c r="H20" s="303">
        <v>26.96705607996264</v>
      </c>
      <c r="I20" s="290">
        <v>44.9570758136518</v>
      </c>
      <c r="J20" s="304">
        <v>22.931817314662904</v>
      </c>
    </row>
    <row r="21" spans="1:10" ht="15" customHeight="1">
      <c r="A21" s="282" t="s">
        <v>767</v>
      </c>
      <c r="B21" s="291">
        <v>5193.448</v>
      </c>
      <c r="C21" s="305">
        <v>46705</v>
      </c>
      <c r="D21" s="292">
        <v>16.13473443898262</v>
      </c>
      <c r="E21" s="294">
        <v>702</v>
      </c>
      <c r="F21" s="293">
        <v>123400</v>
      </c>
      <c r="G21" s="296">
        <v>864</v>
      </c>
      <c r="H21" s="303">
        <v>28.448995579625624</v>
      </c>
      <c r="I21" s="290">
        <v>51.00138061614926</v>
      </c>
      <c r="J21" s="304">
        <v>25.023864936294427</v>
      </c>
    </row>
    <row r="22" spans="1:10" ht="15" customHeight="1">
      <c r="A22" s="282" t="s">
        <v>93</v>
      </c>
      <c r="B22" s="291">
        <v>1608.73</v>
      </c>
      <c r="C22" s="305">
        <v>49888</v>
      </c>
      <c r="D22" s="292">
        <v>10.461176385258012</v>
      </c>
      <c r="E22" s="294">
        <v>666</v>
      </c>
      <c r="F22" s="293">
        <v>136500</v>
      </c>
      <c r="G22" s="296">
        <v>855</v>
      </c>
      <c r="H22" s="303">
        <v>22.71263241957758</v>
      </c>
      <c r="I22" s="290">
        <v>47.756903588417956</v>
      </c>
      <c r="J22" s="304">
        <v>23.26920911075238</v>
      </c>
    </row>
    <row r="23" spans="1:10" ht="15" customHeight="1">
      <c r="A23" s="282" t="s">
        <v>95</v>
      </c>
      <c r="B23" s="291">
        <v>1223.882</v>
      </c>
      <c r="C23" s="305">
        <v>47323</v>
      </c>
      <c r="D23" s="292">
        <v>10.802017778800177</v>
      </c>
      <c r="E23" s="294">
        <v>766</v>
      </c>
      <c r="F23" s="293">
        <v>162000</v>
      </c>
      <c r="G23" s="296">
        <v>865</v>
      </c>
      <c r="H23" s="303">
        <v>28.601893253974186</v>
      </c>
      <c r="I23" s="290">
        <v>50.22607674729023</v>
      </c>
      <c r="J23" s="304">
        <v>20.07924915963744</v>
      </c>
    </row>
    <row r="24" spans="1:10" ht="15" customHeight="1">
      <c r="A24" s="282" t="s">
        <v>692</v>
      </c>
      <c r="B24" s="291">
        <v>1909.666</v>
      </c>
      <c r="C24" s="305">
        <v>50486</v>
      </c>
      <c r="D24" s="292">
        <v>10.441401681209664</v>
      </c>
      <c r="E24" s="294">
        <v>689</v>
      </c>
      <c r="F24" s="293">
        <v>145500</v>
      </c>
      <c r="G24" s="296">
        <v>862</v>
      </c>
      <c r="H24" s="303">
        <v>23.9951046946657</v>
      </c>
      <c r="I24" s="290">
        <v>45.66088370703675</v>
      </c>
      <c r="J24" s="304">
        <v>23.380921448790225</v>
      </c>
    </row>
    <row r="25" spans="1:10" ht="15" customHeight="1">
      <c r="A25" s="282" t="s">
        <v>783</v>
      </c>
      <c r="B25" s="291">
        <v>1691.213</v>
      </c>
      <c r="C25" s="305">
        <v>49571</v>
      </c>
      <c r="D25" s="292">
        <v>11.150967643489478</v>
      </c>
      <c r="E25" s="294">
        <v>885</v>
      </c>
      <c r="F25" s="293">
        <v>289300</v>
      </c>
      <c r="G25" s="296">
        <v>1068</v>
      </c>
      <c r="H25" s="303">
        <v>39.92079750897092</v>
      </c>
      <c r="I25" s="290">
        <v>50.09344047841525</v>
      </c>
      <c r="J25" s="304">
        <v>23.406433580070367</v>
      </c>
    </row>
    <row r="26" spans="1:11" ht="15" customHeight="1">
      <c r="A26" s="282" t="s">
        <v>762</v>
      </c>
      <c r="B26" s="291">
        <v>12703.423</v>
      </c>
      <c r="C26" s="305">
        <v>51824</v>
      </c>
      <c r="D26" s="292">
        <v>14.537823664177967</v>
      </c>
      <c r="E26" s="294">
        <v>972</v>
      </c>
      <c r="F26" s="293">
        <v>520000</v>
      </c>
      <c r="G26" s="296">
        <v>1203</v>
      </c>
      <c r="H26" s="303">
        <v>42.01172794747979</v>
      </c>
      <c r="I26" s="290">
        <v>55.552635473519395</v>
      </c>
      <c r="J26" s="304">
        <v>28.088579254859436</v>
      </c>
      <c r="K26" s="290"/>
    </row>
    <row r="27" spans="1:10" ht="15" customHeight="1">
      <c r="A27" s="282" t="s">
        <v>661</v>
      </c>
      <c r="B27" s="291">
        <v>1183.916</v>
      </c>
      <c r="C27" s="305">
        <v>43344</v>
      </c>
      <c r="D27" s="292">
        <v>11.948412631006777</v>
      </c>
      <c r="E27" s="294">
        <v>589</v>
      </c>
      <c r="F27" s="293">
        <v>132800</v>
      </c>
      <c r="G27" s="296">
        <v>739</v>
      </c>
      <c r="H27" s="303">
        <v>23.528180316810495</v>
      </c>
      <c r="I27" s="290">
        <v>46.96238713873051</v>
      </c>
      <c r="J27" s="304">
        <v>25.38074136809788</v>
      </c>
    </row>
    <row r="28" spans="1:10" ht="15" customHeight="1">
      <c r="A28" s="282" t="s">
        <v>415</v>
      </c>
      <c r="B28" s="291">
        <v>1236.181</v>
      </c>
      <c r="C28" s="305">
        <v>41065</v>
      </c>
      <c r="D28" s="292">
        <v>17.65098198374788</v>
      </c>
      <c r="E28" s="294">
        <v>683</v>
      </c>
      <c r="F28" s="293">
        <v>117500</v>
      </c>
      <c r="G28" s="296">
        <v>805</v>
      </c>
      <c r="H28" s="303">
        <v>29.775416721735294</v>
      </c>
      <c r="I28" s="290">
        <v>56.32943208476193</v>
      </c>
      <c r="J28" s="304">
        <v>31.021370936557446</v>
      </c>
    </row>
    <row r="29" spans="1:10" ht="15" customHeight="1">
      <c r="A29" s="282" t="s">
        <v>766</v>
      </c>
      <c r="B29" s="291">
        <v>5334.685</v>
      </c>
      <c r="C29" s="305">
        <v>43091</v>
      </c>
      <c r="D29" s="292">
        <v>14.044610107629207</v>
      </c>
      <c r="E29" s="294">
        <v>877</v>
      </c>
      <c r="F29" s="293">
        <v>250000</v>
      </c>
      <c r="G29" s="296">
        <v>1023</v>
      </c>
      <c r="H29" s="303">
        <v>43.90275744102589</v>
      </c>
      <c r="I29" s="290">
        <v>60.78985938540518</v>
      </c>
      <c r="J29" s="304">
        <v>31.246799145516036</v>
      </c>
    </row>
    <row r="30" spans="1:10" ht="15" customHeight="1">
      <c r="A30" s="282" t="s">
        <v>787</v>
      </c>
      <c r="B30" s="291">
        <v>1480.517</v>
      </c>
      <c r="C30" s="305">
        <v>47438</v>
      </c>
      <c r="D30" s="292">
        <v>12.529794498486119</v>
      </c>
      <c r="E30" s="294">
        <v>686</v>
      </c>
      <c r="F30" s="293">
        <v>183800</v>
      </c>
      <c r="G30" s="296">
        <v>873</v>
      </c>
      <c r="H30" s="303">
        <v>31.230285540234277</v>
      </c>
      <c r="I30" s="290">
        <v>48.366852770786274</v>
      </c>
      <c r="J30" s="304">
        <v>24.607772433983982</v>
      </c>
    </row>
    <row r="31" spans="1:10" ht="15" customHeight="1">
      <c r="A31" s="282" t="s">
        <v>775</v>
      </c>
      <c r="B31" s="291">
        <v>3076.239</v>
      </c>
      <c r="C31" s="305">
        <v>59691</v>
      </c>
      <c r="D31" s="292">
        <v>8.289685500787943</v>
      </c>
      <c r="E31" s="294">
        <v>766</v>
      </c>
      <c r="F31" s="293">
        <v>235900</v>
      </c>
      <c r="G31" s="296">
        <v>1131</v>
      </c>
      <c r="H31" s="303">
        <v>28.959011125063526</v>
      </c>
      <c r="I31" s="290">
        <v>49.08644476571594</v>
      </c>
      <c r="J31" s="304">
        <v>25.279332888323868</v>
      </c>
    </row>
    <row r="32" spans="1:10" ht="15" customHeight="1">
      <c r="A32" s="282" t="s">
        <v>789</v>
      </c>
      <c r="B32" s="291">
        <v>1384.347</v>
      </c>
      <c r="C32" s="305">
        <v>45543</v>
      </c>
      <c r="D32" s="292">
        <v>11.803234028740803</v>
      </c>
      <c r="E32" s="294">
        <v>661</v>
      </c>
      <c r="F32" s="293">
        <v>148500</v>
      </c>
      <c r="G32" s="296">
        <v>792</v>
      </c>
      <c r="H32" s="303">
        <v>24.919762596683782</v>
      </c>
      <c r="I32" s="290">
        <v>46.653669684244</v>
      </c>
      <c r="J32" s="304">
        <v>23.443454291654643</v>
      </c>
    </row>
    <row r="33" spans="1:10" ht="15" customHeight="1">
      <c r="A33" s="282" t="s">
        <v>790</v>
      </c>
      <c r="B33" s="291">
        <v>1292.7740000000001</v>
      </c>
      <c r="C33" s="305">
        <v>39879</v>
      </c>
      <c r="D33" s="292">
        <v>17.771728593254384</v>
      </c>
      <c r="E33" s="294">
        <v>639</v>
      </c>
      <c r="F33" s="293">
        <v>138500</v>
      </c>
      <c r="G33" s="296">
        <v>730</v>
      </c>
      <c r="H33" s="303">
        <v>26.364467035000445</v>
      </c>
      <c r="I33" s="290">
        <v>50.715500409397244</v>
      </c>
      <c r="J33" s="304">
        <v>27.25892800906972</v>
      </c>
    </row>
    <row r="34" spans="1:11" ht="15" customHeight="1">
      <c r="A34" s="282" t="s">
        <v>761</v>
      </c>
      <c r="B34" s="291">
        <v>18351.099000000002</v>
      </c>
      <c r="C34" s="305">
        <v>56120</v>
      </c>
      <c r="D34" s="292">
        <v>12.609599806169832</v>
      </c>
      <c r="E34" s="294">
        <v>947</v>
      </c>
      <c r="F34" s="293">
        <v>419200</v>
      </c>
      <c r="G34" s="296">
        <v>1173</v>
      </c>
      <c r="H34" s="303">
        <v>39.78011591881726</v>
      </c>
      <c r="I34" s="290">
        <v>51.566796816634955</v>
      </c>
      <c r="J34" s="304">
        <v>27.432038953403058</v>
      </c>
      <c r="K34" s="288"/>
    </row>
    <row r="35" spans="1:10" ht="15" customHeight="1">
      <c r="A35" s="282" t="s">
        <v>101</v>
      </c>
      <c r="B35" s="291">
        <v>1124.5330000000001</v>
      </c>
      <c r="C35" s="305">
        <v>40058</v>
      </c>
      <c r="D35" s="292">
        <v>15.570199096483023</v>
      </c>
      <c r="E35" s="294">
        <v>584</v>
      </c>
      <c r="F35" s="293">
        <v>102600</v>
      </c>
      <c r="G35" s="296">
        <v>681</v>
      </c>
      <c r="H35" s="303">
        <v>21.63623161122018</v>
      </c>
      <c r="I35" s="290">
        <v>47.32463032354245</v>
      </c>
      <c r="J35" s="304">
        <v>26.121788414789744</v>
      </c>
    </row>
    <row r="36" spans="1:10" ht="15" customHeight="1">
      <c r="A36" s="282" t="s">
        <v>782</v>
      </c>
      <c r="B36" s="291">
        <v>1903.2730000000001</v>
      </c>
      <c r="C36" s="305">
        <v>44543</v>
      </c>
      <c r="D36" s="292">
        <v>11.931631775769947</v>
      </c>
      <c r="E36" s="294">
        <v>842</v>
      </c>
      <c r="F36" s="293">
        <v>193200</v>
      </c>
      <c r="G36" s="296">
        <v>931</v>
      </c>
      <c r="H36" s="303">
        <v>32.22519040115554</v>
      </c>
      <c r="I36" s="290">
        <v>57.112554307177334</v>
      </c>
      <c r="J36" s="304">
        <v>24.63900798208221</v>
      </c>
    </row>
    <row r="37" spans="1:10" ht="15" customHeight="1">
      <c r="A37" s="282" t="s">
        <v>765</v>
      </c>
      <c r="B37" s="291">
        <v>5644.383</v>
      </c>
      <c r="C37" s="305">
        <v>53555</v>
      </c>
      <c r="D37" s="292">
        <v>11.741334582729024</v>
      </c>
      <c r="E37" s="294">
        <v>804</v>
      </c>
      <c r="F37" s="293">
        <v>208400</v>
      </c>
      <c r="G37" s="296">
        <v>974</v>
      </c>
      <c r="H37" s="303">
        <v>30.535287099071628</v>
      </c>
      <c r="I37" s="290">
        <v>51.136983389711546</v>
      </c>
      <c r="J37" s="304">
        <v>27.8272174100736</v>
      </c>
    </row>
    <row r="38" spans="1:10" ht="15" customHeight="1">
      <c r="A38" s="282" t="s">
        <v>693</v>
      </c>
      <c r="B38" s="291">
        <v>3805.123</v>
      </c>
      <c r="C38" s="305">
        <v>48124</v>
      </c>
      <c r="D38" s="292">
        <v>12.6924507232122</v>
      </c>
      <c r="E38" s="294">
        <v>747</v>
      </c>
      <c r="F38" s="293">
        <v>207300</v>
      </c>
      <c r="G38" s="296">
        <v>929</v>
      </c>
      <c r="H38" s="303">
        <v>29.179522908994393</v>
      </c>
      <c r="I38" s="290">
        <v>48.01035279089221</v>
      </c>
      <c r="J38" s="304">
        <v>23.577384967004054</v>
      </c>
    </row>
    <row r="39" spans="1:10" ht="15" customHeight="1">
      <c r="A39" s="282" t="s">
        <v>103</v>
      </c>
      <c r="B39" s="291">
        <v>2314.937</v>
      </c>
      <c r="C39" s="305">
        <v>41719</v>
      </c>
      <c r="D39" s="292">
        <v>11.365019309467291</v>
      </c>
      <c r="E39" s="294">
        <v>578</v>
      </c>
      <c r="F39" s="293">
        <v>104600</v>
      </c>
      <c r="G39" s="296">
        <v>681</v>
      </c>
      <c r="H39" s="303">
        <v>24.84180030694633</v>
      </c>
      <c r="I39" s="290">
        <v>47.300730264153344</v>
      </c>
      <c r="J39" s="304">
        <v>24.997810003902174</v>
      </c>
    </row>
    <row r="40" spans="1:10" ht="15" customHeight="1">
      <c r="A40" s="282" t="s">
        <v>779</v>
      </c>
      <c r="B40" s="291">
        <v>2063.277</v>
      </c>
      <c r="C40" s="305">
        <v>49227</v>
      </c>
      <c r="D40" s="292">
        <v>12.75597834553669</v>
      </c>
      <c r="E40" s="294">
        <v>736</v>
      </c>
      <c r="F40" s="293">
        <v>228400</v>
      </c>
      <c r="G40" s="296">
        <v>988</v>
      </c>
      <c r="H40" s="303">
        <v>32.52894255856733</v>
      </c>
      <c r="I40" s="290">
        <v>52.03615052701629</v>
      </c>
      <c r="J40" s="304">
        <v>26.722910360718146</v>
      </c>
    </row>
    <row r="41" spans="1:10" ht="15" customHeight="1">
      <c r="A41" s="282" t="s">
        <v>785</v>
      </c>
      <c r="B41" s="291">
        <v>1565.972</v>
      </c>
      <c r="C41" s="305">
        <v>51310</v>
      </c>
      <c r="D41" s="292">
        <v>11.630727616086025</v>
      </c>
      <c r="E41" s="294">
        <v>753</v>
      </c>
      <c r="F41" s="293">
        <v>294900</v>
      </c>
      <c r="G41" s="296">
        <v>961</v>
      </c>
      <c r="H41" s="303">
        <v>32.71930165894912</v>
      </c>
      <c r="I41" s="290">
        <v>47.65628939611345</v>
      </c>
      <c r="J41" s="304">
        <v>23.872153738247064</v>
      </c>
    </row>
    <row r="42" spans="1:10" ht="15" customHeight="1">
      <c r="A42" s="282" t="s">
        <v>300</v>
      </c>
      <c r="B42" s="291">
        <v>1132.036</v>
      </c>
      <c r="C42" s="305">
        <v>52524</v>
      </c>
      <c r="D42" s="292">
        <v>10.417644880479253</v>
      </c>
      <c r="E42" s="294">
        <v>746</v>
      </c>
      <c r="F42" s="293">
        <v>173200</v>
      </c>
      <c r="G42" s="296">
        <v>905</v>
      </c>
      <c r="H42" s="303">
        <v>24.647867338927096</v>
      </c>
      <c r="I42" s="290">
        <v>44.945309148844906</v>
      </c>
      <c r="J42" s="304">
        <v>22.132177216741223</v>
      </c>
    </row>
    <row r="43" spans="1:10" ht="15" customHeight="1">
      <c r="A43" s="282" t="s">
        <v>773</v>
      </c>
      <c r="B43" s="291">
        <v>3827.946</v>
      </c>
      <c r="C43" s="305">
        <v>50756</v>
      </c>
      <c r="D43" s="292">
        <v>13.19198742144312</v>
      </c>
      <c r="E43" s="294">
        <v>912</v>
      </c>
      <c r="F43" s="293">
        <v>348200</v>
      </c>
      <c r="G43" s="296">
        <v>1147</v>
      </c>
      <c r="H43" s="303">
        <v>40.63266795691089</v>
      </c>
      <c r="I43" s="290">
        <v>58.0497415759146</v>
      </c>
      <c r="J43" s="304">
        <v>30.453827780251814</v>
      </c>
    </row>
    <row r="44" spans="1:10" ht="15" customHeight="1">
      <c r="A44" s="282" t="s">
        <v>104</v>
      </c>
      <c r="B44" s="291">
        <v>996.309</v>
      </c>
      <c r="C44" s="305">
        <v>46074</v>
      </c>
      <c r="D44" s="292">
        <v>11.43174608936238</v>
      </c>
      <c r="E44" s="294">
        <v>684</v>
      </c>
      <c r="F44" s="293">
        <v>113900</v>
      </c>
      <c r="G44" s="296">
        <v>832</v>
      </c>
      <c r="H44" s="303">
        <v>26.574132763232818</v>
      </c>
      <c r="I44" s="290">
        <v>54.77027880691811</v>
      </c>
      <c r="J44" s="304">
        <v>29.6691195301429</v>
      </c>
    </row>
    <row r="45" spans="1:10" ht="15" customHeight="1">
      <c r="A45" s="282" t="s">
        <v>781</v>
      </c>
      <c r="B45" s="291">
        <v>2004.476</v>
      </c>
      <c r="C45" s="305">
        <v>53890</v>
      </c>
      <c r="D45" s="292">
        <v>11.995968449256287</v>
      </c>
      <c r="E45" s="294">
        <v>897</v>
      </c>
      <c r="F45" s="293">
        <v>396900</v>
      </c>
      <c r="G45" s="296">
        <v>1153</v>
      </c>
      <c r="H45" s="303">
        <v>37.38520028885774</v>
      </c>
      <c r="I45" s="290">
        <v>54.22562127020287</v>
      </c>
      <c r="J45" s="304">
        <v>25.782855326443578</v>
      </c>
    </row>
    <row r="46" spans="1:10" ht="15" customHeight="1">
      <c r="A46" s="282" t="s">
        <v>507</v>
      </c>
      <c r="B46" s="291">
        <v>1017.572</v>
      </c>
      <c r="C46" s="305">
        <v>48993</v>
      </c>
      <c r="D46" s="292">
        <v>9.425943452028864</v>
      </c>
      <c r="E46" s="294">
        <v>681</v>
      </c>
      <c r="F46" s="293">
        <v>177900</v>
      </c>
      <c r="G46" s="296">
        <v>932</v>
      </c>
      <c r="H46" s="303">
        <v>30.42604399780433</v>
      </c>
      <c r="I46" s="290">
        <v>44.632466980805894</v>
      </c>
      <c r="J46" s="304">
        <v>19.68605834296496</v>
      </c>
    </row>
    <row r="47" spans="1:10" ht="15" customHeight="1">
      <c r="A47" s="282" t="s">
        <v>105</v>
      </c>
      <c r="B47" s="291">
        <v>1844.018</v>
      </c>
      <c r="C47" s="305">
        <v>43263</v>
      </c>
      <c r="D47" s="292">
        <v>16.2308757251925</v>
      </c>
      <c r="E47" s="294">
        <v>658</v>
      </c>
      <c r="F47" s="293">
        <v>97200</v>
      </c>
      <c r="G47" s="296">
        <v>749</v>
      </c>
      <c r="H47" s="303">
        <v>23.19330432432936</v>
      </c>
      <c r="I47" s="290">
        <v>47.6960946177168</v>
      </c>
      <c r="J47" s="304">
        <v>25.15034170844215</v>
      </c>
    </row>
    <row r="48" spans="1:10" ht="15" customHeight="1">
      <c r="A48" s="282" t="s">
        <v>776</v>
      </c>
      <c r="B48" s="291">
        <v>2824.259</v>
      </c>
      <c r="C48" s="305">
        <v>56335</v>
      </c>
      <c r="D48" s="292">
        <v>11.007473697009171</v>
      </c>
      <c r="E48" s="294">
        <v>1072</v>
      </c>
      <c r="F48" s="293">
        <v>552000</v>
      </c>
      <c r="G48" s="296">
        <v>1309</v>
      </c>
      <c r="H48" s="303">
        <v>41.845491082849854</v>
      </c>
      <c r="I48" s="290">
        <v>57.51221724259368</v>
      </c>
      <c r="J48" s="304">
        <v>29.510248976067228</v>
      </c>
    </row>
    <row r="49" spans="1:10" ht="15" customHeight="1">
      <c r="A49" s="282" t="s">
        <v>772</v>
      </c>
      <c r="B49" s="291">
        <v>4071.751</v>
      </c>
      <c r="C49" s="305">
        <v>65382</v>
      </c>
      <c r="D49" s="292">
        <v>9.897416652107886</v>
      </c>
      <c r="E49" s="294">
        <v>1135</v>
      </c>
      <c r="F49" s="293">
        <v>655300</v>
      </c>
      <c r="G49" s="296">
        <v>1437</v>
      </c>
      <c r="H49" s="303">
        <v>42.094084495194835</v>
      </c>
      <c r="I49" s="290">
        <v>49.84845487783868</v>
      </c>
      <c r="J49" s="304">
        <v>26.04645894881922</v>
      </c>
    </row>
    <row r="50" spans="1:10" ht="15" customHeight="1">
      <c r="A50" s="282" t="s">
        <v>659</v>
      </c>
      <c r="B50" s="291">
        <v>1726.057</v>
      </c>
      <c r="C50" s="305">
        <v>76478</v>
      </c>
      <c r="D50" s="292">
        <v>8.355092900523681</v>
      </c>
      <c r="E50" s="294">
        <v>1208</v>
      </c>
      <c r="F50" s="293">
        <v>679800</v>
      </c>
      <c r="G50" s="296">
        <v>1544</v>
      </c>
      <c r="H50" s="303">
        <v>40.514743056687486</v>
      </c>
      <c r="I50" s="290">
        <v>47.571426667436725</v>
      </c>
      <c r="J50" s="304">
        <v>22.92406182388456</v>
      </c>
    </row>
    <row r="51" spans="1:10" ht="15" customHeight="1">
      <c r="A51" s="282" t="s">
        <v>774</v>
      </c>
      <c r="B51" s="291">
        <v>3133.715</v>
      </c>
      <c r="C51" s="305">
        <v>54962</v>
      </c>
      <c r="D51" s="292">
        <v>9.632320517800514</v>
      </c>
      <c r="E51" s="294">
        <v>811</v>
      </c>
      <c r="F51" s="293">
        <v>290200</v>
      </c>
      <c r="G51" s="296">
        <v>1110</v>
      </c>
      <c r="H51" s="303">
        <v>33.30916967256784</v>
      </c>
      <c r="I51" s="290">
        <v>47.04455511534856</v>
      </c>
      <c r="J51" s="304">
        <v>23.52927036600796</v>
      </c>
    </row>
    <row r="52" spans="1:10" ht="15" customHeight="1">
      <c r="A52" s="282" t="s">
        <v>273</v>
      </c>
      <c r="B52" s="291">
        <v>2725.3360000000002</v>
      </c>
      <c r="C52" s="305">
        <v>48716</v>
      </c>
      <c r="D52" s="292">
        <v>10.864933581768922</v>
      </c>
      <c r="E52" s="294">
        <v>642</v>
      </c>
      <c r="F52" s="293">
        <v>141800</v>
      </c>
      <c r="G52" s="296">
        <v>787</v>
      </c>
      <c r="H52" s="303">
        <v>22.3872529997833</v>
      </c>
      <c r="I52" s="290">
        <v>46.774465526848296</v>
      </c>
      <c r="J52" s="304">
        <v>24.077318982961376</v>
      </c>
    </row>
    <row r="53" spans="1:10" ht="15" customHeight="1">
      <c r="A53" s="282" t="s">
        <v>777</v>
      </c>
      <c r="B53" s="291">
        <v>2596.556</v>
      </c>
      <c r="C53" s="305">
        <v>41852</v>
      </c>
      <c r="D53" s="292">
        <v>12.013234210868394</v>
      </c>
      <c r="E53" s="294">
        <v>756</v>
      </c>
      <c r="F53" s="293">
        <v>163300</v>
      </c>
      <c r="G53" s="296">
        <v>820</v>
      </c>
      <c r="H53" s="303">
        <v>30.92700295523219</v>
      </c>
      <c r="I53" s="290">
        <v>48.81321897537191</v>
      </c>
      <c r="J53" s="304">
        <v>24.199242717554647</v>
      </c>
    </row>
    <row r="54" spans="1:10" ht="15" customHeight="1">
      <c r="A54" s="282" t="s">
        <v>784</v>
      </c>
      <c r="B54" s="291">
        <v>1585.416</v>
      </c>
      <c r="C54" s="305">
        <v>51077</v>
      </c>
      <c r="D54" s="292">
        <v>10.426828920509601</v>
      </c>
      <c r="E54" s="294">
        <v>802</v>
      </c>
      <c r="F54" s="293">
        <v>190600</v>
      </c>
      <c r="G54" s="296">
        <v>964</v>
      </c>
      <c r="H54" s="303">
        <v>28.554642186940193</v>
      </c>
      <c r="I54" s="290">
        <v>48.793845288162565</v>
      </c>
      <c r="J54" s="304">
        <v>21.53518537382792</v>
      </c>
    </row>
    <row r="55" spans="1:10" ht="15" customHeight="1">
      <c r="A55" s="282" t="s">
        <v>768</v>
      </c>
      <c r="B55" s="291">
        <v>5119.49</v>
      </c>
      <c r="C55" s="305">
        <v>74708</v>
      </c>
      <c r="D55" s="292">
        <v>7.03076848654252</v>
      </c>
      <c r="E55" s="294">
        <v>1071</v>
      </c>
      <c r="F55" s="293">
        <v>404900</v>
      </c>
      <c r="G55" s="296">
        <v>1398</v>
      </c>
      <c r="H55" s="303">
        <v>30.413007488127025</v>
      </c>
      <c r="I55" s="290">
        <v>46.6564225051356</v>
      </c>
      <c r="J55" s="304">
        <v>21.084691198566897</v>
      </c>
    </row>
    <row r="56" ht="12.75">
      <c r="E56" s="295"/>
    </row>
    <row r="57" ht="12.75">
      <c r="E57" s="295"/>
    </row>
    <row r="58" ht="12.75">
      <c r="A58" s="91" t="s">
        <v>796</v>
      </c>
    </row>
    <row r="59" ht="12.75">
      <c r="A59" s="91" t="s">
        <v>398</v>
      </c>
    </row>
  </sheetData>
  <mergeCells count="1">
    <mergeCell ref="H3:J3"/>
  </mergeCells>
  <printOptions/>
  <pageMargins left="0.25" right="0.2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zoomScale="75" zoomScaleNormal="75" workbookViewId="0" topLeftCell="A1">
      <selection activeCell="A2" sqref="A2"/>
    </sheetView>
  </sheetViews>
  <sheetFormatPr defaultColWidth="9.140625" defaultRowHeight="12.75"/>
  <cols>
    <col min="1" max="1" width="10.7109375" style="196" customWidth="1"/>
    <col min="2" max="2" width="3.7109375" style="199" customWidth="1"/>
    <col min="3" max="4" width="10.7109375" style="196" customWidth="1"/>
    <col min="5" max="5" width="3.7109375" style="196" customWidth="1"/>
    <col min="6" max="9" width="12.421875" style="196" customWidth="1"/>
    <col min="10" max="10" width="3.7109375" style="196" customWidth="1"/>
    <col min="11" max="12" width="10.7109375" style="196" customWidth="1"/>
    <col min="13" max="13" width="3.7109375" style="196" customWidth="1"/>
    <col min="14" max="15" width="10.7109375" style="196" customWidth="1"/>
    <col min="16" max="16" width="3.7109375" style="196" customWidth="1"/>
    <col min="17" max="18" width="10.7109375" style="196" customWidth="1"/>
    <col min="19" max="16384" width="9.140625" style="196" customWidth="1"/>
  </cols>
  <sheetData>
    <row r="1" spans="1:2" ht="12.75">
      <c r="A1" s="194" t="s">
        <v>813</v>
      </c>
      <c r="B1" s="195"/>
    </row>
    <row r="2" spans="1:2" s="197" customFormat="1" ht="12.75">
      <c r="A2" s="320" t="s">
        <v>622</v>
      </c>
      <c r="B2" s="198"/>
    </row>
    <row r="5" spans="3:18" ht="12.75">
      <c r="C5" s="349" t="s">
        <v>604</v>
      </c>
      <c r="D5" s="349"/>
      <c r="F5" s="349" t="s">
        <v>605</v>
      </c>
      <c r="G5" s="349"/>
      <c r="H5" s="349"/>
      <c r="I5" s="349"/>
      <c r="K5" s="349" t="s">
        <v>606</v>
      </c>
      <c r="L5" s="349"/>
      <c r="N5" s="349" t="s">
        <v>607</v>
      </c>
      <c r="O5" s="349"/>
      <c r="P5" s="349"/>
      <c r="Q5" s="349"/>
      <c r="R5" s="349"/>
    </row>
    <row r="6" spans="14:18" ht="12.75">
      <c r="N6" s="348" t="s">
        <v>53</v>
      </c>
      <c r="O6" s="348"/>
      <c r="Q6" s="348" t="s">
        <v>54</v>
      </c>
      <c r="R6" s="348"/>
    </row>
    <row r="7" spans="2:15" s="200" customFormat="1" ht="12.75">
      <c r="B7" s="13"/>
      <c r="H7" s="200" t="s">
        <v>608</v>
      </c>
      <c r="I7" s="201" t="s">
        <v>609</v>
      </c>
      <c r="N7" s="200" t="s">
        <v>610</v>
      </c>
      <c r="O7" s="200" t="s">
        <v>611</v>
      </c>
    </row>
    <row r="8" spans="1:18" s="203" customFormat="1" ht="26.25" customHeight="1">
      <c r="A8" s="202" t="s">
        <v>354</v>
      </c>
      <c r="B8" s="81"/>
      <c r="C8" s="202" t="s">
        <v>612</v>
      </c>
      <c r="D8" s="202" t="s">
        <v>613</v>
      </c>
      <c r="F8" s="202" t="s">
        <v>614</v>
      </c>
      <c r="G8" s="202" t="s">
        <v>615</v>
      </c>
      <c r="H8" s="202" t="s">
        <v>616</v>
      </c>
      <c r="I8" s="204" t="s">
        <v>616</v>
      </c>
      <c r="K8" s="202" t="s">
        <v>617</v>
      </c>
      <c r="L8" s="202" t="s">
        <v>618</v>
      </c>
      <c r="N8" s="202" t="s">
        <v>616</v>
      </c>
      <c r="O8" s="202" t="s">
        <v>616</v>
      </c>
      <c r="Q8" s="202" t="s">
        <v>617</v>
      </c>
      <c r="R8" s="202" t="s">
        <v>618</v>
      </c>
    </row>
    <row r="9" spans="2:9" s="203" customFormat="1" ht="26.25" customHeight="1">
      <c r="B9" s="81"/>
      <c r="I9" s="205"/>
    </row>
    <row r="10" spans="1:22" ht="12.75">
      <c r="A10" s="200">
        <v>1975</v>
      </c>
      <c r="C10" s="206">
        <v>4559.420074349443</v>
      </c>
      <c r="D10" s="206">
        <v>2702.364312267658</v>
      </c>
      <c r="E10" s="207"/>
      <c r="F10" s="208">
        <v>125715.2411886075</v>
      </c>
      <c r="G10" s="209">
        <v>8.92</v>
      </c>
      <c r="H10" s="208">
        <v>903.8746940171912</v>
      </c>
      <c r="I10" s="208">
        <v>769.2591297755622</v>
      </c>
      <c r="J10" s="207"/>
      <c r="K10" s="208">
        <v>636.2164154073876</v>
      </c>
      <c r="L10" s="208">
        <v>683.9790452733791</v>
      </c>
      <c r="M10" s="200"/>
      <c r="N10" s="210">
        <v>19.8243346583098</v>
      </c>
      <c r="O10" s="210">
        <v>16.871863465779104</v>
      </c>
      <c r="P10" s="200"/>
      <c r="Q10" s="211">
        <v>23.54295505307032</v>
      </c>
      <c r="R10" s="211">
        <v>25.310393649308736</v>
      </c>
      <c r="U10" s="212"/>
      <c r="V10" s="212"/>
    </row>
    <row r="11" spans="1:24" ht="12.75">
      <c r="A11" s="200">
        <v>1976</v>
      </c>
      <c r="C11" s="206">
        <v>4532.456942003515</v>
      </c>
      <c r="D11" s="206">
        <v>2622.748681898067</v>
      </c>
      <c r="E11" s="207"/>
      <c r="F11" s="208">
        <v>128186.26172658934</v>
      </c>
      <c r="G11" s="209">
        <v>8.87</v>
      </c>
      <c r="H11" s="208">
        <v>917.5032001742205</v>
      </c>
      <c r="I11" s="208">
        <v>785.8958442820696</v>
      </c>
      <c r="J11" s="207"/>
      <c r="K11" s="208">
        <v>635.6075237949375</v>
      </c>
      <c r="L11" s="208">
        <v>688.071074139862</v>
      </c>
      <c r="M11" s="200"/>
      <c r="N11" s="210">
        <v>20.24295458102355</v>
      </c>
      <c r="O11" s="210">
        <v>17.339289801055987</v>
      </c>
      <c r="P11" s="200"/>
      <c r="Q11" s="211">
        <v>24.234404469701314</v>
      </c>
      <c r="R11" s="211">
        <v>26.23473148185549</v>
      </c>
      <c r="S11" s="213"/>
      <c r="T11" s="213"/>
      <c r="U11" s="212"/>
      <c r="V11" s="212"/>
      <c r="W11" s="213"/>
      <c r="X11" s="213"/>
    </row>
    <row r="12" spans="1:24" ht="12.75">
      <c r="A12" s="200">
        <v>1977</v>
      </c>
      <c r="C12" s="206">
        <v>4547.6435643564355</v>
      </c>
      <c r="D12" s="206">
        <v>2639.762376237624</v>
      </c>
      <c r="E12" s="207"/>
      <c r="F12" s="208">
        <v>133137.62197626857</v>
      </c>
      <c r="G12" s="209">
        <v>8.82</v>
      </c>
      <c r="H12" s="208">
        <v>948.6517174585789</v>
      </c>
      <c r="I12" s="208">
        <v>868.3096405826004</v>
      </c>
      <c r="J12" s="207"/>
      <c r="K12" s="208">
        <v>634.8387096774193</v>
      </c>
      <c r="L12" s="208">
        <v>692.6451612903224</v>
      </c>
      <c r="M12" s="200"/>
      <c r="N12" s="210">
        <v>20.860291798018878</v>
      </c>
      <c r="O12" s="210">
        <v>19.09361690938679</v>
      </c>
      <c r="P12" s="200"/>
      <c r="Q12" s="211">
        <v>24.049085455268756</v>
      </c>
      <c r="R12" s="211">
        <v>26.23892087883794</v>
      </c>
      <c r="S12" s="213"/>
      <c r="T12" s="213"/>
      <c r="U12" s="212"/>
      <c r="V12" s="212"/>
      <c r="W12" s="213"/>
      <c r="X12" s="213"/>
    </row>
    <row r="13" spans="1:24" ht="12.75">
      <c r="A13" s="200">
        <v>1978</v>
      </c>
      <c r="C13" s="206">
        <v>4595.7791411042945</v>
      </c>
      <c r="D13" s="206">
        <v>2674.085889570552</v>
      </c>
      <c r="E13" s="207"/>
      <c r="F13" s="208">
        <v>141279.1193386186</v>
      </c>
      <c r="G13" s="209">
        <v>9.37</v>
      </c>
      <c r="H13" s="208">
        <v>1057.1170844131664</v>
      </c>
      <c r="I13" s="208">
        <v>935.866180971312</v>
      </c>
      <c r="J13" s="207"/>
      <c r="K13" s="208">
        <v>632.9182089847613</v>
      </c>
      <c r="L13" s="208">
        <v>692.4104861192609</v>
      </c>
      <c r="M13" s="200"/>
      <c r="N13" s="210">
        <v>23.001912231995497</v>
      </c>
      <c r="O13" s="210">
        <v>20.363602171414136</v>
      </c>
      <c r="P13" s="200"/>
      <c r="Q13" s="211">
        <v>23.668581905063853</v>
      </c>
      <c r="R13" s="211">
        <v>25.89335252168955</v>
      </c>
      <c r="S13" s="213"/>
      <c r="T13" s="213"/>
      <c r="U13" s="212"/>
      <c r="V13" s="212"/>
      <c r="W13" s="213"/>
      <c r="X13" s="213"/>
    </row>
    <row r="14" spans="1:24" ht="12.75">
      <c r="A14" s="200">
        <v>1979</v>
      </c>
      <c r="C14" s="206">
        <v>4602.876033057852</v>
      </c>
      <c r="D14" s="206">
        <v>2616.9586776859505</v>
      </c>
      <c r="E14" s="207"/>
      <c r="F14" s="208">
        <v>142419.69715191607</v>
      </c>
      <c r="G14" s="209">
        <v>10.59</v>
      </c>
      <c r="H14" s="208">
        <v>1181.1252867367534</v>
      </c>
      <c r="I14" s="208">
        <v>1028.0723744113432</v>
      </c>
      <c r="J14" s="207"/>
      <c r="K14" s="208">
        <v>611.2446594719431</v>
      </c>
      <c r="L14" s="208">
        <v>670.8362915221985</v>
      </c>
      <c r="M14" s="200"/>
      <c r="N14" s="210">
        <v>25.660593034744206</v>
      </c>
      <c r="O14" s="210">
        <v>22.335434780944095</v>
      </c>
      <c r="P14" s="200"/>
      <c r="Q14" s="211">
        <v>23.357061946902313</v>
      </c>
      <c r="R14" s="211">
        <v>25.634195038776326</v>
      </c>
      <c r="S14" s="213"/>
      <c r="T14" s="213"/>
      <c r="U14" s="212"/>
      <c r="V14" s="212"/>
      <c r="W14" s="213"/>
      <c r="X14" s="213"/>
    </row>
    <row r="15" spans="1:24" ht="12.75">
      <c r="A15" s="200">
        <v>1980</v>
      </c>
      <c r="C15" s="206">
        <v>4321.718446601942</v>
      </c>
      <c r="D15" s="206">
        <v>2481.0582524271845</v>
      </c>
      <c r="E15" s="207"/>
      <c r="F15" s="208">
        <v>135853.49438667978</v>
      </c>
      <c r="G15" s="209">
        <v>12.46</v>
      </c>
      <c r="H15" s="208">
        <v>1301.1224340448052</v>
      </c>
      <c r="I15" s="208">
        <v>1103.8048458573562</v>
      </c>
      <c r="J15" s="207"/>
      <c r="K15" s="208">
        <v>588.1459726684868</v>
      </c>
      <c r="L15" s="208">
        <v>651.0489789111574</v>
      </c>
      <c r="M15" s="200"/>
      <c r="N15" s="210">
        <v>30.106598801406072</v>
      </c>
      <c r="O15" s="210">
        <v>25.540878229243514</v>
      </c>
      <c r="P15" s="200"/>
      <c r="Q15" s="211">
        <v>23.705447951216456</v>
      </c>
      <c r="R15" s="211">
        <v>26.24077763084544</v>
      </c>
      <c r="S15" s="213"/>
      <c r="T15" s="213"/>
      <c r="U15" s="212"/>
      <c r="V15" s="212"/>
      <c r="W15" s="213"/>
      <c r="X15" s="213"/>
    </row>
    <row r="16" spans="1:24" ht="12.75">
      <c r="A16" s="200">
        <v>1981</v>
      </c>
      <c r="C16" s="206">
        <v>4197.966996699669</v>
      </c>
      <c r="D16" s="206">
        <v>2448.105610561056</v>
      </c>
      <c r="E16" s="207"/>
      <c r="F16" s="208">
        <v>130235.37612450359</v>
      </c>
      <c r="G16" s="209">
        <v>14.39</v>
      </c>
      <c r="H16" s="208">
        <v>1425.0699904459536</v>
      </c>
      <c r="I16" s="208">
        <v>1188.1544726189088</v>
      </c>
      <c r="J16" s="207"/>
      <c r="K16" s="208">
        <v>581.0182079033235</v>
      </c>
      <c r="L16" s="208">
        <v>647.9539061610694</v>
      </c>
      <c r="M16" s="200"/>
      <c r="N16" s="210">
        <v>33.9466696990783</v>
      </c>
      <c r="O16" s="210">
        <v>28.303092271878377</v>
      </c>
      <c r="P16" s="200"/>
      <c r="Q16" s="211">
        <v>23.73338002236619</v>
      </c>
      <c r="R16" s="211">
        <v>26.467563464820117</v>
      </c>
      <c r="S16" s="213"/>
      <c r="T16" s="213"/>
      <c r="U16" s="212"/>
      <c r="V16" s="212"/>
      <c r="W16" s="213"/>
      <c r="X16" s="213"/>
    </row>
    <row r="17" spans="1:24" ht="12.75">
      <c r="A17" s="200">
        <v>1982</v>
      </c>
      <c r="C17" s="206">
        <v>4204.00414507772</v>
      </c>
      <c r="D17" s="206">
        <v>2471.9502590673574</v>
      </c>
      <c r="E17" s="207"/>
      <c r="F17" s="208">
        <v>126369.23579647242</v>
      </c>
      <c r="G17" s="209">
        <v>14.73</v>
      </c>
      <c r="H17" s="208">
        <v>1413.5565211410064</v>
      </c>
      <c r="I17" s="208">
        <v>1194.8195442649662</v>
      </c>
      <c r="J17" s="207"/>
      <c r="K17" s="208">
        <v>590.7850634608</v>
      </c>
      <c r="L17" s="208">
        <v>664.3594916804847</v>
      </c>
      <c r="M17" s="200"/>
      <c r="N17" s="210">
        <v>33.6240515556122</v>
      </c>
      <c r="O17" s="210">
        <v>28.420988729612144</v>
      </c>
      <c r="P17" s="200"/>
      <c r="Q17" s="211">
        <v>23.899553046981513</v>
      </c>
      <c r="R17" s="211">
        <v>26.87592475793348</v>
      </c>
      <c r="S17" s="213"/>
      <c r="T17" s="213"/>
      <c r="U17" s="212"/>
      <c r="V17" s="212"/>
      <c r="W17" s="213"/>
      <c r="X17" s="213"/>
    </row>
    <row r="18" spans="1:24" ht="12.75">
      <c r="A18" s="200">
        <v>1983</v>
      </c>
      <c r="C18" s="206">
        <v>4298.674698795181</v>
      </c>
      <c r="D18" s="206">
        <v>2466.1927710843374</v>
      </c>
      <c r="E18" s="207"/>
      <c r="F18" s="208">
        <v>126167.05185142251</v>
      </c>
      <c r="G18" s="209">
        <v>12.26</v>
      </c>
      <c r="H18" s="208">
        <v>1190.767762951237</v>
      </c>
      <c r="I18" s="208">
        <v>1012.5046759579244</v>
      </c>
      <c r="J18" s="207"/>
      <c r="K18" s="208">
        <v>607.493108700541</v>
      </c>
      <c r="L18" s="208">
        <v>686.0060506361928</v>
      </c>
      <c r="M18" s="200"/>
      <c r="N18" s="210">
        <v>27.70081121246466</v>
      </c>
      <c r="O18" s="210">
        <v>23.55387990260594</v>
      </c>
      <c r="P18" s="200"/>
      <c r="Q18" s="211">
        <v>24.632831456781783</v>
      </c>
      <c r="R18" s="211">
        <v>27.816400188966945</v>
      </c>
      <c r="S18" s="213"/>
      <c r="T18" s="213"/>
      <c r="U18" s="212"/>
      <c r="V18" s="212"/>
      <c r="W18" s="213"/>
      <c r="X18" s="213"/>
    </row>
    <row r="19" spans="1:24" ht="12.75">
      <c r="A19" s="200">
        <v>1984</v>
      </c>
      <c r="C19" s="206">
        <v>4411.333974975939</v>
      </c>
      <c r="D19" s="206">
        <v>2541.666987487969</v>
      </c>
      <c r="E19" s="207"/>
      <c r="F19" s="208">
        <v>125901.68561402937</v>
      </c>
      <c r="G19" s="209">
        <v>11.99</v>
      </c>
      <c r="H19" s="208">
        <v>1164.664387675097</v>
      </c>
      <c r="I19" s="208">
        <v>995.577478910587</v>
      </c>
      <c r="J19" s="207"/>
      <c r="K19" s="208">
        <v>614.4412631980978</v>
      </c>
      <c r="L19" s="208">
        <v>692.3662403260405</v>
      </c>
      <c r="M19" s="200"/>
      <c r="N19" s="210">
        <v>26.401637107547486</v>
      </c>
      <c r="O19" s="210">
        <v>22.56862628307387</v>
      </c>
      <c r="P19" s="200"/>
      <c r="Q19" s="211">
        <v>24.174735172736952</v>
      </c>
      <c r="R19" s="211">
        <v>27.240635525204414</v>
      </c>
      <c r="S19" s="213"/>
      <c r="T19" s="213"/>
      <c r="U19" s="212"/>
      <c r="V19" s="212"/>
      <c r="W19" s="213"/>
      <c r="X19" s="213"/>
    </row>
    <row r="20" spans="1:24" ht="12.75">
      <c r="A20" s="200">
        <v>1985</v>
      </c>
      <c r="C20" s="206">
        <v>4528.037174721189</v>
      </c>
      <c r="D20" s="206">
        <v>2579.0185873605947</v>
      </c>
      <c r="E20" s="207"/>
      <c r="F20" s="208">
        <v>127579.54107214308</v>
      </c>
      <c r="G20" s="209">
        <v>11.17</v>
      </c>
      <c r="H20" s="208">
        <v>1108.2476571269851</v>
      </c>
      <c r="I20" s="208">
        <v>950.0032598143129</v>
      </c>
      <c r="J20" s="207"/>
      <c r="K20" s="208">
        <v>631.826758750955</v>
      </c>
      <c r="L20" s="208">
        <v>707.1525953135762</v>
      </c>
      <c r="M20" s="200"/>
      <c r="N20" s="210">
        <v>24.475233183023164</v>
      </c>
      <c r="O20" s="210">
        <v>20.98046511450756</v>
      </c>
      <c r="P20" s="200"/>
      <c r="Q20" s="211">
        <v>24.498728386350088</v>
      </c>
      <c r="R20" s="211">
        <v>27.41944547353133</v>
      </c>
      <c r="S20" s="213"/>
      <c r="T20" s="213"/>
      <c r="U20" s="212"/>
      <c r="V20" s="212"/>
      <c r="W20" s="213"/>
      <c r="X20" s="213"/>
    </row>
    <row r="21" spans="1:24" ht="12.75">
      <c r="A21" s="200">
        <v>1986</v>
      </c>
      <c r="C21" s="206">
        <v>4688.518248175183</v>
      </c>
      <c r="D21" s="206">
        <v>2609.5182481751826</v>
      </c>
      <c r="E21" s="207"/>
      <c r="F21" s="208">
        <v>133978.58605720906</v>
      </c>
      <c r="G21" s="209">
        <v>9.79</v>
      </c>
      <c r="H21" s="208">
        <v>1039.5185087969903</v>
      </c>
      <c r="I21" s="208">
        <v>895.3830760343466</v>
      </c>
      <c r="J21" s="207"/>
      <c r="K21" s="208">
        <v>658.3299392780099</v>
      </c>
      <c r="L21" s="208">
        <v>729.3707614869796</v>
      </c>
      <c r="M21" s="200"/>
      <c r="N21" s="210">
        <v>22.171578604851994</v>
      </c>
      <c r="O21" s="210">
        <v>19.097357174259447</v>
      </c>
      <c r="P21" s="200"/>
      <c r="Q21" s="211">
        <v>25.228025890923554</v>
      </c>
      <c r="R21" s="211">
        <v>27.950398967204897</v>
      </c>
      <c r="S21" s="213"/>
      <c r="T21" s="213"/>
      <c r="U21" s="212"/>
      <c r="V21" s="212"/>
      <c r="W21" s="213"/>
      <c r="X21" s="213"/>
    </row>
    <row r="22" spans="1:24" ht="12.75">
      <c r="A22" s="200">
        <v>1987</v>
      </c>
      <c r="C22" s="206">
        <v>4718.049295774648</v>
      </c>
      <c r="D22" s="206">
        <v>2584.1830985915494</v>
      </c>
      <c r="E22" s="207"/>
      <c r="F22" s="208">
        <v>138340.52577642645</v>
      </c>
      <c r="G22" s="209">
        <v>8.95</v>
      </c>
      <c r="H22" s="208">
        <v>997.331186332644</v>
      </c>
      <c r="I22" s="208">
        <v>888.8901204464975</v>
      </c>
      <c r="J22" s="207"/>
      <c r="K22" s="208">
        <v>661.1916647113795</v>
      </c>
      <c r="L22" s="208">
        <v>726.6888082322806</v>
      </c>
      <c r="M22" s="200"/>
      <c r="N22" s="210">
        <v>21.13863429163035</v>
      </c>
      <c r="O22" s="210">
        <v>18.84020417596235</v>
      </c>
      <c r="P22" s="200"/>
      <c r="Q22" s="211">
        <v>25.58609972612804</v>
      </c>
      <c r="R22" s="211">
        <v>28.120639308737296</v>
      </c>
      <c r="S22" s="213"/>
      <c r="T22" s="213"/>
      <c r="U22" s="212"/>
      <c r="V22" s="212"/>
      <c r="W22" s="213"/>
      <c r="X22" s="213"/>
    </row>
    <row r="23" spans="1:24" ht="12.75">
      <c r="A23" s="200">
        <v>1988</v>
      </c>
      <c r="C23" s="206">
        <v>4743.905325443787</v>
      </c>
      <c r="D23" s="206">
        <v>2661.3017751479288</v>
      </c>
      <c r="E23" s="207"/>
      <c r="F23" s="208">
        <v>141124.56009137264</v>
      </c>
      <c r="G23" s="209">
        <v>8.98</v>
      </c>
      <c r="H23" s="208">
        <v>1020.1408628879504</v>
      </c>
      <c r="I23" s="208">
        <v>930.9035143307341</v>
      </c>
      <c r="J23" s="207"/>
      <c r="K23" s="208">
        <v>659.1644206555355</v>
      </c>
      <c r="L23" s="208">
        <v>721.5549835771734</v>
      </c>
      <c r="M23" s="200"/>
      <c r="N23" s="210">
        <v>21.5042416090485</v>
      </c>
      <c r="O23" s="210">
        <v>19.623146974242136</v>
      </c>
      <c r="P23" s="200"/>
      <c r="Q23" s="211">
        <v>24.76849588464637</v>
      </c>
      <c r="R23" s="211">
        <v>27.11285846330094</v>
      </c>
      <c r="S23" s="213"/>
      <c r="T23" s="213"/>
      <c r="U23" s="212"/>
      <c r="V23" s="212"/>
      <c r="W23" s="213"/>
      <c r="X23" s="213"/>
    </row>
    <row r="24" spans="1:24" ht="12.75">
      <c r="A24" s="200">
        <v>1989</v>
      </c>
      <c r="C24" s="206">
        <v>4807.1032258064515</v>
      </c>
      <c r="D24" s="206">
        <v>2750.5935483870967</v>
      </c>
      <c r="E24" s="207"/>
      <c r="F24" s="208">
        <v>143070.03898900162</v>
      </c>
      <c r="G24" s="209">
        <v>9.81</v>
      </c>
      <c r="H24" s="208">
        <v>1111.9512557528321</v>
      </c>
      <c r="I24" s="208">
        <v>1005.8388389282053</v>
      </c>
      <c r="J24" s="207"/>
      <c r="K24" s="208">
        <v>653.4675682744851</v>
      </c>
      <c r="L24" s="208">
        <v>714.2814017832623</v>
      </c>
      <c r="M24" s="200"/>
      <c r="N24" s="210">
        <v>23.13142039021408</v>
      </c>
      <c r="O24" s="210">
        <v>20.92401164860493</v>
      </c>
      <c r="P24" s="200"/>
      <c r="Q24" s="211">
        <v>23.757329346521146</v>
      </c>
      <c r="R24" s="211">
        <v>25.968264275254526</v>
      </c>
      <c r="S24" s="213"/>
      <c r="T24" s="213"/>
      <c r="U24" s="212"/>
      <c r="V24" s="212"/>
      <c r="W24" s="213"/>
      <c r="X24" s="213"/>
    </row>
    <row r="25" spans="1:24" ht="12.75">
      <c r="A25" s="200">
        <v>1990</v>
      </c>
      <c r="C25" s="206">
        <v>4665.695485845447</v>
      </c>
      <c r="D25" s="206">
        <v>2663.57765876052</v>
      </c>
      <c r="E25" s="207"/>
      <c r="F25" s="208">
        <v>140222.71837522273</v>
      </c>
      <c r="G25" s="209">
        <v>9.74</v>
      </c>
      <c r="H25" s="208">
        <v>1083.3300358173024</v>
      </c>
      <c r="I25" s="208">
        <v>982.2313283482275</v>
      </c>
      <c r="J25" s="207"/>
      <c r="K25" s="208">
        <v>646.1125116206641</v>
      </c>
      <c r="L25" s="208">
        <v>704.074117902937</v>
      </c>
      <c r="M25" s="200"/>
      <c r="N25" s="210">
        <v>23.21904717322111</v>
      </c>
      <c r="O25" s="210">
        <v>21.052195354970586</v>
      </c>
      <c r="P25" s="200"/>
      <c r="Q25" s="211">
        <v>24.25731832881226</v>
      </c>
      <c r="R25" s="211">
        <v>26.433399288630984</v>
      </c>
      <c r="S25" s="213"/>
      <c r="T25" s="213"/>
      <c r="U25" s="212"/>
      <c r="V25" s="212"/>
      <c r="W25" s="213"/>
      <c r="X25" s="213"/>
    </row>
    <row r="26" spans="1:24" ht="12.75">
      <c r="A26" s="200">
        <v>1991</v>
      </c>
      <c r="C26" s="206">
        <v>4595.823788546256</v>
      </c>
      <c r="D26" s="206">
        <v>2553.057268722467</v>
      </c>
      <c r="E26" s="207"/>
      <c r="F26" s="208">
        <v>137105.26901915492</v>
      </c>
      <c r="G26" s="209">
        <v>9.07</v>
      </c>
      <c r="H26" s="208">
        <v>999.0833469218874</v>
      </c>
      <c r="I26" s="208">
        <v>913.0691302449513</v>
      </c>
      <c r="J26" s="207"/>
      <c r="K26" s="208">
        <v>641.972953166354</v>
      </c>
      <c r="L26" s="208">
        <v>699.0082029228925</v>
      </c>
      <c r="M26" s="200"/>
      <c r="N26" s="210">
        <v>21.738939369516512</v>
      </c>
      <c r="O26" s="210">
        <v>19.86736594471939</v>
      </c>
      <c r="P26" s="200"/>
      <c r="Q26" s="211">
        <v>25.14526254585715</v>
      </c>
      <c r="R26" s="211">
        <v>27.379260602041704</v>
      </c>
      <c r="S26" s="213"/>
      <c r="T26" s="213"/>
      <c r="U26" s="212"/>
      <c r="V26" s="212"/>
      <c r="W26" s="213"/>
      <c r="X26" s="213"/>
    </row>
    <row r="27" spans="1:24" ht="12.75">
      <c r="A27" s="200">
        <v>1992</v>
      </c>
      <c r="C27" s="206">
        <v>4560.786885245901</v>
      </c>
      <c r="D27" s="206">
        <v>2482.4005702066997</v>
      </c>
      <c r="E27" s="207"/>
      <c r="F27" s="208">
        <v>136711.43513877355</v>
      </c>
      <c r="G27" s="209">
        <v>7.83</v>
      </c>
      <c r="H27" s="208">
        <v>888.2874238790824</v>
      </c>
      <c r="I27" s="208">
        <v>824.340180134251</v>
      </c>
      <c r="J27" s="207"/>
      <c r="K27" s="208">
        <v>638.8689381542943</v>
      </c>
      <c r="L27" s="208">
        <v>695.3269641298181</v>
      </c>
      <c r="M27" s="200"/>
      <c r="N27" s="210">
        <v>19.476626429370842</v>
      </c>
      <c r="O27" s="210">
        <v>18.074516544523995</v>
      </c>
      <c r="P27" s="200"/>
      <c r="Q27" s="211">
        <v>25.73593262190953</v>
      </c>
      <c r="R27" s="211">
        <v>28.01026443818134</v>
      </c>
      <c r="S27" s="213"/>
      <c r="T27" s="213"/>
      <c r="U27" s="212"/>
      <c r="V27" s="212"/>
      <c r="W27" s="213"/>
      <c r="X27" s="213"/>
    </row>
    <row r="28" spans="1:24" ht="12.75">
      <c r="A28" s="200">
        <v>1993</v>
      </c>
      <c r="C28" s="206">
        <v>4522.978546712803</v>
      </c>
      <c r="D28" s="206">
        <v>2456.7529411764704</v>
      </c>
      <c r="E28" s="207"/>
      <c r="F28" s="208">
        <v>135554.15926942386</v>
      </c>
      <c r="G28" s="209">
        <v>6.93</v>
      </c>
      <c r="H28" s="208">
        <v>805.9334301741488</v>
      </c>
      <c r="I28" s="208">
        <v>757.5150471111974</v>
      </c>
      <c r="J28" s="207"/>
      <c r="K28" s="208">
        <v>634.6565724895379</v>
      </c>
      <c r="L28" s="208">
        <v>691.584987821399</v>
      </c>
      <c r="M28" s="200"/>
      <c r="N28" s="210">
        <v>17.81864366259006</v>
      </c>
      <c r="O28" s="210">
        <v>16.74814592392312</v>
      </c>
      <c r="P28" s="200"/>
      <c r="Q28" s="211">
        <v>25.83314593227346</v>
      </c>
      <c r="R28" s="211">
        <v>28.15036775697186</v>
      </c>
      <c r="S28" s="213"/>
      <c r="T28" s="213"/>
      <c r="U28" s="212"/>
      <c r="V28" s="212"/>
      <c r="W28" s="213"/>
      <c r="X28" s="213"/>
    </row>
    <row r="29" spans="1:24" ht="12.75">
      <c r="A29" s="200">
        <v>1994</v>
      </c>
      <c r="C29" s="206">
        <v>4568.307692307692</v>
      </c>
      <c r="D29" s="206">
        <v>2424.437246963563</v>
      </c>
      <c r="E29" s="207"/>
      <c r="F29" s="208">
        <v>135590.09935217802</v>
      </c>
      <c r="G29" s="209">
        <v>7.31</v>
      </c>
      <c r="H29" s="208">
        <v>837.4391368517635</v>
      </c>
      <c r="I29" s="208">
        <v>787.8919308696959</v>
      </c>
      <c r="J29" s="207"/>
      <c r="K29" s="208">
        <v>634.0451219742109</v>
      </c>
      <c r="L29" s="208">
        <v>689.3779519049293</v>
      </c>
      <c r="M29" s="200"/>
      <c r="N29" s="210">
        <v>18.33149588986483</v>
      </c>
      <c r="O29" s="210">
        <v>17.246910320782057</v>
      </c>
      <c r="P29" s="200"/>
      <c r="Q29" s="211">
        <v>26.15225957150707</v>
      </c>
      <c r="R29" s="211">
        <v>28.434555390877886</v>
      </c>
      <c r="S29" s="213"/>
      <c r="T29" s="213"/>
      <c r="U29" s="212"/>
      <c r="V29" s="212"/>
      <c r="W29" s="213"/>
      <c r="X29" s="213"/>
    </row>
    <row r="30" spans="1:24" ht="12.75">
      <c r="A30" s="200">
        <v>1995</v>
      </c>
      <c r="C30" s="206">
        <v>4611.401574803149</v>
      </c>
      <c r="D30" s="206">
        <v>2487.2598425196848</v>
      </c>
      <c r="E30" s="207"/>
      <c r="F30" s="208">
        <v>136167.78594798318</v>
      </c>
      <c r="G30" s="209">
        <v>7.69</v>
      </c>
      <c r="H30" s="208">
        <v>872.8946789326874</v>
      </c>
      <c r="I30" s="208">
        <v>817.0624862443478</v>
      </c>
      <c r="J30" s="207"/>
      <c r="K30" s="208">
        <v>631.7855379164545</v>
      </c>
      <c r="L30" s="208">
        <v>684.8819443453067</v>
      </c>
      <c r="M30" s="200"/>
      <c r="N30" s="210">
        <v>18.929053667809214</v>
      </c>
      <c r="O30" s="210">
        <v>17.71831129843049</v>
      </c>
      <c r="P30" s="200"/>
      <c r="Q30" s="211">
        <v>25.40086592948941</v>
      </c>
      <c r="R30" s="211">
        <v>27.535600930681063</v>
      </c>
      <c r="S30" s="213"/>
      <c r="T30" s="213"/>
      <c r="U30" s="212"/>
      <c r="V30" s="212"/>
      <c r="W30" s="213"/>
      <c r="X30" s="213"/>
    </row>
    <row r="31" spans="1:24" ht="12.75">
      <c r="A31" s="200">
        <v>1996</v>
      </c>
      <c r="C31" s="206">
        <v>4689.116634799234</v>
      </c>
      <c r="D31" s="206">
        <v>2509.399617590822</v>
      </c>
      <c r="E31" s="207"/>
      <c r="F31" s="208">
        <v>137645.86996938195</v>
      </c>
      <c r="G31" s="209">
        <v>7.58</v>
      </c>
      <c r="H31" s="208">
        <v>872.992225808145</v>
      </c>
      <c r="I31" s="208">
        <v>816.2393366276574</v>
      </c>
      <c r="J31" s="207"/>
      <c r="K31" s="208">
        <v>629.9987959245133</v>
      </c>
      <c r="L31" s="208">
        <v>682.8011044017735</v>
      </c>
      <c r="M31" s="200"/>
      <c r="N31" s="210">
        <v>18.61741333814194</v>
      </c>
      <c r="O31" s="210">
        <v>17.407102450174072</v>
      </c>
      <c r="P31" s="200"/>
      <c r="Q31" s="211">
        <v>25.105558776220384</v>
      </c>
      <c r="R31" s="211">
        <v>27.209739716837312</v>
      </c>
      <c r="S31" s="213"/>
      <c r="T31" s="213"/>
      <c r="U31" s="212"/>
      <c r="V31" s="212"/>
      <c r="W31" s="213"/>
      <c r="X31" s="213"/>
    </row>
    <row r="32" spans="1:24" ht="12.75">
      <c r="A32" s="200">
        <v>1997</v>
      </c>
      <c r="C32" s="206">
        <v>4796.216822429907</v>
      </c>
      <c r="D32" s="206">
        <v>2565.9514018691584</v>
      </c>
      <c r="E32" s="207"/>
      <c r="F32" s="208">
        <v>139919.37228631965</v>
      </c>
      <c r="G32" s="209">
        <v>7.52</v>
      </c>
      <c r="H32" s="208">
        <v>882.2281200786542</v>
      </c>
      <c r="I32" s="208">
        <v>824.2757434082746</v>
      </c>
      <c r="J32" s="207"/>
      <c r="K32" s="208">
        <v>633.7357565912353</v>
      </c>
      <c r="L32" s="208">
        <v>686.4980442914847</v>
      </c>
      <c r="M32" s="200"/>
      <c r="N32" s="210">
        <v>18.39425015051115</v>
      </c>
      <c r="O32" s="210">
        <v>17.185956638855036</v>
      </c>
      <c r="P32" s="200"/>
      <c r="Q32" s="211">
        <v>24.69788617701772</v>
      </c>
      <c r="R32" s="211">
        <v>26.754132747463867</v>
      </c>
      <c r="S32" s="213"/>
      <c r="T32" s="213"/>
      <c r="U32" s="212"/>
      <c r="V32" s="212"/>
      <c r="W32" s="213"/>
      <c r="X32" s="213"/>
    </row>
    <row r="33" spans="1:24" ht="12.75">
      <c r="A33" s="200">
        <v>1998</v>
      </c>
      <c r="C33" s="206">
        <v>4938.993865030675</v>
      </c>
      <c r="D33" s="206">
        <v>2617.398773006135</v>
      </c>
      <c r="E33" s="207"/>
      <c r="F33" s="208">
        <v>145053.63531794486</v>
      </c>
      <c r="G33" s="209">
        <v>6.97</v>
      </c>
      <c r="H33" s="208">
        <v>865.9122302504235</v>
      </c>
      <c r="I33" s="208">
        <v>812.4379860918071</v>
      </c>
      <c r="J33" s="207"/>
      <c r="K33" s="208">
        <v>644.2299548194999</v>
      </c>
      <c r="L33" s="208">
        <v>693.0066148253235</v>
      </c>
      <c r="M33" s="200"/>
      <c r="N33" s="210">
        <v>17.5321584499487</v>
      </c>
      <c r="O33" s="210">
        <v>16.449463358196766</v>
      </c>
      <c r="P33" s="200"/>
      <c r="Q33" s="211">
        <v>24.613366578436533</v>
      </c>
      <c r="R33" s="211">
        <v>26.47692136072149</v>
      </c>
      <c r="S33" s="213"/>
      <c r="T33" s="213"/>
      <c r="U33" s="212"/>
      <c r="V33" s="212"/>
      <c r="W33" s="213"/>
      <c r="X33" s="213"/>
    </row>
    <row r="34" spans="1:24" ht="12.75">
      <c r="A34" s="200">
        <v>1999</v>
      </c>
      <c r="C34" s="206">
        <v>5047.966386554622</v>
      </c>
      <c r="D34" s="206">
        <v>2711.1932773109243</v>
      </c>
      <c r="E34" s="207"/>
      <c r="F34" s="208">
        <v>149277.45079511058</v>
      </c>
      <c r="G34" s="209">
        <v>7.14</v>
      </c>
      <c r="H34" s="208">
        <v>906.4994662405821</v>
      </c>
      <c r="I34" s="208">
        <v>844.7405076310024</v>
      </c>
      <c r="J34" s="207"/>
      <c r="K34" s="208">
        <v>650.0862925466007</v>
      </c>
      <c r="L34" s="208">
        <v>696.6967741314758</v>
      </c>
      <c r="M34" s="200"/>
      <c r="N34" s="210">
        <v>17.95771597558702</v>
      </c>
      <c r="O34" s="210">
        <v>16.73427362513722</v>
      </c>
      <c r="P34" s="200"/>
      <c r="Q34" s="211">
        <v>23.977866055768025</v>
      </c>
      <c r="R34" s="211">
        <v>25.697053026868268</v>
      </c>
      <c r="S34" s="213"/>
      <c r="T34" s="213"/>
      <c r="U34" s="212"/>
      <c r="V34" s="212"/>
      <c r="W34" s="213"/>
      <c r="X34" s="213"/>
    </row>
    <row r="35" spans="1:24" ht="12.75">
      <c r="A35" s="200">
        <v>2000</v>
      </c>
      <c r="C35" s="206">
        <v>4996.585365853659</v>
      </c>
      <c r="D35" s="206">
        <v>2727.7073170731705</v>
      </c>
      <c r="E35" s="207"/>
      <c r="F35" s="208">
        <v>154563.47769971986</v>
      </c>
      <c r="G35" s="209">
        <v>7.86</v>
      </c>
      <c r="H35" s="208">
        <v>1007.1752860597841</v>
      </c>
      <c r="I35" s="208">
        <v>926.7148682166265</v>
      </c>
      <c r="J35" s="207"/>
      <c r="K35" s="208">
        <v>651.6227383359243</v>
      </c>
      <c r="L35" s="208">
        <v>699.7797504718985</v>
      </c>
      <c r="M35" s="200"/>
      <c r="N35" s="210">
        <v>20.157271662819067</v>
      </c>
      <c r="O35" s="210">
        <v>18.546963583365073</v>
      </c>
      <c r="P35" s="200"/>
      <c r="Q35" s="211">
        <v>23.88902703223729</v>
      </c>
      <c r="R35" s="211">
        <v>25.6545028160412</v>
      </c>
      <c r="S35" s="213"/>
      <c r="T35" s="213"/>
      <c r="U35" s="212"/>
      <c r="V35" s="212"/>
      <c r="W35" s="213"/>
      <c r="X35" s="213"/>
    </row>
    <row r="36" spans="1:24" ht="12.75">
      <c r="A36" s="200">
        <v>2001</v>
      </c>
      <c r="C36" s="206">
        <v>4894.577075098814</v>
      </c>
      <c r="D36" s="206">
        <v>2704.790513833992</v>
      </c>
      <c r="E36" s="207"/>
      <c r="F36" s="208">
        <v>162193.23884878747</v>
      </c>
      <c r="G36" s="209">
        <v>6.94</v>
      </c>
      <c r="H36" s="208">
        <v>965.2931009724462</v>
      </c>
      <c r="I36" s="208">
        <v>894.7500912741772</v>
      </c>
      <c r="J36" s="207"/>
      <c r="K36" s="208">
        <v>661.8452436223811</v>
      </c>
      <c r="L36" s="208">
        <v>715.4912475715897</v>
      </c>
      <c r="M36" s="200"/>
      <c r="N36" s="210">
        <v>19.72168557490656</v>
      </c>
      <c r="O36" s="210">
        <v>18.280437258332753</v>
      </c>
      <c r="P36" s="200"/>
      <c r="Q36" s="211">
        <v>24.469371666208165</v>
      </c>
      <c r="R36" s="211">
        <v>26.452741678592833</v>
      </c>
      <c r="S36" s="213"/>
      <c r="T36" s="213"/>
      <c r="U36" s="212"/>
      <c r="V36" s="212"/>
      <c r="W36" s="213"/>
      <c r="X36" s="213"/>
    </row>
    <row r="37" spans="1:24" s="220" customFormat="1" ht="12.75">
      <c r="A37" s="66">
        <v>2002</v>
      </c>
      <c r="B37" s="214"/>
      <c r="C37" s="206">
        <v>4866.583657587548</v>
      </c>
      <c r="D37" s="206">
        <v>2603.579766536965</v>
      </c>
      <c r="E37" s="215"/>
      <c r="F37" s="208">
        <v>170422.07664644314</v>
      </c>
      <c r="G37" s="216">
        <v>6.44</v>
      </c>
      <c r="H37" s="208">
        <v>963.4208193436883</v>
      </c>
      <c r="I37" s="208">
        <v>896.6679626501223</v>
      </c>
      <c r="J37" s="215"/>
      <c r="K37" s="208">
        <v>677.3210141706663</v>
      </c>
      <c r="L37" s="208">
        <v>724.5366382076929</v>
      </c>
      <c r="M37" s="217"/>
      <c r="N37" s="210">
        <v>19.796655870522383</v>
      </c>
      <c r="O37" s="210">
        <v>18.424998432979088</v>
      </c>
      <c r="P37" s="217"/>
      <c r="Q37" s="218">
        <v>26.01498993332455</v>
      </c>
      <c r="R37" s="218">
        <v>27.828478601652478</v>
      </c>
      <c r="S37" s="213"/>
      <c r="T37" s="213"/>
      <c r="U37" s="219"/>
      <c r="V37" s="219"/>
      <c r="W37" s="213"/>
      <c r="X37" s="213"/>
    </row>
    <row r="38" spans="1:24" s="220" customFormat="1" ht="12.75">
      <c r="A38" s="66">
        <v>2003</v>
      </c>
      <c r="B38" s="214"/>
      <c r="C38" s="206">
        <v>4892.452173913044</v>
      </c>
      <c r="D38" s="206">
        <v>2516.4391304347823</v>
      </c>
      <c r="E38" s="215"/>
      <c r="F38" s="208">
        <v>177827.47731966848</v>
      </c>
      <c r="G38" s="216">
        <v>5.67</v>
      </c>
      <c r="H38" s="208">
        <v>925.8598928911875</v>
      </c>
      <c r="I38" s="208">
        <v>887.9545474705886</v>
      </c>
      <c r="J38" s="215"/>
      <c r="K38" s="208">
        <v>681.4620127836247</v>
      </c>
      <c r="L38" s="208">
        <v>732.7450729923861</v>
      </c>
      <c r="M38" s="217"/>
      <c r="N38" s="210">
        <v>18.924250252827168</v>
      </c>
      <c r="O38" s="210">
        <v>18.149478337371082</v>
      </c>
      <c r="P38" s="217"/>
      <c r="Q38" s="218">
        <v>27.0804091599817</v>
      </c>
      <c r="R38" s="218">
        <v>29.11833090378724</v>
      </c>
      <c r="S38" s="213"/>
      <c r="T38" s="213"/>
      <c r="U38" s="219"/>
      <c r="V38" s="219"/>
      <c r="W38" s="213"/>
      <c r="X38" s="213"/>
    </row>
    <row r="39" spans="1:24" s="220" customFormat="1" ht="12.75">
      <c r="A39" s="66">
        <v>2004</v>
      </c>
      <c r="B39" s="214"/>
      <c r="C39" s="206">
        <v>4857.147697194283</v>
      </c>
      <c r="D39" s="206">
        <v>2481.1349920592907</v>
      </c>
      <c r="E39" s="215"/>
      <c r="F39" s="208">
        <v>191603.1805111531</v>
      </c>
      <c r="G39" s="216">
        <v>5.68</v>
      </c>
      <c r="H39" s="208">
        <v>998.6746182478333</v>
      </c>
      <c r="I39" s="208">
        <v>949.0064435519984</v>
      </c>
      <c r="J39" s="215"/>
      <c r="K39" s="208">
        <v>681.5506649281201</v>
      </c>
      <c r="L39" s="208">
        <v>734.3154077827055</v>
      </c>
      <c r="M39" s="217"/>
      <c r="N39" s="210">
        <v>20.56092753417226</v>
      </c>
      <c r="O39" s="210">
        <v>19.538348485885844</v>
      </c>
      <c r="P39" s="217"/>
      <c r="Q39" s="218">
        <v>27.469310098377488</v>
      </c>
      <c r="R39" s="218">
        <v>29.595947424579222</v>
      </c>
      <c r="S39" s="213"/>
      <c r="T39" s="213"/>
      <c r="U39" s="219"/>
      <c r="V39" s="219"/>
      <c r="W39" s="213"/>
      <c r="X39" s="213"/>
    </row>
    <row r="40" spans="1:24" s="226" customFormat="1" ht="12.75">
      <c r="A40" s="66">
        <v>2005</v>
      </c>
      <c r="B40" s="221"/>
      <c r="C40" s="206">
        <v>4902.537634408602</v>
      </c>
      <c r="D40" s="206">
        <v>2497.290322580645</v>
      </c>
      <c r="E40" s="222"/>
      <c r="F40" s="206">
        <v>209546.51252109473</v>
      </c>
      <c r="G40" s="216">
        <v>5.85</v>
      </c>
      <c r="H40" s="206">
        <v>1112.5805881563588</v>
      </c>
      <c r="I40" s="206">
        <v>1043.9154168026064</v>
      </c>
      <c r="J40" s="222"/>
      <c r="K40" s="206">
        <v>678.8989414134935</v>
      </c>
      <c r="L40" s="206">
        <v>737.7247110967295</v>
      </c>
      <c r="M40" s="66"/>
      <c r="N40" s="223">
        <v>22.693973430161552</v>
      </c>
      <c r="O40" s="223">
        <v>21.29336875408882</v>
      </c>
      <c r="P40" s="66"/>
      <c r="Q40" s="218">
        <v>27.185423147435028</v>
      </c>
      <c r="R40" s="218">
        <v>29.541007083805177</v>
      </c>
      <c r="S40" s="224"/>
      <c r="T40" s="224"/>
      <c r="U40" s="225"/>
      <c r="V40" s="225"/>
      <c r="W40" s="224"/>
      <c r="X40" s="224"/>
    </row>
    <row r="41" spans="1:24" s="226" customFormat="1" ht="12.75">
      <c r="A41" s="66">
        <v>2006</v>
      </c>
      <c r="B41" s="221"/>
      <c r="C41" s="206">
        <v>4989.327590130079</v>
      </c>
      <c r="D41" s="206">
        <v>2552.1665159810955</v>
      </c>
      <c r="E41" s="222"/>
      <c r="F41" s="206">
        <v>221900</v>
      </c>
      <c r="G41" s="216">
        <v>6.52</v>
      </c>
      <c r="H41" s="206">
        <v>1264.9309827764853</v>
      </c>
      <c r="I41" s="206">
        <v>1168.6646129283024</v>
      </c>
      <c r="J41" s="222"/>
      <c r="K41" s="206">
        <v>681.2909432635611</v>
      </c>
      <c r="L41" s="206">
        <v>745.3090556443794</v>
      </c>
      <c r="M41" s="66"/>
      <c r="N41" s="223">
        <v>25.352734610547124</v>
      </c>
      <c r="O41" s="223">
        <v>23.423288846380068</v>
      </c>
      <c r="P41" s="66"/>
      <c r="Q41" s="218">
        <v>26.694611773858394</v>
      </c>
      <c r="R41" s="218">
        <v>29.202994827234857</v>
      </c>
      <c r="S41" s="224"/>
      <c r="T41" s="224"/>
      <c r="U41" s="225"/>
      <c r="V41" s="225"/>
      <c r="W41" s="224"/>
      <c r="X41" s="224"/>
    </row>
    <row r="42" spans="2:18" s="220" customFormat="1" ht="12.75">
      <c r="B42" s="214"/>
      <c r="C42" s="227"/>
      <c r="D42" s="227"/>
      <c r="F42" s="228"/>
      <c r="G42" s="229"/>
      <c r="H42" s="227"/>
      <c r="I42" s="228"/>
      <c r="K42" s="228"/>
      <c r="L42" s="228"/>
      <c r="N42" s="219"/>
      <c r="O42" s="219"/>
      <c r="Q42" s="212"/>
      <c r="R42" s="212"/>
    </row>
  </sheetData>
  <mergeCells count="6">
    <mergeCell ref="N6:O6"/>
    <mergeCell ref="Q6:R6"/>
    <mergeCell ref="C5:D5"/>
    <mergeCell ref="F5:I5"/>
    <mergeCell ref="K5:L5"/>
    <mergeCell ref="N5:R5"/>
  </mergeCells>
  <printOptions/>
  <pageMargins left="0.25" right="0.25" top="0.75" bottom="0.75" header="0.5" footer="0.5"/>
  <pageSetup fitToHeight="1" fitToWidth="1" horizontalDpi="600" verticalDpi="600" orientation="landscape" scale="7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269"/>
  <sheetViews>
    <sheetView view="pageBreakPreview" zoomScale="60" zoomScaleNormal="75" workbookViewId="0" topLeftCell="A16">
      <selection activeCell="H71" sqref="H71"/>
    </sheetView>
  </sheetViews>
  <sheetFormatPr defaultColWidth="9.140625" defaultRowHeight="12.75"/>
  <cols>
    <col min="1" max="1" width="17.421875" style="107" bestFit="1" customWidth="1"/>
    <col min="2" max="2" width="2.57421875" style="0" customWidth="1"/>
    <col min="3" max="3" width="11.57421875" style="57" bestFit="1" customWidth="1"/>
    <col min="4" max="4" width="14.57421875" style="312" bestFit="1" customWidth="1"/>
    <col min="5" max="5" width="4.57421875" style="107" customWidth="1"/>
    <col min="6" max="10" width="9.140625" style="107" customWidth="1"/>
    <col min="11" max="11" width="4.57421875" style="107" bestFit="1" customWidth="1"/>
    <col min="12" max="16384" width="9.140625" style="107" customWidth="1"/>
  </cols>
  <sheetData>
    <row r="1" spans="1:6" ht="15.75">
      <c r="A1" s="306" t="s">
        <v>800</v>
      </c>
      <c r="B1" s="107"/>
      <c r="F1" s="309"/>
    </row>
    <row r="2" spans="1:11" ht="15.75">
      <c r="A2" s="271" t="s">
        <v>802</v>
      </c>
      <c r="B2" s="107"/>
      <c r="C2" s="13"/>
      <c r="E2" s="199"/>
      <c r="F2" s="199"/>
      <c r="G2" s="310"/>
      <c r="H2" s="308"/>
      <c r="I2" s="308"/>
      <c r="J2" s="308"/>
      <c r="K2" s="199"/>
    </row>
    <row r="3" spans="1:11" ht="12.75">
      <c r="A3" s="199"/>
      <c r="B3" s="107"/>
      <c r="C3" s="13"/>
      <c r="E3" s="199"/>
      <c r="F3" s="199"/>
      <c r="G3" s="310"/>
      <c r="H3" s="308"/>
      <c r="I3" s="308"/>
      <c r="J3" s="308"/>
      <c r="K3" s="199"/>
    </row>
    <row r="4" spans="3:11" s="315" customFormat="1" ht="25.5">
      <c r="C4" s="316" t="s">
        <v>798</v>
      </c>
      <c r="D4" s="316" t="s">
        <v>799</v>
      </c>
      <c r="E4" s="317"/>
      <c r="F4" s="314"/>
      <c r="G4" s="314"/>
      <c r="H4" s="314"/>
      <c r="I4" s="314"/>
      <c r="J4" s="314"/>
      <c r="K4" s="317"/>
    </row>
    <row r="5" spans="1:11" s="315" customFormat="1" ht="12.75">
      <c r="A5" s="315" t="s">
        <v>801</v>
      </c>
      <c r="C5" s="318">
        <v>0.2199</v>
      </c>
      <c r="D5" s="318">
        <v>0.1108</v>
      </c>
      <c r="E5" s="317"/>
      <c r="F5" s="314"/>
      <c r="G5" s="314"/>
      <c r="H5" s="314"/>
      <c r="I5" s="314"/>
      <c r="J5" s="314"/>
      <c r="K5" s="317"/>
    </row>
    <row r="6" spans="1:11" s="315" customFormat="1" ht="12.75">
      <c r="A6" s="314"/>
      <c r="C6" s="316"/>
      <c r="D6" s="316"/>
      <c r="E6" s="317"/>
      <c r="F6" s="314"/>
      <c r="G6" s="314"/>
      <c r="H6" s="314"/>
      <c r="I6" s="314"/>
      <c r="J6" s="314"/>
      <c r="K6" s="317"/>
    </row>
    <row r="7" spans="1:11" s="315" customFormat="1" ht="12.75">
      <c r="A7" s="314" t="s">
        <v>68</v>
      </c>
      <c r="C7" s="316"/>
      <c r="D7" s="316"/>
      <c r="E7" s="317"/>
      <c r="F7" s="314"/>
      <c r="G7" s="314"/>
      <c r="H7" s="314"/>
      <c r="I7" s="314"/>
      <c r="J7" s="314"/>
      <c r="K7" s="317"/>
    </row>
    <row r="8" spans="1:11" ht="12.75">
      <c r="A8" s="199" t="s">
        <v>0</v>
      </c>
      <c r="B8" s="107"/>
      <c r="C8" s="313">
        <v>0.1024</v>
      </c>
      <c r="D8" s="312">
        <v>0.016</v>
      </c>
      <c r="E8" s="307"/>
      <c r="G8" s="311"/>
      <c r="H8" s="311"/>
      <c r="I8" s="311"/>
      <c r="J8" s="311"/>
      <c r="K8" s="307"/>
    </row>
    <row r="9" spans="1:11" ht="12.75">
      <c r="A9" s="199" t="s">
        <v>1</v>
      </c>
      <c r="B9" s="107"/>
      <c r="C9" s="313">
        <v>0.1295</v>
      </c>
      <c r="D9" s="312">
        <v>0.0469</v>
      </c>
      <c r="E9" s="307"/>
      <c r="G9" s="311"/>
      <c r="H9" s="311"/>
      <c r="I9" s="311"/>
      <c r="J9" s="311"/>
      <c r="K9" s="307"/>
    </row>
    <row r="10" spans="1:11" ht="12.75">
      <c r="A10" s="199" t="s">
        <v>2</v>
      </c>
      <c r="B10" s="107"/>
      <c r="C10" s="313">
        <v>0.3064</v>
      </c>
      <c r="D10" s="312">
        <v>0.1141</v>
      </c>
      <c r="E10" s="307"/>
      <c r="G10" s="311"/>
      <c r="H10" s="311"/>
      <c r="I10" s="311"/>
      <c r="J10" s="311"/>
      <c r="K10" s="307"/>
    </row>
    <row r="11" spans="1:11" ht="12.75">
      <c r="A11" s="199" t="s">
        <v>3</v>
      </c>
      <c r="B11" s="107"/>
      <c r="C11" s="313">
        <v>0.0891</v>
      </c>
      <c r="D11" s="312">
        <v>0.013</v>
      </c>
      <c r="E11" s="307"/>
      <c r="G11" s="311"/>
      <c r="H11" s="311"/>
      <c r="I11" s="311"/>
      <c r="J11" s="311"/>
      <c r="K11" s="307"/>
    </row>
    <row r="12" spans="1:11" ht="12.75">
      <c r="A12" s="199" t="s">
        <v>4</v>
      </c>
      <c r="B12" s="107"/>
      <c r="C12" s="313">
        <v>0.3239</v>
      </c>
      <c r="D12" s="312">
        <v>0.2427</v>
      </c>
      <c r="E12" s="307"/>
      <c r="G12" s="311"/>
      <c r="H12" s="311"/>
      <c r="I12" s="311"/>
      <c r="J12" s="311"/>
      <c r="K12" s="307"/>
    </row>
    <row r="13" spans="1:11" ht="12.75">
      <c r="A13" s="199" t="s">
        <v>5</v>
      </c>
      <c r="B13" s="107"/>
      <c r="C13" s="313">
        <v>0.3089</v>
      </c>
      <c r="D13" s="312">
        <v>0.0665</v>
      </c>
      <c r="E13" s="307"/>
      <c r="G13" s="311"/>
      <c r="H13" s="311"/>
      <c r="I13" s="311"/>
      <c r="J13" s="311"/>
      <c r="K13" s="307"/>
    </row>
    <row r="14" spans="1:11" ht="12.75">
      <c r="A14" s="199" t="s">
        <v>6</v>
      </c>
      <c r="B14" s="107"/>
      <c r="C14" s="313">
        <v>0.1451</v>
      </c>
      <c r="D14" s="312">
        <v>0.0699</v>
      </c>
      <c r="E14" s="307"/>
      <c r="G14" s="311"/>
      <c r="H14" s="311"/>
      <c r="I14" s="311"/>
      <c r="J14" s="311"/>
      <c r="K14" s="307"/>
    </row>
    <row r="15" spans="1:11" ht="12.75">
      <c r="A15" s="199" t="s">
        <v>7</v>
      </c>
      <c r="B15" s="107"/>
      <c r="C15" s="313">
        <v>0.1846</v>
      </c>
      <c r="D15" s="312">
        <v>0.0681</v>
      </c>
      <c r="E15" s="307"/>
      <c r="G15" s="311"/>
      <c r="J15" s="311"/>
      <c r="K15" s="307"/>
    </row>
    <row r="16" spans="1:11" ht="12.75">
      <c r="A16" s="199" t="s">
        <v>72</v>
      </c>
      <c r="B16" s="107"/>
      <c r="C16" s="313">
        <v>0.3271</v>
      </c>
      <c r="D16" s="312">
        <v>0.086</v>
      </c>
      <c r="E16" s="307"/>
      <c r="G16" s="311"/>
      <c r="H16" s="311"/>
      <c r="I16" s="311"/>
      <c r="J16" s="311"/>
      <c r="K16" s="307"/>
    </row>
    <row r="17" spans="1:11" ht="12.75">
      <c r="A17" s="199" t="s">
        <v>9</v>
      </c>
      <c r="B17" s="107"/>
      <c r="C17" s="313">
        <v>0.2054</v>
      </c>
      <c r="D17" s="312">
        <v>0.133</v>
      </c>
      <c r="E17" s="307"/>
      <c r="G17" s="311"/>
      <c r="H17" s="311"/>
      <c r="I17" s="311"/>
      <c r="J17" s="311"/>
      <c r="K17" s="307"/>
    </row>
    <row r="18" spans="1:11" ht="12.75">
      <c r="A18" s="199" t="s">
        <v>10</v>
      </c>
      <c r="B18" s="107"/>
      <c r="C18" s="313">
        <v>0.2387</v>
      </c>
      <c r="D18" s="312">
        <v>0.0301</v>
      </c>
      <c r="E18" s="307"/>
      <c r="G18" s="311"/>
      <c r="H18" s="311"/>
      <c r="I18" s="311"/>
      <c r="J18" s="311"/>
      <c r="K18" s="307"/>
    </row>
    <row r="19" spans="1:11" ht="12.75">
      <c r="A19" s="199" t="s">
        <v>11</v>
      </c>
      <c r="B19" s="107"/>
      <c r="C19" s="313">
        <v>0.2332</v>
      </c>
      <c r="D19" s="312">
        <v>0.1459</v>
      </c>
      <c r="E19" s="307"/>
      <c r="G19" s="311"/>
      <c r="H19" s="311"/>
      <c r="I19" s="311"/>
      <c r="J19" s="311"/>
      <c r="K19" s="307"/>
    </row>
    <row r="20" spans="1:11" ht="12.75">
      <c r="A20" s="199" t="s">
        <v>12</v>
      </c>
      <c r="B20" s="107"/>
      <c r="C20" s="313">
        <v>0.2319</v>
      </c>
      <c r="D20" s="312">
        <v>0.0853</v>
      </c>
      <c r="E20" s="307"/>
      <c r="G20" s="311"/>
      <c r="H20" s="311"/>
      <c r="I20" s="311"/>
      <c r="J20" s="311"/>
      <c r="K20" s="307"/>
    </row>
    <row r="21" spans="1:11" ht="12.75">
      <c r="A21" s="199" t="s">
        <v>13</v>
      </c>
      <c r="B21" s="107"/>
      <c r="C21" s="313">
        <v>0.1569</v>
      </c>
      <c r="D21" s="312">
        <v>0.0514</v>
      </c>
      <c r="E21" s="307"/>
      <c r="G21" s="311"/>
      <c r="H21" s="311"/>
      <c r="I21" s="311"/>
      <c r="J21" s="311"/>
      <c r="K21" s="307"/>
    </row>
    <row r="22" spans="1:11" ht="12.75">
      <c r="A22" s="199" t="s">
        <v>14</v>
      </c>
      <c r="B22" s="107"/>
      <c r="C22" s="313">
        <v>0.065</v>
      </c>
      <c r="D22" s="312">
        <v>0.0171</v>
      </c>
      <c r="E22" s="307"/>
      <c r="G22" s="311"/>
      <c r="H22" s="311"/>
      <c r="I22" s="311"/>
      <c r="J22" s="311"/>
      <c r="K22" s="307"/>
    </row>
    <row r="23" spans="1:11" ht="12.75">
      <c r="A23" s="199" t="s">
        <v>15</v>
      </c>
      <c r="B23" s="107"/>
      <c r="C23" s="313">
        <v>0.0511</v>
      </c>
      <c r="D23" s="312">
        <v>0.0052</v>
      </c>
      <c r="E23" s="307"/>
      <c r="G23" s="311"/>
      <c r="H23" s="311"/>
      <c r="I23" s="311"/>
      <c r="J23" s="311"/>
      <c r="K23" s="307"/>
    </row>
    <row r="24" spans="1:11" ht="12.75">
      <c r="A24" s="199" t="s">
        <v>16</v>
      </c>
      <c r="B24" s="107"/>
      <c r="C24" s="313">
        <v>0.0833</v>
      </c>
      <c r="D24" s="312">
        <v>0.0159</v>
      </c>
      <c r="E24" s="307"/>
      <c r="G24" s="311"/>
      <c r="H24" s="311"/>
      <c r="I24" s="311"/>
      <c r="J24" s="311"/>
      <c r="K24" s="307"/>
    </row>
    <row r="25" spans="1:11" ht="12.75">
      <c r="A25" s="199" t="s">
        <v>17</v>
      </c>
      <c r="B25" s="107"/>
      <c r="C25" s="313">
        <v>0.0923</v>
      </c>
      <c r="D25" s="312">
        <v>0.0167</v>
      </c>
      <c r="E25" s="307"/>
      <c r="G25" s="311"/>
      <c r="H25" s="311"/>
      <c r="I25" s="311"/>
      <c r="J25" s="311"/>
      <c r="K25" s="307"/>
    </row>
    <row r="26" spans="1:11" ht="12.75">
      <c r="A26" s="199" t="s">
        <v>18</v>
      </c>
      <c r="B26" s="107"/>
      <c r="C26" s="313">
        <v>0.0682</v>
      </c>
      <c r="D26" s="312">
        <v>0.0117</v>
      </c>
      <c r="E26" s="307"/>
      <c r="G26" s="311"/>
      <c r="H26" s="311"/>
      <c r="I26" s="311"/>
      <c r="J26" s="311"/>
      <c r="K26" s="307"/>
    </row>
    <row r="27" spans="1:11" ht="12.75">
      <c r="A27" s="199" t="s">
        <v>19</v>
      </c>
      <c r="B27" s="107"/>
      <c r="C27" s="313">
        <v>0.1091</v>
      </c>
      <c r="D27" s="312">
        <v>0.0144</v>
      </c>
      <c r="E27" s="307"/>
      <c r="G27" s="311"/>
      <c r="H27" s="311"/>
      <c r="I27" s="311"/>
      <c r="J27" s="311"/>
      <c r="K27" s="307"/>
    </row>
    <row r="28" spans="1:11" ht="12.75">
      <c r="A28" s="199" t="s">
        <v>20</v>
      </c>
      <c r="B28" s="107"/>
      <c r="C28" s="313">
        <v>0.2648</v>
      </c>
      <c r="D28" s="312">
        <v>0.0753</v>
      </c>
      <c r="E28" s="307"/>
      <c r="G28" s="311"/>
      <c r="H28" s="311"/>
      <c r="I28" s="311"/>
      <c r="J28" s="311"/>
      <c r="K28" s="307"/>
    </row>
    <row r="29" spans="1:11" ht="12.75">
      <c r="A29" s="199" t="s">
        <v>21</v>
      </c>
      <c r="B29" s="107"/>
      <c r="C29" s="313">
        <v>0.1701</v>
      </c>
      <c r="D29" s="312">
        <v>0.0668</v>
      </c>
      <c r="E29" s="307"/>
      <c r="G29" s="311"/>
      <c r="H29" s="311"/>
      <c r="I29" s="311"/>
      <c r="J29" s="311"/>
      <c r="K29" s="307"/>
    </row>
    <row r="30" spans="1:11" ht="12.75">
      <c r="A30" s="199" t="s">
        <v>22</v>
      </c>
      <c r="B30" s="107"/>
      <c r="C30" s="313">
        <v>0.109</v>
      </c>
      <c r="D30" s="312">
        <v>0.0508</v>
      </c>
      <c r="E30" s="307"/>
      <c r="G30" s="311"/>
      <c r="H30" s="311"/>
      <c r="I30" s="311"/>
      <c r="J30" s="311"/>
      <c r="K30" s="307"/>
    </row>
    <row r="31" spans="1:11" ht="12.75">
      <c r="A31" s="199" t="s">
        <v>23</v>
      </c>
      <c r="B31" s="107"/>
      <c r="C31" s="313">
        <v>0.2621</v>
      </c>
      <c r="D31" s="312">
        <v>0.0719</v>
      </c>
      <c r="E31" s="307"/>
      <c r="G31" s="311"/>
      <c r="H31" s="311"/>
      <c r="I31" s="311"/>
      <c r="J31" s="311"/>
      <c r="K31" s="307"/>
    </row>
    <row r="32" spans="1:11" ht="12.75">
      <c r="A32" s="199" t="s">
        <v>24</v>
      </c>
      <c r="B32" s="107"/>
      <c r="C32" s="313">
        <v>0.0741</v>
      </c>
      <c r="D32" s="312">
        <v>0.0062</v>
      </c>
      <c r="E32" s="307"/>
      <c r="G32" s="311"/>
      <c r="H32" s="311"/>
      <c r="I32" s="311"/>
      <c r="J32" s="311"/>
      <c r="K32" s="307"/>
    </row>
    <row r="33" spans="1:11" ht="12.75">
      <c r="A33" s="199" t="s">
        <v>25</v>
      </c>
      <c r="B33" s="107"/>
      <c r="C33" s="313">
        <v>0.0923</v>
      </c>
      <c r="D33" s="312">
        <v>0.0279</v>
      </c>
      <c r="E33" s="307"/>
      <c r="G33" s="311"/>
      <c r="H33" s="311"/>
      <c r="I33" s="311"/>
      <c r="J33" s="311"/>
      <c r="K33" s="307"/>
    </row>
    <row r="34" spans="1:11" ht="12.75">
      <c r="A34" s="199" t="s">
        <v>26</v>
      </c>
      <c r="B34" s="107"/>
      <c r="C34" s="313">
        <v>0.1559</v>
      </c>
      <c r="D34" s="312">
        <v>0.0303</v>
      </c>
      <c r="E34" s="307"/>
      <c r="G34" s="311"/>
      <c r="H34" s="311"/>
      <c r="I34" s="311"/>
      <c r="J34" s="311"/>
      <c r="K34" s="307"/>
    </row>
    <row r="35" spans="1:11" ht="12.75">
      <c r="A35" s="199" t="s">
        <v>797</v>
      </c>
      <c r="B35" s="107"/>
      <c r="C35" s="313">
        <v>0.2199</v>
      </c>
      <c r="D35" s="312">
        <v>0.1108</v>
      </c>
      <c r="E35" s="307"/>
      <c r="G35" s="311"/>
      <c r="H35" s="311"/>
      <c r="I35" s="311"/>
      <c r="J35" s="311"/>
      <c r="K35" s="307"/>
    </row>
    <row r="36" spans="1:11" ht="12.75">
      <c r="A36" s="199" t="s">
        <v>27</v>
      </c>
      <c r="B36" s="107"/>
      <c r="C36" s="313">
        <v>0.0522</v>
      </c>
      <c r="D36" s="312">
        <v>0.0156</v>
      </c>
      <c r="E36" s="307"/>
      <c r="G36" s="311"/>
      <c r="H36" s="311"/>
      <c r="I36" s="311"/>
      <c r="J36" s="311"/>
      <c r="K36" s="307"/>
    </row>
    <row r="37" spans="1:11" ht="12.75">
      <c r="A37" s="199" t="s">
        <v>28</v>
      </c>
      <c r="B37" s="107"/>
      <c r="C37" s="313">
        <v>0.3411</v>
      </c>
      <c r="D37" s="312">
        <v>0.1734</v>
      </c>
      <c r="E37" s="307"/>
      <c r="G37" s="311"/>
      <c r="H37" s="311"/>
      <c r="I37" s="311"/>
      <c r="J37" s="311"/>
      <c r="K37" s="307"/>
    </row>
    <row r="38" spans="1:11" ht="12.75">
      <c r="A38" s="199" t="s">
        <v>29</v>
      </c>
      <c r="B38" s="107"/>
      <c r="C38" s="313">
        <v>0.1353</v>
      </c>
      <c r="D38" s="312">
        <v>0.0375</v>
      </c>
      <c r="E38" s="307"/>
      <c r="G38" s="311"/>
      <c r="H38" s="311"/>
      <c r="I38" s="311"/>
      <c r="J38" s="311"/>
      <c r="K38" s="307"/>
    </row>
    <row r="39" spans="1:11" ht="12.75">
      <c r="A39" s="199" t="s">
        <v>30</v>
      </c>
      <c r="B39" s="107"/>
      <c r="C39" s="313">
        <v>0.184</v>
      </c>
      <c r="D39" s="312">
        <v>0.1009</v>
      </c>
      <c r="E39" s="307"/>
      <c r="G39" s="311"/>
      <c r="H39" s="311"/>
      <c r="I39" s="311"/>
      <c r="J39" s="311"/>
      <c r="K39" s="307"/>
    </row>
    <row r="40" spans="1:11" ht="12.75">
      <c r="A40" s="199" t="s">
        <v>31</v>
      </c>
      <c r="B40" s="107"/>
      <c r="C40" s="313">
        <v>0.1606</v>
      </c>
      <c r="D40" s="312">
        <v>0.0486</v>
      </c>
      <c r="E40" s="307"/>
      <c r="G40" s="311"/>
      <c r="H40" s="311"/>
      <c r="I40" s="311"/>
      <c r="J40" s="311"/>
      <c r="K40" s="307"/>
    </row>
    <row r="41" spans="1:11" ht="12.75">
      <c r="A41" s="199" t="s">
        <v>32</v>
      </c>
      <c r="B41" s="107"/>
      <c r="C41" s="313">
        <v>0.1763</v>
      </c>
      <c r="D41" s="312">
        <v>0.0658</v>
      </c>
      <c r="E41" s="307"/>
      <c r="G41" s="311"/>
      <c r="H41" s="311"/>
      <c r="I41" s="311"/>
      <c r="J41" s="311"/>
      <c r="K41" s="307"/>
    </row>
    <row r="42" spans="1:11" ht="12.75">
      <c r="A42" s="199" t="s">
        <v>33</v>
      </c>
      <c r="B42" s="107"/>
      <c r="C42" s="313">
        <v>0.1749</v>
      </c>
      <c r="D42" s="312">
        <v>0.0273</v>
      </c>
      <c r="E42" s="307"/>
      <c r="G42" s="311"/>
      <c r="H42" s="311"/>
      <c r="I42" s="311"/>
      <c r="J42" s="311"/>
      <c r="K42" s="307"/>
    </row>
    <row r="43" spans="1:11" ht="12.75">
      <c r="A43" s="199" t="s">
        <v>34</v>
      </c>
      <c r="B43" s="107"/>
      <c r="C43" s="313">
        <v>0.0882</v>
      </c>
      <c r="D43" s="312">
        <v>0.0451</v>
      </c>
      <c r="E43" s="307"/>
      <c r="G43" s="311"/>
      <c r="H43" s="311"/>
      <c r="I43" s="311"/>
      <c r="J43" s="311"/>
      <c r="K43" s="307"/>
    </row>
    <row r="44" spans="1:11" ht="12.75">
      <c r="A44" s="199" t="s">
        <v>35</v>
      </c>
      <c r="B44" s="107"/>
      <c r="C44" s="313">
        <v>0.1064</v>
      </c>
      <c r="D44" s="312">
        <v>0.0254</v>
      </c>
      <c r="E44" s="307"/>
      <c r="G44" s="311"/>
      <c r="H44" s="311"/>
      <c r="I44" s="311"/>
      <c r="J44" s="311"/>
      <c r="K44" s="307"/>
    </row>
    <row r="45" spans="1:11" ht="12.75">
      <c r="A45" s="199" t="s">
        <v>36</v>
      </c>
      <c r="B45" s="107"/>
      <c r="C45" s="313">
        <v>0.0512</v>
      </c>
      <c r="D45" s="312">
        <v>0.0146</v>
      </c>
      <c r="E45" s="307"/>
      <c r="G45" s="311"/>
      <c r="H45" s="311"/>
      <c r="I45" s="311"/>
      <c r="J45" s="311"/>
      <c r="K45" s="307"/>
    </row>
    <row r="46" spans="1:11" ht="12.75">
      <c r="A46" s="199" t="s">
        <v>37</v>
      </c>
      <c r="B46" s="107"/>
      <c r="C46" s="313">
        <v>0.2684</v>
      </c>
      <c r="D46" s="312">
        <v>0.0914</v>
      </c>
      <c r="E46" s="307"/>
      <c r="G46" s="311"/>
      <c r="H46" s="311"/>
      <c r="I46" s="311"/>
      <c r="J46" s="311"/>
      <c r="K46" s="307"/>
    </row>
    <row r="47" spans="1:11" ht="12.75">
      <c r="A47" s="199" t="s">
        <v>38</v>
      </c>
      <c r="B47" s="107"/>
      <c r="C47" s="313">
        <v>0.0836</v>
      </c>
      <c r="D47" s="312">
        <v>0.044</v>
      </c>
      <c r="E47" s="307"/>
      <c r="G47" s="311"/>
      <c r="H47" s="311"/>
      <c r="I47" s="311"/>
      <c r="J47" s="311"/>
      <c r="K47" s="307"/>
    </row>
    <row r="48" spans="1:11" ht="12.75">
      <c r="A48" s="199" t="s">
        <v>39</v>
      </c>
      <c r="B48" s="107"/>
      <c r="C48" s="313">
        <v>0.1395</v>
      </c>
      <c r="D48" s="312">
        <v>0.0599</v>
      </c>
      <c r="E48" s="307"/>
      <c r="G48" s="311"/>
      <c r="H48" s="311"/>
      <c r="I48" s="311"/>
      <c r="J48" s="311"/>
      <c r="K48" s="307"/>
    </row>
    <row r="49" spans="1:11" ht="12.75">
      <c r="A49" s="199" t="s">
        <v>40</v>
      </c>
      <c r="B49" s="107"/>
      <c r="C49" s="313">
        <v>0.2217</v>
      </c>
      <c r="D49" s="312">
        <v>0.0295</v>
      </c>
      <c r="E49" s="307"/>
      <c r="G49" s="311"/>
      <c r="H49" s="311"/>
      <c r="I49" s="311"/>
      <c r="J49" s="311"/>
      <c r="K49" s="307"/>
    </row>
    <row r="50" spans="1:11" ht="12.75">
      <c r="A50" s="199" t="s">
        <v>41</v>
      </c>
      <c r="B50" s="107"/>
      <c r="C50" s="313">
        <v>0.0715</v>
      </c>
      <c r="D50" s="312">
        <v>0.034</v>
      </c>
      <c r="E50" s="307"/>
      <c r="G50" s="311"/>
      <c r="H50" s="311"/>
      <c r="I50" s="311"/>
      <c r="J50" s="311"/>
      <c r="K50" s="307"/>
    </row>
    <row r="51" spans="1:11" ht="12.75">
      <c r="A51" s="199" t="s">
        <v>42</v>
      </c>
      <c r="B51" s="107"/>
      <c r="C51" s="313">
        <v>0.11</v>
      </c>
      <c r="D51" s="312">
        <v>0.0164</v>
      </c>
      <c r="E51" s="307"/>
      <c r="G51" s="311"/>
      <c r="H51" s="311"/>
      <c r="I51" s="311"/>
      <c r="J51" s="311"/>
      <c r="K51" s="307"/>
    </row>
    <row r="52" spans="1:11" ht="12.75">
      <c r="A52" s="199" t="s">
        <v>43</v>
      </c>
      <c r="B52" s="107"/>
      <c r="C52" s="313">
        <v>0.0755</v>
      </c>
      <c r="D52" s="312">
        <v>0.0172</v>
      </c>
      <c r="E52" s="307"/>
      <c r="G52" s="311"/>
      <c r="H52" s="311"/>
      <c r="I52" s="311"/>
      <c r="J52" s="311"/>
      <c r="K52" s="307"/>
    </row>
    <row r="53" spans="1:11" ht="12.75">
      <c r="A53" s="199" t="s">
        <v>44</v>
      </c>
      <c r="B53" s="107"/>
      <c r="C53" s="313">
        <v>0.2394</v>
      </c>
      <c r="D53" s="312">
        <v>0.0753</v>
      </c>
      <c r="E53" s="307"/>
      <c r="G53" s="311"/>
      <c r="H53" s="311"/>
      <c r="I53" s="311"/>
      <c r="J53" s="311"/>
      <c r="K53" s="307"/>
    </row>
    <row r="54" spans="1:11" ht="12.75">
      <c r="A54" s="199" t="s">
        <v>45</v>
      </c>
      <c r="B54" s="107"/>
      <c r="C54" s="313">
        <v>0.1217</v>
      </c>
      <c r="D54" s="312">
        <v>0.0194</v>
      </c>
      <c r="E54" s="307"/>
      <c r="G54" s="311"/>
      <c r="H54" s="311"/>
      <c r="I54" s="311"/>
      <c r="J54" s="311"/>
      <c r="K54" s="307"/>
    </row>
    <row r="55" spans="1:11" ht="12.75">
      <c r="A55" s="199" t="s">
        <v>46</v>
      </c>
      <c r="B55" s="107"/>
      <c r="C55" s="313">
        <v>0.2927</v>
      </c>
      <c r="D55" s="312">
        <v>0.1043</v>
      </c>
      <c r="E55" s="307"/>
      <c r="G55" s="311"/>
      <c r="H55" s="311"/>
      <c r="I55" s="311"/>
      <c r="J55" s="311"/>
      <c r="K55" s="307"/>
    </row>
    <row r="56" spans="1:11" ht="12.75">
      <c r="A56" s="199" t="s">
        <v>47</v>
      </c>
      <c r="B56" s="107"/>
      <c r="C56" s="313">
        <v>0.2951</v>
      </c>
      <c r="D56" s="312">
        <v>0.1218</v>
      </c>
      <c r="E56" s="307"/>
      <c r="G56" s="311"/>
      <c r="H56" s="311"/>
      <c r="I56" s="311"/>
      <c r="J56" s="311"/>
      <c r="K56" s="307"/>
    </row>
    <row r="57" spans="1:11" ht="12.75">
      <c r="A57" s="199" t="s">
        <v>48</v>
      </c>
      <c r="B57" s="107"/>
      <c r="C57" s="313">
        <v>0.1576</v>
      </c>
      <c r="D57" s="312">
        <v>0.0219</v>
      </c>
      <c r="E57" s="307"/>
      <c r="G57" s="311"/>
      <c r="H57" s="311"/>
      <c r="I57" s="311"/>
      <c r="J57" s="311"/>
      <c r="K57" s="307"/>
    </row>
    <row r="58" spans="1:11" ht="12.75">
      <c r="A58" s="199" t="s">
        <v>49</v>
      </c>
      <c r="B58" s="107"/>
      <c r="C58" s="313">
        <v>0.0775</v>
      </c>
      <c r="D58" s="312">
        <v>0.031</v>
      </c>
      <c r="E58" s="307"/>
      <c r="G58" s="311"/>
      <c r="H58" s="311"/>
      <c r="I58" s="311"/>
      <c r="J58" s="311"/>
      <c r="K58" s="307"/>
    </row>
    <row r="59" spans="1:11" ht="12.75">
      <c r="A59" s="199" t="s">
        <v>50</v>
      </c>
      <c r="B59" s="107"/>
      <c r="C59" s="313">
        <v>0.1343</v>
      </c>
      <c r="D59" s="312">
        <v>0.0256</v>
      </c>
      <c r="E59" s="307"/>
      <c r="G59" s="311"/>
      <c r="H59" s="311"/>
      <c r="I59" s="311"/>
      <c r="J59" s="311"/>
      <c r="K59" s="307"/>
    </row>
    <row r="60" ht="12.75">
      <c r="B60" s="107"/>
    </row>
    <row r="61" spans="1:2" ht="12.75">
      <c r="A61" s="199" t="s">
        <v>294</v>
      </c>
      <c r="B61" s="107"/>
    </row>
    <row r="62" ht="12.75">
      <c r="B62" s="107"/>
    </row>
    <row r="63" ht="12.75">
      <c r="B63" s="107"/>
    </row>
    <row r="64" ht="12.75">
      <c r="B64" s="107"/>
    </row>
    <row r="65" ht="12.75">
      <c r="B65" s="107"/>
    </row>
    <row r="66" ht="12.75">
      <c r="B66" s="107"/>
    </row>
    <row r="67" ht="12.75">
      <c r="B67" s="107"/>
    </row>
    <row r="68" ht="12.75">
      <c r="B68" s="107"/>
    </row>
    <row r="69" ht="12.75">
      <c r="B69" s="107"/>
    </row>
    <row r="70" ht="12.75">
      <c r="B70" s="107"/>
    </row>
    <row r="71" ht="12.75">
      <c r="B71" s="107"/>
    </row>
    <row r="72" ht="12.75">
      <c r="B72" s="107"/>
    </row>
    <row r="73" ht="12.75">
      <c r="B73" s="107"/>
    </row>
    <row r="74" ht="12.75">
      <c r="B74" s="107"/>
    </row>
    <row r="75" ht="12.75">
      <c r="B75" s="107"/>
    </row>
    <row r="76" ht="12.75">
      <c r="B76" s="107"/>
    </row>
    <row r="77" ht="12.75">
      <c r="B77" s="107"/>
    </row>
    <row r="78" ht="12.75">
      <c r="B78" s="107"/>
    </row>
    <row r="79" ht="12.75">
      <c r="B79" s="107"/>
    </row>
    <row r="80" ht="12.75">
      <c r="B80" s="107"/>
    </row>
    <row r="81" ht="12.75">
      <c r="B81" s="107"/>
    </row>
    <row r="82" ht="12.75">
      <c r="B82" s="107"/>
    </row>
    <row r="83" ht="12.75">
      <c r="B83" s="107"/>
    </row>
    <row r="84" ht="12.75">
      <c r="B84" s="107"/>
    </row>
    <row r="85" ht="12.75">
      <c r="B85" s="107"/>
    </row>
    <row r="86" ht="12.75">
      <c r="B86" s="107"/>
    </row>
    <row r="87" ht="12.75">
      <c r="B87" s="107"/>
    </row>
    <row r="88" ht="12.75">
      <c r="B88" s="107"/>
    </row>
    <row r="89" ht="12.75">
      <c r="B89" s="107"/>
    </row>
    <row r="90" ht="12.75">
      <c r="B90" s="107"/>
    </row>
    <row r="91" ht="12.75">
      <c r="B91" s="107"/>
    </row>
    <row r="92" ht="12.75">
      <c r="B92" s="107"/>
    </row>
    <row r="93" ht="12.75">
      <c r="B93" s="107"/>
    </row>
    <row r="94" ht="12.75">
      <c r="B94" s="107"/>
    </row>
    <row r="95" ht="12.75">
      <c r="B95" s="107"/>
    </row>
    <row r="96" ht="12.75">
      <c r="B96" s="107"/>
    </row>
    <row r="97" ht="12.75">
      <c r="B97" s="107"/>
    </row>
    <row r="98" ht="12.75">
      <c r="B98" s="107"/>
    </row>
    <row r="99" ht="12.75">
      <c r="B99" s="107"/>
    </row>
    <row r="100" ht="12.75">
      <c r="B100" s="107"/>
    </row>
    <row r="101" ht="12.75">
      <c r="B101" s="107"/>
    </row>
    <row r="102" ht="12.75">
      <c r="B102" s="107"/>
    </row>
    <row r="103" ht="12.75">
      <c r="B103" s="107"/>
    </row>
    <row r="104" ht="12.75">
      <c r="B104" s="107"/>
    </row>
    <row r="105" ht="12.75">
      <c r="B105" s="107"/>
    </row>
    <row r="106" ht="12.75">
      <c r="B106" s="107"/>
    </row>
    <row r="107" ht="12.75">
      <c r="B107" s="107"/>
    </row>
    <row r="108" ht="12.75">
      <c r="B108" s="107"/>
    </row>
    <row r="109" ht="12.75">
      <c r="B109" s="107"/>
    </row>
    <row r="110" ht="12.75">
      <c r="B110" s="107"/>
    </row>
    <row r="111" ht="12.75">
      <c r="B111" s="107"/>
    </row>
    <row r="112" ht="12.75">
      <c r="B112" s="107"/>
    </row>
    <row r="113" ht="12.75">
      <c r="B113" s="107"/>
    </row>
    <row r="114" ht="12.75">
      <c r="B114" s="107"/>
    </row>
    <row r="115" ht="12.75">
      <c r="B115" s="107"/>
    </row>
    <row r="116" ht="12.75">
      <c r="B116" s="107"/>
    </row>
    <row r="117" ht="12.75">
      <c r="B117" s="107"/>
    </row>
    <row r="118" ht="12.75">
      <c r="B118" s="107"/>
    </row>
    <row r="119" ht="12.75">
      <c r="B119" s="107"/>
    </row>
    <row r="120" ht="12.75">
      <c r="B120" s="107"/>
    </row>
    <row r="121" ht="12.75">
      <c r="B121" s="107"/>
    </row>
    <row r="122" ht="12.75">
      <c r="B122" s="107"/>
    </row>
    <row r="123" ht="12.75">
      <c r="B123" s="107"/>
    </row>
    <row r="124" ht="12.75">
      <c r="B124" s="107"/>
    </row>
    <row r="125" ht="12.75">
      <c r="B125" s="107"/>
    </row>
    <row r="126" ht="12.75">
      <c r="B126" s="107"/>
    </row>
    <row r="127" ht="12.75">
      <c r="B127" s="107"/>
    </row>
    <row r="128" ht="12.75">
      <c r="B128" s="107"/>
    </row>
    <row r="129" ht="12.75">
      <c r="B129" s="107"/>
    </row>
    <row r="130" ht="12.75">
      <c r="B130" s="107"/>
    </row>
    <row r="131" ht="12.75">
      <c r="B131" s="107"/>
    </row>
    <row r="132" ht="12.75">
      <c r="B132" s="107"/>
    </row>
    <row r="133" ht="12.75">
      <c r="B133" s="107"/>
    </row>
    <row r="134" ht="12.75">
      <c r="B134" s="107"/>
    </row>
    <row r="135" ht="12.75">
      <c r="B135" s="107"/>
    </row>
    <row r="136" ht="12.75">
      <c r="B136" s="107"/>
    </row>
    <row r="137" ht="12.75">
      <c r="B137" s="107"/>
    </row>
    <row r="138" ht="12.75">
      <c r="B138" s="107"/>
    </row>
    <row r="139" ht="12.75">
      <c r="B139" s="107"/>
    </row>
    <row r="140" ht="12.75">
      <c r="B140" s="107"/>
    </row>
    <row r="141" ht="12.75">
      <c r="B141" s="107"/>
    </row>
    <row r="142" ht="12.75">
      <c r="B142" s="107"/>
    </row>
    <row r="143" ht="12.75">
      <c r="B143" s="107"/>
    </row>
    <row r="144" ht="12.75">
      <c r="B144" s="107"/>
    </row>
    <row r="145" ht="12.75">
      <c r="B145" s="107"/>
    </row>
    <row r="146" ht="12.75">
      <c r="B146" s="107"/>
    </row>
    <row r="147" ht="12.75">
      <c r="B147" s="107"/>
    </row>
    <row r="148" ht="12.75">
      <c r="B148" s="107"/>
    </row>
    <row r="149" ht="12.75">
      <c r="B149" s="107"/>
    </row>
    <row r="150" ht="12.75">
      <c r="B150" s="107"/>
    </row>
    <row r="151" ht="12.75">
      <c r="B151" s="107"/>
    </row>
    <row r="152" ht="12.75">
      <c r="B152" s="107"/>
    </row>
    <row r="153" ht="12.75">
      <c r="B153" s="107"/>
    </row>
    <row r="154" ht="12.75">
      <c r="B154" s="107"/>
    </row>
    <row r="155" ht="12.75">
      <c r="B155" s="107"/>
    </row>
    <row r="156" ht="12.75">
      <c r="B156" s="107"/>
    </row>
    <row r="157" ht="12.75">
      <c r="B157" s="107"/>
    </row>
    <row r="158" ht="12.75">
      <c r="B158" s="107"/>
    </row>
    <row r="159" ht="12.75">
      <c r="B159" s="107"/>
    </row>
    <row r="160" ht="12.75">
      <c r="B160" s="107"/>
    </row>
    <row r="161" ht="12.75">
      <c r="B161" s="107"/>
    </row>
    <row r="162" ht="12.75">
      <c r="B162" s="107"/>
    </row>
    <row r="163" ht="12.75">
      <c r="B163" s="107"/>
    </row>
    <row r="164" ht="12.75">
      <c r="B164" s="107"/>
    </row>
    <row r="165" ht="12.75">
      <c r="B165" s="107"/>
    </row>
    <row r="166" ht="12.75">
      <c r="B166" s="107"/>
    </row>
    <row r="167" ht="12.75">
      <c r="B167" s="107"/>
    </row>
    <row r="168" ht="12.75">
      <c r="B168" s="107"/>
    </row>
    <row r="169" ht="12.75">
      <c r="B169" s="107"/>
    </row>
    <row r="170" ht="12.75">
      <c r="B170" s="107"/>
    </row>
    <row r="171" ht="12.75">
      <c r="B171" s="107"/>
    </row>
    <row r="172" ht="12.75">
      <c r="B172" s="107"/>
    </row>
    <row r="173" ht="12.75">
      <c r="B173" s="107"/>
    </row>
    <row r="174" ht="12.75">
      <c r="B174" s="107"/>
    </row>
    <row r="175" ht="12.75">
      <c r="B175" s="107"/>
    </row>
    <row r="176" ht="12.75">
      <c r="B176" s="107"/>
    </row>
    <row r="177" ht="12.75">
      <c r="B177" s="107"/>
    </row>
    <row r="178" ht="12.75">
      <c r="B178" s="107"/>
    </row>
    <row r="179" ht="12.75">
      <c r="B179" s="107"/>
    </row>
    <row r="180" ht="12.75">
      <c r="B180" s="107"/>
    </row>
    <row r="181" ht="12.75">
      <c r="B181" s="107"/>
    </row>
    <row r="182" ht="12.75">
      <c r="B182" s="107"/>
    </row>
    <row r="183" ht="12.75">
      <c r="B183" s="107"/>
    </row>
    <row r="184" ht="12.75">
      <c r="B184" s="107"/>
    </row>
    <row r="185" ht="12.75">
      <c r="B185" s="107"/>
    </row>
    <row r="186" ht="12.75">
      <c r="B186" s="107"/>
    </row>
    <row r="187" ht="12.75">
      <c r="B187" s="107"/>
    </row>
    <row r="188" ht="12.75">
      <c r="B188" s="107"/>
    </row>
    <row r="189" ht="12.75">
      <c r="B189" s="107"/>
    </row>
    <row r="190" ht="12.75">
      <c r="B190" s="107"/>
    </row>
    <row r="191" ht="12.75">
      <c r="B191" s="107"/>
    </row>
    <row r="192" ht="12.75">
      <c r="B192" s="107"/>
    </row>
    <row r="193" ht="12.75">
      <c r="B193" s="107"/>
    </row>
    <row r="194" ht="12.75">
      <c r="B194" s="107"/>
    </row>
    <row r="195" ht="12.75">
      <c r="B195" s="107"/>
    </row>
    <row r="196" ht="12.75">
      <c r="B196" s="107"/>
    </row>
    <row r="197" ht="12.75">
      <c r="B197" s="107"/>
    </row>
    <row r="198" ht="12.75">
      <c r="B198" s="107"/>
    </row>
    <row r="199" ht="12.75">
      <c r="B199" s="107"/>
    </row>
    <row r="200" ht="12.75">
      <c r="B200" s="107"/>
    </row>
    <row r="201" ht="12.75">
      <c r="B201" s="107"/>
    </row>
    <row r="202" ht="12.75">
      <c r="B202" s="107"/>
    </row>
    <row r="203" ht="12.75">
      <c r="B203" s="107"/>
    </row>
    <row r="204" ht="12.75">
      <c r="B204" s="107"/>
    </row>
    <row r="205" ht="12.75">
      <c r="B205" s="107"/>
    </row>
    <row r="206" ht="12.75">
      <c r="B206" s="107"/>
    </row>
    <row r="207" ht="12.75">
      <c r="B207" s="107"/>
    </row>
    <row r="208" ht="12.75">
      <c r="B208" s="107"/>
    </row>
    <row r="209" ht="12.75">
      <c r="B209" s="107"/>
    </row>
    <row r="210" ht="12.75">
      <c r="B210" s="107"/>
    </row>
    <row r="211" ht="12.75">
      <c r="B211" s="107"/>
    </row>
    <row r="212" ht="12.75">
      <c r="B212" s="107"/>
    </row>
    <row r="213" ht="12.75">
      <c r="B213" s="107"/>
    </row>
    <row r="214" ht="12.75">
      <c r="B214" s="107"/>
    </row>
    <row r="215" ht="12.75">
      <c r="B215" s="107"/>
    </row>
    <row r="216" ht="12.75">
      <c r="B216" s="107"/>
    </row>
    <row r="217" ht="12.75">
      <c r="B217" s="107"/>
    </row>
    <row r="218" ht="12.75">
      <c r="B218" s="107"/>
    </row>
    <row r="219" ht="12.75">
      <c r="B219" s="107"/>
    </row>
    <row r="220" ht="12.75">
      <c r="B220" s="107"/>
    </row>
    <row r="221" ht="12.75">
      <c r="B221" s="107"/>
    </row>
    <row r="222" ht="12.75">
      <c r="B222" s="107"/>
    </row>
    <row r="223" ht="12.75">
      <c r="B223" s="107"/>
    </row>
    <row r="224" ht="12.75">
      <c r="B224" s="107"/>
    </row>
    <row r="225" ht="12.75">
      <c r="B225" s="107"/>
    </row>
    <row r="226" ht="12.75">
      <c r="B226" s="107"/>
    </row>
    <row r="227" ht="12.75">
      <c r="B227" s="107"/>
    </row>
    <row r="228" ht="12.75">
      <c r="B228" s="107"/>
    </row>
    <row r="229" ht="12.75">
      <c r="B229" s="107"/>
    </row>
    <row r="230" ht="12.75">
      <c r="B230" s="107"/>
    </row>
    <row r="231" ht="12.75">
      <c r="B231" s="107"/>
    </row>
    <row r="232" ht="12.75">
      <c r="B232" s="107"/>
    </row>
    <row r="233" ht="12.75">
      <c r="B233" s="107"/>
    </row>
    <row r="234" ht="12.75">
      <c r="B234" s="107"/>
    </row>
    <row r="235" ht="12.75">
      <c r="B235" s="107"/>
    </row>
    <row r="236" ht="12.75">
      <c r="B236" s="107"/>
    </row>
    <row r="237" ht="12.75">
      <c r="B237" s="107"/>
    </row>
    <row r="238" ht="12.75">
      <c r="B238" s="107"/>
    </row>
    <row r="239" ht="12.75">
      <c r="B239" s="107"/>
    </row>
    <row r="240" ht="12.75">
      <c r="B240" s="107"/>
    </row>
    <row r="241" ht="12.75">
      <c r="B241" s="107"/>
    </row>
    <row r="242" ht="12.75">
      <c r="B242" s="107"/>
    </row>
    <row r="243" ht="12.75">
      <c r="B243" s="107"/>
    </row>
    <row r="244" ht="12.75">
      <c r="B244" s="107"/>
    </row>
    <row r="245" ht="12.75">
      <c r="B245" s="107"/>
    </row>
    <row r="246" ht="12.75">
      <c r="B246" s="107"/>
    </row>
    <row r="247" ht="12.75">
      <c r="B247" s="107"/>
    </row>
    <row r="248" ht="12.75">
      <c r="B248" s="107"/>
    </row>
    <row r="249" ht="12.75">
      <c r="B249" s="107"/>
    </row>
    <row r="250" ht="12.75">
      <c r="B250" s="107"/>
    </row>
    <row r="251" ht="12.75">
      <c r="B251" s="107"/>
    </row>
    <row r="252" ht="12.75">
      <c r="B252" s="107"/>
    </row>
    <row r="253" ht="12.75">
      <c r="B253" s="107"/>
    </row>
    <row r="254" ht="12.75">
      <c r="B254" s="107"/>
    </row>
    <row r="255" ht="12.75">
      <c r="B255" s="107"/>
    </row>
    <row r="256" ht="12.75">
      <c r="B256" s="107"/>
    </row>
    <row r="257" ht="12.75">
      <c r="B257" s="107"/>
    </row>
    <row r="258" ht="12.75">
      <c r="B258" s="107"/>
    </row>
    <row r="259" ht="12.75">
      <c r="B259" s="107"/>
    </row>
    <row r="260" ht="12.75">
      <c r="B260" s="107"/>
    </row>
    <row r="261" ht="12.75">
      <c r="B261" s="107"/>
    </row>
    <row r="262" ht="12.75">
      <c r="B262" s="107"/>
    </row>
    <row r="263" ht="12.75">
      <c r="B263" s="107"/>
    </row>
    <row r="264" ht="12.75">
      <c r="B264" s="107"/>
    </row>
    <row r="265" ht="12.75">
      <c r="B265" s="107"/>
    </row>
    <row r="266" ht="12.75">
      <c r="B266" s="107"/>
    </row>
    <row r="267" ht="12.75">
      <c r="B267" s="107"/>
    </row>
    <row r="268" ht="12.75">
      <c r="B268" s="107"/>
    </row>
    <row r="269" ht="12.75">
      <c r="B269" s="107"/>
    </row>
  </sheetData>
  <printOptions/>
  <pageMargins left="0.75" right="0.75" top="1" bottom="1" header="0.5" footer="0.5"/>
  <pageSetup fitToHeight="1" fitToWidth="1" horizontalDpi="600" verticalDpi="600" orientation="portrait"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8"/>
  <sheetViews>
    <sheetView zoomScale="85" zoomScaleNormal="85" workbookViewId="0" topLeftCell="A1">
      <selection activeCell="A2" sqref="A2"/>
    </sheetView>
  </sheetViews>
  <sheetFormatPr defaultColWidth="9.140625" defaultRowHeight="12.75"/>
  <cols>
    <col min="1" max="1" width="10.7109375" style="3" customWidth="1"/>
    <col min="2" max="2" width="14.7109375" style="3" customWidth="1"/>
    <col min="3" max="3" width="14.57421875" style="3" customWidth="1"/>
    <col min="4" max="4" width="17.8515625" style="3" customWidth="1"/>
    <col min="5" max="5" width="15.8515625" style="3" customWidth="1"/>
    <col min="6" max="6" width="14.7109375" style="3" customWidth="1"/>
    <col min="7" max="7" width="2.7109375" style="3" customWidth="1"/>
    <col min="8" max="8" width="17.8515625" style="3" customWidth="1"/>
    <col min="9" max="9" width="14.7109375" style="3" customWidth="1"/>
    <col min="10" max="16384" width="9.140625" style="3" customWidth="1"/>
  </cols>
  <sheetData>
    <row r="1" spans="1:15" ht="15.75">
      <c r="A1" s="4" t="s">
        <v>814</v>
      </c>
      <c r="B1" s="93"/>
      <c r="D1" s="12"/>
      <c r="E1" s="12"/>
      <c r="F1" s="65"/>
      <c r="G1" s="12"/>
      <c r="H1" s="12"/>
      <c r="I1" s="12"/>
      <c r="J1" s="12"/>
      <c r="K1" s="42"/>
      <c r="L1" s="42"/>
      <c r="M1" s="12"/>
      <c r="N1" s="12"/>
      <c r="O1" s="12"/>
    </row>
    <row r="2" spans="1:15" ht="12.75">
      <c r="A2" s="4" t="s">
        <v>751</v>
      </c>
      <c r="B2" s="93"/>
      <c r="C2" s="12"/>
      <c r="D2" s="12"/>
      <c r="E2" s="12"/>
      <c r="F2" s="66"/>
      <c r="G2" s="66"/>
      <c r="H2" s="66"/>
      <c r="I2" s="66"/>
      <c r="J2" s="12"/>
      <c r="K2" s="42"/>
      <c r="L2" s="42"/>
      <c r="M2" s="12"/>
      <c r="N2" s="12"/>
      <c r="O2" s="12"/>
    </row>
    <row r="3" spans="1:15" ht="12.75">
      <c r="A3" s="93" t="s">
        <v>365</v>
      </c>
      <c r="B3" s="93"/>
      <c r="C3" s="12"/>
      <c r="D3" s="12"/>
      <c r="E3" s="12"/>
      <c r="F3" s="66"/>
      <c r="G3" s="66"/>
      <c r="H3" s="66"/>
      <c r="I3" s="66"/>
      <c r="J3" s="12"/>
      <c r="K3" s="42"/>
      <c r="L3" s="42"/>
      <c r="M3" s="12"/>
      <c r="N3" s="12"/>
      <c r="O3" s="12"/>
    </row>
    <row r="4" spans="1:15" ht="12.75">
      <c r="A4" s="43"/>
      <c r="B4" s="43"/>
      <c r="C4" s="43"/>
      <c r="D4" s="43" t="s">
        <v>366</v>
      </c>
      <c r="E4" s="43" t="s">
        <v>367</v>
      </c>
      <c r="F4" s="43"/>
      <c r="G4" s="43"/>
      <c r="H4" s="350" t="s">
        <v>368</v>
      </c>
      <c r="I4" s="350"/>
      <c r="J4" s="43"/>
      <c r="K4" s="44"/>
      <c r="L4" s="44"/>
      <c r="M4" s="43"/>
      <c r="N4" s="43"/>
      <c r="O4" s="43"/>
    </row>
    <row r="5" spans="1:15" ht="12.75">
      <c r="A5" s="43"/>
      <c r="B5" s="43" t="s">
        <v>369</v>
      </c>
      <c r="C5" s="43" t="s">
        <v>370</v>
      </c>
      <c r="D5" s="43" t="s">
        <v>371</v>
      </c>
      <c r="E5" s="43" t="s">
        <v>372</v>
      </c>
      <c r="F5" s="43" t="s">
        <v>373</v>
      </c>
      <c r="G5" s="43"/>
      <c r="H5" s="43" t="s">
        <v>373</v>
      </c>
      <c r="I5" s="43"/>
      <c r="J5" s="43"/>
      <c r="K5" s="44"/>
      <c r="L5" s="44"/>
      <c r="M5" s="43"/>
      <c r="N5" s="43"/>
      <c r="O5" s="43"/>
    </row>
    <row r="6" spans="1:15" ht="12.75">
      <c r="A6" s="43"/>
      <c r="B6" s="43" t="s">
        <v>374</v>
      </c>
      <c r="C6" s="43" t="s">
        <v>375</v>
      </c>
      <c r="D6" s="43" t="s">
        <v>376</v>
      </c>
      <c r="E6" s="43" t="s">
        <v>376</v>
      </c>
      <c r="F6" s="43" t="s">
        <v>377</v>
      </c>
      <c r="G6" s="43"/>
      <c r="H6" s="43" t="s">
        <v>377</v>
      </c>
      <c r="I6" s="43" t="s">
        <v>378</v>
      </c>
      <c r="J6" s="43"/>
      <c r="K6" s="44"/>
      <c r="L6" s="44"/>
      <c r="M6" s="43"/>
      <c r="N6" s="43"/>
      <c r="O6" s="43"/>
    </row>
    <row r="7" spans="1:15" ht="12.75">
      <c r="A7" s="11" t="s">
        <v>354</v>
      </c>
      <c r="B7" s="11" t="s">
        <v>379</v>
      </c>
      <c r="C7" s="11" t="s">
        <v>380</v>
      </c>
      <c r="D7" s="11" t="s">
        <v>401</v>
      </c>
      <c r="E7" s="45" t="s">
        <v>401</v>
      </c>
      <c r="F7" s="45" t="s">
        <v>379</v>
      </c>
      <c r="G7" s="43"/>
      <c r="H7" s="11" t="s">
        <v>381</v>
      </c>
      <c r="I7" s="11" t="s">
        <v>382</v>
      </c>
      <c r="J7" s="43"/>
      <c r="K7" s="44"/>
      <c r="L7" s="44"/>
      <c r="M7" s="43"/>
      <c r="N7" s="43"/>
      <c r="O7" s="43"/>
    </row>
    <row r="8" spans="1:9" ht="12.75">
      <c r="A8" s="46"/>
      <c r="B8" s="47"/>
      <c r="C8" s="47"/>
      <c r="D8" s="46"/>
      <c r="E8" s="46"/>
      <c r="F8" s="47"/>
      <c r="H8" s="108"/>
      <c r="I8" s="108"/>
    </row>
    <row r="9" spans="1:15" ht="12.75">
      <c r="A9" s="56">
        <v>1980</v>
      </c>
      <c r="B9" s="51">
        <v>12.8</v>
      </c>
      <c r="C9" s="51">
        <v>27.2</v>
      </c>
      <c r="D9" s="60">
        <v>126.65086021250917</v>
      </c>
      <c r="E9" s="61">
        <v>179.80992533071904</v>
      </c>
      <c r="F9" s="51">
        <v>72.9</v>
      </c>
      <c r="G9" s="48"/>
      <c r="H9" s="59">
        <v>10</v>
      </c>
      <c r="I9" s="59" t="s">
        <v>383</v>
      </c>
      <c r="J9" s="12"/>
      <c r="K9" s="48"/>
      <c r="L9" s="49"/>
      <c r="M9" s="12"/>
      <c r="N9" s="48"/>
      <c r="O9" s="48"/>
    </row>
    <row r="10" spans="1:15" ht="12.75">
      <c r="A10" s="56">
        <v>1981</v>
      </c>
      <c r="B10" s="51">
        <v>14.9</v>
      </c>
      <c r="C10" s="51">
        <v>26.4</v>
      </c>
      <c r="D10" s="60">
        <v>120.16193982138617</v>
      </c>
      <c r="E10" s="61">
        <v>170.7328865618578</v>
      </c>
      <c r="F10" s="51">
        <v>73.1</v>
      </c>
      <c r="G10" s="48"/>
      <c r="H10" s="59">
        <v>15</v>
      </c>
      <c r="I10" s="59" t="s">
        <v>383</v>
      </c>
      <c r="J10" s="12"/>
      <c r="K10" s="48"/>
      <c r="L10" s="49"/>
      <c r="M10" s="12"/>
      <c r="N10" s="48"/>
      <c r="O10" s="48"/>
    </row>
    <row r="11" spans="1:15" ht="12.75">
      <c r="A11" s="56">
        <v>1982</v>
      </c>
      <c r="B11" s="51">
        <v>15.3</v>
      </c>
      <c r="C11" s="51">
        <v>25.6</v>
      </c>
      <c r="D11" s="60">
        <v>115.99044996316104</v>
      </c>
      <c r="E11" s="61">
        <v>165.33911412930595</v>
      </c>
      <c r="F11" s="51">
        <v>72.9</v>
      </c>
      <c r="G11" s="48"/>
      <c r="H11" s="59">
        <v>21</v>
      </c>
      <c r="I11" s="59">
        <v>41</v>
      </c>
      <c r="J11" s="12"/>
      <c r="K11" s="48"/>
      <c r="L11" s="49"/>
      <c r="M11" s="12"/>
      <c r="N11" s="48"/>
      <c r="O11" s="48"/>
    </row>
    <row r="12" spans="1:15" ht="12.75">
      <c r="A12" s="56">
        <v>1983</v>
      </c>
      <c r="B12" s="51">
        <v>12.7</v>
      </c>
      <c r="C12" s="51">
        <v>26</v>
      </c>
      <c r="D12" s="60">
        <v>121.25088577711647</v>
      </c>
      <c r="E12" s="61">
        <v>168.21283152050717</v>
      </c>
      <c r="F12" s="51">
        <v>74.5</v>
      </c>
      <c r="G12" s="48"/>
      <c r="H12" s="59">
        <v>21</v>
      </c>
      <c r="I12" s="59">
        <v>40</v>
      </c>
      <c r="J12" s="12"/>
      <c r="K12" s="48"/>
      <c r="L12" s="49"/>
      <c r="M12" s="12"/>
      <c r="N12" s="48"/>
      <c r="O12" s="48"/>
    </row>
    <row r="13" spans="1:15" ht="12.75">
      <c r="A13" s="56">
        <v>1984</v>
      </c>
      <c r="B13" s="51">
        <v>12.5</v>
      </c>
      <c r="C13" s="51">
        <v>26.8</v>
      </c>
      <c r="D13" s="60">
        <v>125.1588612412011</v>
      </c>
      <c r="E13" s="61">
        <v>168.04275013159713</v>
      </c>
      <c r="F13" s="51">
        <v>77</v>
      </c>
      <c r="G13" s="48"/>
      <c r="H13" s="59">
        <v>27</v>
      </c>
      <c r="I13" s="59">
        <v>62</v>
      </c>
      <c r="J13" s="12"/>
      <c r="K13" s="48"/>
      <c r="L13" s="49"/>
      <c r="M13" s="12"/>
      <c r="N13" s="48"/>
      <c r="O13" s="48"/>
    </row>
    <row r="14" spans="1:15" ht="12.75">
      <c r="A14" s="56">
        <v>1985</v>
      </c>
      <c r="B14" s="51">
        <v>11.6</v>
      </c>
      <c r="C14" s="51">
        <v>25.9</v>
      </c>
      <c r="D14" s="60">
        <v>131.53528701533784</v>
      </c>
      <c r="E14" s="61">
        <v>180.06468778025592</v>
      </c>
      <c r="F14" s="51">
        <v>75.8</v>
      </c>
      <c r="G14" s="48"/>
      <c r="H14" s="59">
        <v>21</v>
      </c>
      <c r="I14" s="59">
        <v>51</v>
      </c>
      <c r="J14" s="12"/>
      <c r="K14" s="48"/>
      <c r="L14" s="49"/>
      <c r="M14" s="12"/>
      <c r="N14" s="48"/>
      <c r="O14" s="48"/>
    </row>
    <row r="15" spans="1:15" ht="12.75">
      <c r="A15" s="56">
        <v>1986</v>
      </c>
      <c r="B15" s="51">
        <v>10.2</v>
      </c>
      <c r="C15" s="51">
        <v>25.6</v>
      </c>
      <c r="D15" s="60">
        <v>145.87473132161924</v>
      </c>
      <c r="E15" s="61">
        <v>203.4520212379709</v>
      </c>
      <c r="F15" s="51">
        <v>74.1</v>
      </c>
      <c r="G15" s="48"/>
      <c r="H15" s="59">
        <v>11</v>
      </c>
      <c r="I15" s="59">
        <v>30</v>
      </c>
      <c r="J15" s="12"/>
      <c r="K15" s="48"/>
      <c r="L15" s="49"/>
      <c r="M15" s="12"/>
      <c r="N15" s="48"/>
      <c r="O15" s="48"/>
    </row>
    <row r="16" spans="1:15" ht="12.75">
      <c r="A16" s="56">
        <v>1987</v>
      </c>
      <c r="B16" s="51">
        <v>9.3</v>
      </c>
      <c r="C16" s="51">
        <v>26.8</v>
      </c>
      <c r="D16" s="60">
        <v>158.130924002594</v>
      </c>
      <c r="E16" s="61">
        <v>216.16550553889957</v>
      </c>
      <c r="F16" s="51">
        <v>75.2</v>
      </c>
      <c r="G16" s="48"/>
      <c r="H16" s="59">
        <v>8</v>
      </c>
      <c r="I16" s="59">
        <v>43</v>
      </c>
      <c r="J16" s="12"/>
      <c r="K16" s="48"/>
      <c r="L16" s="49"/>
      <c r="M16" s="12"/>
      <c r="N16" s="48"/>
      <c r="O16" s="48"/>
    </row>
    <row r="17" spans="1:15" ht="12.75">
      <c r="A17" s="56">
        <v>1988</v>
      </c>
      <c r="B17" s="51">
        <v>9.3</v>
      </c>
      <c r="C17" s="51">
        <v>27.7</v>
      </c>
      <c r="D17" s="60">
        <v>165.99371634595812</v>
      </c>
      <c r="E17" s="61">
        <v>224.27898430316304</v>
      </c>
      <c r="F17" s="51">
        <v>76</v>
      </c>
      <c r="G17" s="48"/>
      <c r="H17" s="59">
        <v>8</v>
      </c>
      <c r="I17" s="59">
        <v>58</v>
      </c>
      <c r="J17" s="12"/>
      <c r="K17" s="48"/>
      <c r="L17" s="49"/>
      <c r="M17" s="12"/>
      <c r="N17" s="48"/>
      <c r="O17" s="48"/>
    </row>
    <row r="18" spans="1:15" ht="12.75">
      <c r="A18" s="56">
        <v>1989</v>
      </c>
      <c r="B18" s="51">
        <v>10.1</v>
      </c>
      <c r="C18" s="51">
        <v>27.7</v>
      </c>
      <c r="D18" s="60">
        <v>169.90730105894008</v>
      </c>
      <c r="E18" s="61">
        <v>232.17954632743204</v>
      </c>
      <c r="F18" s="51">
        <v>74.8</v>
      </c>
      <c r="G18" s="48"/>
      <c r="H18" s="59">
        <v>7</v>
      </c>
      <c r="I18" s="59">
        <v>38</v>
      </c>
      <c r="J18" s="12"/>
      <c r="K18" s="48"/>
      <c r="L18" s="49"/>
      <c r="M18" s="12"/>
      <c r="N18" s="48"/>
      <c r="O18" s="48"/>
    </row>
    <row r="19" spans="1:15" ht="12.75">
      <c r="A19" s="56">
        <v>1990</v>
      </c>
      <c r="B19" s="51">
        <v>10.1</v>
      </c>
      <c r="C19" s="51">
        <v>27</v>
      </c>
      <c r="D19" s="60">
        <v>160.42615979880816</v>
      </c>
      <c r="E19" s="61">
        <v>219.96894603182736</v>
      </c>
      <c r="F19" s="51">
        <v>74.7</v>
      </c>
      <c r="G19" s="48"/>
      <c r="H19" s="59">
        <v>8</v>
      </c>
      <c r="I19" s="59">
        <v>28</v>
      </c>
      <c r="J19" s="12"/>
      <c r="K19" s="48"/>
      <c r="L19" s="49"/>
      <c r="M19" s="12"/>
      <c r="N19" s="48"/>
      <c r="O19" s="48"/>
    </row>
    <row r="20" spans="1:15" ht="12.75">
      <c r="A20" s="56">
        <v>1991</v>
      </c>
      <c r="B20" s="51">
        <v>9.3</v>
      </c>
      <c r="C20" s="51">
        <v>26.5</v>
      </c>
      <c r="D20" s="60">
        <v>157.35248028989884</v>
      </c>
      <c r="E20" s="61">
        <v>217.15530440760264</v>
      </c>
      <c r="F20" s="51">
        <v>74.4</v>
      </c>
      <c r="G20" s="48"/>
      <c r="H20" s="59">
        <v>9</v>
      </c>
      <c r="I20" s="59">
        <v>23</v>
      </c>
      <c r="J20" s="12"/>
      <c r="K20" s="48"/>
      <c r="L20" s="49"/>
      <c r="M20" s="12"/>
      <c r="N20" s="48"/>
      <c r="O20" s="48"/>
    </row>
    <row r="21" spans="1:15" ht="12.75">
      <c r="A21" s="56">
        <v>1992</v>
      </c>
      <c r="B21" s="51">
        <v>8.1</v>
      </c>
      <c r="C21" s="51">
        <v>25.4</v>
      </c>
      <c r="D21" s="60">
        <v>156.2029778644696</v>
      </c>
      <c r="E21" s="61">
        <v>210.37825169602903</v>
      </c>
      <c r="F21" s="51">
        <v>76.6</v>
      </c>
      <c r="G21" s="48"/>
      <c r="H21" s="59">
        <v>14</v>
      </c>
      <c r="I21" s="59">
        <v>20</v>
      </c>
      <c r="J21" s="12"/>
      <c r="K21" s="48"/>
      <c r="L21" s="49"/>
      <c r="M21" s="12"/>
      <c r="N21" s="48"/>
      <c r="O21" s="48"/>
    </row>
    <row r="22" spans="1:15" ht="12.75">
      <c r="A22" s="56">
        <v>1993</v>
      </c>
      <c r="B22" s="51">
        <v>7.1</v>
      </c>
      <c r="C22" s="51">
        <v>25.5</v>
      </c>
      <c r="D22" s="60">
        <v>149.29091044519242</v>
      </c>
      <c r="E22" s="61">
        <v>199.6591521935237</v>
      </c>
      <c r="F22" s="51">
        <v>77.2</v>
      </c>
      <c r="G22" s="48"/>
      <c r="H22" s="59">
        <v>17</v>
      </c>
      <c r="I22" s="59">
        <v>20</v>
      </c>
      <c r="J22" s="12"/>
      <c r="K22" s="48"/>
      <c r="L22" s="49"/>
      <c r="M22" s="12"/>
      <c r="N22" s="48"/>
      <c r="O22" s="48"/>
    </row>
    <row r="23" spans="1:15" ht="12.75">
      <c r="A23" s="56">
        <v>1994</v>
      </c>
      <c r="B23" s="51">
        <v>7.5</v>
      </c>
      <c r="C23" s="51">
        <v>27.1</v>
      </c>
      <c r="D23" s="60">
        <v>149.50885819052314</v>
      </c>
      <c r="E23" s="61">
        <v>193.1779605373456</v>
      </c>
      <c r="F23" s="51">
        <v>79.9</v>
      </c>
      <c r="G23" s="48"/>
      <c r="H23" s="59">
        <v>25</v>
      </c>
      <c r="I23" s="59">
        <v>39</v>
      </c>
      <c r="J23" s="12"/>
      <c r="K23" s="48"/>
      <c r="L23" s="49"/>
      <c r="M23" s="12"/>
      <c r="N23" s="48"/>
      <c r="O23" s="48"/>
    </row>
    <row r="24" spans="1:15" ht="12.75">
      <c r="A24" s="56">
        <v>1995</v>
      </c>
      <c r="B24" s="51">
        <v>7.9</v>
      </c>
      <c r="C24" s="51">
        <v>27.4</v>
      </c>
      <c r="D24" s="60">
        <v>146.04999363149525</v>
      </c>
      <c r="E24" s="61">
        <v>188.91249176247752</v>
      </c>
      <c r="F24" s="51">
        <v>79.9</v>
      </c>
      <c r="G24" s="48"/>
      <c r="H24" s="59">
        <v>27</v>
      </c>
      <c r="I24" s="59">
        <v>32</v>
      </c>
      <c r="J24" s="12"/>
      <c r="K24" s="48"/>
      <c r="L24" s="49"/>
      <c r="M24" s="12"/>
      <c r="N24" s="48"/>
      <c r="O24" s="48"/>
    </row>
    <row r="25" spans="1:15" ht="12.75">
      <c r="A25" s="56">
        <v>1996</v>
      </c>
      <c r="B25" s="51">
        <v>7.7</v>
      </c>
      <c r="C25" s="51">
        <v>26.9</v>
      </c>
      <c r="D25" s="60">
        <v>152.526467217795</v>
      </c>
      <c r="E25" s="61">
        <v>199.29953719865208</v>
      </c>
      <c r="F25" s="51">
        <v>79</v>
      </c>
      <c r="G25" s="48"/>
      <c r="H25" s="59">
        <v>25</v>
      </c>
      <c r="I25" s="59">
        <v>27</v>
      </c>
      <c r="J25" s="12"/>
      <c r="K25" s="48"/>
      <c r="L25" s="49"/>
      <c r="M25" s="12"/>
      <c r="N25" s="48"/>
      <c r="O25" s="48"/>
    </row>
    <row r="26" spans="1:15" ht="12.75">
      <c r="A26" s="56">
        <v>1997</v>
      </c>
      <c r="B26" s="51">
        <v>7.7</v>
      </c>
      <c r="C26" s="51">
        <v>27.5</v>
      </c>
      <c r="D26" s="60">
        <v>159.0289182991945</v>
      </c>
      <c r="E26" s="61">
        <v>206.6371015814968</v>
      </c>
      <c r="F26" s="51">
        <v>79.4</v>
      </c>
      <c r="G26" s="48"/>
      <c r="H26" s="59">
        <v>25</v>
      </c>
      <c r="I26" s="59">
        <v>22</v>
      </c>
      <c r="J26" s="12"/>
      <c r="K26" s="48"/>
      <c r="L26" s="49"/>
      <c r="M26" s="12"/>
      <c r="N26" s="48"/>
      <c r="O26" s="48"/>
    </row>
    <row r="27" spans="1:15" ht="12.75">
      <c r="A27" s="56">
        <v>1998</v>
      </c>
      <c r="B27" s="51">
        <v>7.1</v>
      </c>
      <c r="C27" s="51">
        <v>27.8</v>
      </c>
      <c r="D27" s="60">
        <v>163.02163399574192</v>
      </c>
      <c r="E27" s="61">
        <v>214.47611027967866</v>
      </c>
      <c r="F27" s="51">
        <v>78.9</v>
      </c>
      <c r="G27" s="48"/>
      <c r="H27" s="59">
        <v>25</v>
      </c>
      <c r="I27" s="59">
        <v>12</v>
      </c>
      <c r="J27" s="12"/>
      <c r="K27" s="48"/>
      <c r="L27" s="49"/>
      <c r="M27" s="12"/>
      <c r="N27" s="48"/>
      <c r="O27" s="48"/>
    </row>
    <row r="28" spans="1:15" ht="12.75">
      <c r="A28" s="56">
        <v>1999</v>
      </c>
      <c r="B28" s="51">
        <v>7.3</v>
      </c>
      <c r="C28" s="51">
        <v>28.2</v>
      </c>
      <c r="D28" s="60">
        <v>168.57515021231177</v>
      </c>
      <c r="E28" s="61">
        <v>222.91128979976898</v>
      </c>
      <c r="F28" s="51">
        <v>78.5</v>
      </c>
      <c r="G28" s="48"/>
      <c r="H28" s="59">
        <v>23</v>
      </c>
      <c r="I28" s="59">
        <v>21</v>
      </c>
      <c r="J28" s="12"/>
      <c r="K28" s="48"/>
      <c r="L28" s="49"/>
      <c r="M28" s="12"/>
      <c r="N28" s="48"/>
      <c r="O28" s="48"/>
    </row>
    <row r="29" spans="1:15" ht="12.75">
      <c r="A29" s="56">
        <v>2000</v>
      </c>
      <c r="B29" s="51">
        <v>8</v>
      </c>
      <c r="C29" s="51">
        <v>28.7</v>
      </c>
      <c r="D29" s="60">
        <v>173.63026972270268</v>
      </c>
      <c r="E29" s="61">
        <v>232.87296458425863</v>
      </c>
      <c r="F29" s="51">
        <v>77.8</v>
      </c>
      <c r="G29" s="48"/>
      <c r="H29" s="59">
        <v>22</v>
      </c>
      <c r="I29" s="59">
        <v>24</v>
      </c>
      <c r="J29" s="12"/>
      <c r="K29" s="48"/>
      <c r="L29" s="49"/>
      <c r="M29" s="12"/>
      <c r="N29" s="48"/>
      <c r="O29" s="48"/>
    </row>
    <row r="30" spans="1:15" ht="12.75">
      <c r="A30" s="56">
        <v>2001</v>
      </c>
      <c r="B30" s="51">
        <v>7</v>
      </c>
      <c r="C30" s="51">
        <v>27.6</v>
      </c>
      <c r="D30" s="60">
        <v>177.25050751662187</v>
      </c>
      <c r="E30" s="61">
        <v>245.32745260007712</v>
      </c>
      <c r="F30" s="51">
        <v>76.2</v>
      </c>
      <c r="G30" s="48"/>
      <c r="H30" s="59">
        <v>21</v>
      </c>
      <c r="I30" s="59">
        <v>12</v>
      </c>
      <c r="J30" s="12"/>
      <c r="K30" s="48"/>
      <c r="L30" s="49"/>
      <c r="M30" s="12"/>
      <c r="N30" s="48"/>
      <c r="O30" s="48"/>
    </row>
    <row r="31" spans="1:15" ht="12.75">
      <c r="A31" s="56">
        <v>2002</v>
      </c>
      <c r="B31" s="51">
        <v>6.5</v>
      </c>
      <c r="C31" s="51">
        <v>27.3</v>
      </c>
      <c r="D31" s="60">
        <v>183.12107317120999</v>
      </c>
      <c r="E31" s="61">
        <v>259.1039909252371</v>
      </c>
      <c r="F31" s="51">
        <v>75.1</v>
      </c>
      <c r="G31" s="48"/>
      <c r="H31" s="59">
        <v>21</v>
      </c>
      <c r="I31" s="59">
        <v>17</v>
      </c>
      <c r="J31" s="12"/>
      <c r="K31" s="48"/>
      <c r="L31" s="49"/>
      <c r="M31" s="12"/>
      <c r="N31" s="48"/>
      <c r="O31" s="48"/>
    </row>
    <row r="32" spans="1:15" ht="12.75">
      <c r="A32" s="56">
        <v>2003</v>
      </c>
      <c r="B32" s="51">
        <v>5.7</v>
      </c>
      <c r="C32" s="51">
        <v>26.8</v>
      </c>
      <c r="D32" s="60">
        <v>183.9713982279337</v>
      </c>
      <c r="E32" s="61">
        <v>266.6982628271534</v>
      </c>
      <c r="F32" s="51">
        <v>73.5</v>
      </c>
      <c r="G32" s="48"/>
      <c r="H32" s="59">
        <v>20</v>
      </c>
      <c r="I32" s="59">
        <v>18</v>
      </c>
      <c r="J32" s="12"/>
      <c r="K32" s="48"/>
      <c r="L32" s="42"/>
      <c r="M32" s="12"/>
      <c r="N32" s="48"/>
      <c r="O32" s="48"/>
    </row>
    <row r="33" spans="1:15" ht="12.75">
      <c r="A33" s="56">
        <v>2004</v>
      </c>
      <c r="B33" s="51">
        <v>5.74</v>
      </c>
      <c r="C33" s="51">
        <v>27.9</v>
      </c>
      <c r="D33" s="60">
        <v>197.99382530439385</v>
      </c>
      <c r="E33" s="61">
        <v>279.6146109052409</v>
      </c>
      <c r="F33" s="51">
        <v>74.9</v>
      </c>
      <c r="G33" s="48"/>
      <c r="H33" s="59">
        <v>18</v>
      </c>
      <c r="I33" s="59">
        <v>35</v>
      </c>
      <c r="J33" s="12"/>
      <c r="K33" s="48"/>
      <c r="L33" s="42"/>
      <c r="M33" s="12"/>
      <c r="N33" s="48"/>
      <c r="O33" s="48"/>
    </row>
    <row r="34" spans="1:15" ht="12.75">
      <c r="A34" s="30">
        <v>2005</v>
      </c>
      <c r="B34" s="51">
        <v>5.86</v>
      </c>
      <c r="C34" s="51">
        <v>28.525</v>
      </c>
      <c r="D34" s="62">
        <v>218.73548387096776</v>
      </c>
      <c r="E34" s="61">
        <v>309.4709677419355</v>
      </c>
      <c r="F34" s="51">
        <v>74.7</v>
      </c>
      <c r="G34" s="58"/>
      <c r="H34" s="59">
        <v>15</v>
      </c>
      <c r="I34" s="59">
        <v>30</v>
      </c>
      <c r="J34" s="12"/>
      <c r="K34" s="42"/>
      <c r="L34" s="42"/>
      <c r="M34" s="12"/>
      <c r="N34" s="48"/>
      <c r="O34" s="48"/>
    </row>
    <row r="35" spans="1:9" ht="12.75">
      <c r="A35" s="35">
        <v>2006</v>
      </c>
      <c r="B35" s="64">
        <v>6.583333333333333</v>
      </c>
      <c r="C35" s="64">
        <v>29.016666666666666</v>
      </c>
      <c r="D35" s="63">
        <v>229.43655913978492</v>
      </c>
      <c r="E35" s="64">
        <v>316.258064516129</v>
      </c>
      <c r="F35" s="64">
        <v>76.525</v>
      </c>
      <c r="G35" s="62"/>
      <c r="H35" s="109">
        <v>19</v>
      </c>
      <c r="I35" s="109">
        <v>21.666666666666668</v>
      </c>
    </row>
    <row r="36" ht="12.75">
      <c r="E36" s="57"/>
    </row>
    <row r="37" spans="1:15" ht="26.25" customHeight="1">
      <c r="A37" s="351" t="s">
        <v>384</v>
      </c>
      <c r="B37" s="351"/>
      <c r="C37" s="351"/>
      <c r="D37" s="351"/>
      <c r="E37" s="351"/>
      <c r="F37" s="351"/>
      <c r="G37" s="351"/>
      <c r="H37" s="351"/>
      <c r="I37" s="351"/>
      <c r="J37" s="12"/>
      <c r="K37" s="42"/>
      <c r="L37" s="42"/>
      <c r="M37" s="12"/>
      <c r="N37" s="12"/>
      <c r="O37" s="12"/>
    </row>
    <row r="38" spans="1:15" ht="12.75">
      <c r="A38" s="93" t="s">
        <v>385</v>
      </c>
      <c r="B38" s="93"/>
      <c r="C38" s="93"/>
      <c r="D38" s="93"/>
      <c r="E38" s="93"/>
      <c r="F38" s="93"/>
      <c r="G38" s="93"/>
      <c r="H38" s="93"/>
      <c r="I38" s="93"/>
      <c r="J38" s="12"/>
      <c r="K38" s="42"/>
      <c r="L38" s="42"/>
      <c r="M38" s="12"/>
      <c r="N38" s="12"/>
      <c r="O38" s="12"/>
    </row>
  </sheetData>
  <mergeCells count="2">
    <mergeCell ref="H4:I4"/>
    <mergeCell ref="A37:I37"/>
  </mergeCells>
  <printOptions/>
  <pageMargins left="0.75" right="0.75" top="1" bottom="1" header="0.5" footer="0.5"/>
  <pageSetup fitToHeight="1" fitToWidth="1" horizontalDpi="600" verticalDpi="600" orientation="landscape" scale="94"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H24" sqref="H24"/>
    </sheetView>
  </sheetViews>
  <sheetFormatPr defaultColWidth="9.140625" defaultRowHeight="12.75"/>
  <cols>
    <col min="1" max="1" width="9.140625" style="110" customWidth="1"/>
    <col min="2" max="2" width="13.7109375" style="9" bestFit="1" customWidth="1"/>
    <col min="3" max="3" width="11.57421875" style="9" customWidth="1"/>
    <col min="4" max="4" width="11.00390625" style="9" bestFit="1" customWidth="1"/>
    <col min="5" max="5" width="16.421875" style="9" bestFit="1" customWidth="1"/>
    <col min="6" max="6" width="21.8515625" style="9" customWidth="1"/>
    <col min="7" max="7" width="14.28125" style="9" customWidth="1"/>
    <col min="8" max="8" width="14.57421875" style="9" bestFit="1" customWidth="1"/>
    <col min="9" max="9" width="12.00390625" style="9" bestFit="1" customWidth="1"/>
    <col min="10" max="16384" width="9.140625" style="9" customWidth="1"/>
  </cols>
  <sheetData>
    <row r="1" s="8" customFormat="1" ht="15.75">
      <c r="A1" s="97" t="s">
        <v>555</v>
      </c>
    </row>
    <row r="2" s="8" customFormat="1" ht="12.75">
      <c r="A2" s="4"/>
    </row>
    <row r="3" s="8" customFormat="1" ht="12.75">
      <c r="A3" s="96"/>
    </row>
    <row r="4" spans="1:9" s="67" customFormat="1" ht="25.5" customHeight="1">
      <c r="A4" s="133"/>
      <c r="B4" s="353" t="s">
        <v>351</v>
      </c>
      <c r="C4" s="354"/>
      <c r="D4" s="353" t="s">
        <v>352</v>
      </c>
      <c r="E4" s="355"/>
      <c r="F4" s="355"/>
      <c r="G4" s="337" t="s">
        <v>353</v>
      </c>
      <c r="H4" s="338"/>
      <c r="I4" s="352"/>
    </row>
    <row r="5" spans="1:11" s="24" customFormat="1" ht="42.75" customHeight="1">
      <c r="A5" s="136" t="s">
        <v>354</v>
      </c>
      <c r="B5" s="20" t="s">
        <v>355</v>
      </c>
      <c r="C5" s="21" t="s">
        <v>356</v>
      </c>
      <c r="D5" s="20" t="s">
        <v>357</v>
      </c>
      <c r="E5" s="20" t="s">
        <v>358</v>
      </c>
      <c r="F5" s="22" t="s">
        <v>359</v>
      </c>
      <c r="G5" s="20" t="s">
        <v>360</v>
      </c>
      <c r="H5" s="23" t="s">
        <v>361</v>
      </c>
      <c r="I5" s="23" t="s">
        <v>362</v>
      </c>
      <c r="K5" s="68"/>
    </row>
    <row r="6" spans="1:11" ht="12.75">
      <c r="A6" s="137">
        <v>1995</v>
      </c>
      <c r="B6" s="51">
        <v>51.4</v>
      </c>
      <c r="C6" s="51">
        <v>15.314</v>
      </c>
      <c r="D6" s="25">
        <v>1.15873</v>
      </c>
      <c r="E6" s="26">
        <v>2.78166</v>
      </c>
      <c r="F6" s="325">
        <v>8.52731742</v>
      </c>
      <c r="G6" s="27">
        <v>14.79443785252478</v>
      </c>
      <c r="H6" s="28">
        <v>269.5871128062992</v>
      </c>
      <c r="I6" s="29">
        <v>314.17322834645665</v>
      </c>
      <c r="K6" s="68"/>
    </row>
    <row r="7" spans="1:11" ht="12.75">
      <c r="A7" s="138">
        <v>1996</v>
      </c>
      <c r="B7" s="51">
        <v>57.2</v>
      </c>
      <c r="C7" s="51">
        <v>11.5106</v>
      </c>
      <c r="D7" s="25">
        <v>1.16667</v>
      </c>
      <c r="E7" s="26">
        <v>3.24709</v>
      </c>
      <c r="F7" s="326">
        <v>10.95080192</v>
      </c>
      <c r="G7" s="27">
        <v>22.303021640304745</v>
      </c>
      <c r="H7" s="28">
        <v>375.4927379334608</v>
      </c>
      <c r="I7" s="28">
        <v>337.4133843212237</v>
      </c>
      <c r="K7" s="69"/>
    </row>
    <row r="8" spans="1:11" ht="12.75">
      <c r="A8" s="138">
        <v>1997</v>
      </c>
      <c r="B8" s="51">
        <v>58.8</v>
      </c>
      <c r="C8" s="51">
        <v>14.5572</v>
      </c>
      <c r="D8" s="25">
        <v>1.08064</v>
      </c>
      <c r="E8" s="26">
        <v>3.71526</v>
      </c>
      <c r="F8" s="326">
        <v>13.874262419999999</v>
      </c>
      <c r="G8" s="27">
        <v>26.93006035911432</v>
      </c>
      <c r="H8" s="28">
        <v>427.3828244994392</v>
      </c>
      <c r="I8" s="28">
        <v>373.0542056074766</v>
      </c>
      <c r="K8" s="69"/>
    </row>
    <row r="9" spans="1:11" ht="12.75">
      <c r="A9" s="138">
        <v>1998</v>
      </c>
      <c r="B9" s="51">
        <v>46.2</v>
      </c>
      <c r="C9" s="51">
        <v>16.9983</v>
      </c>
      <c r="D9" s="25">
        <v>1.16364</v>
      </c>
      <c r="E9" s="26">
        <v>3.50719</v>
      </c>
      <c r="F9" s="326">
        <v>9.962638779999999</v>
      </c>
      <c r="G9" s="27">
        <v>49.36068506914312</v>
      </c>
      <c r="H9" s="28">
        <v>1074.3781306836809</v>
      </c>
      <c r="I9" s="28">
        <v>383.28736196319016</v>
      </c>
      <c r="K9" s="69"/>
    </row>
    <row r="10" spans="1:11" ht="12.75">
      <c r="A10" s="138">
        <v>1999</v>
      </c>
      <c r="B10" s="51">
        <v>56.8</v>
      </c>
      <c r="C10" s="51">
        <v>12.515299999999998</v>
      </c>
      <c r="D10" s="25">
        <v>1.15094</v>
      </c>
      <c r="E10" s="26">
        <v>4.54757</v>
      </c>
      <c r="F10" s="326">
        <v>12.12119551</v>
      </c>
      <c r="G10" s="27">
        <v>44.73868008918577</v>
      </c>
      <c r="H10" s="28">
        <v>663.5097588705883</v>
      </c>
      <c r="I10" s="28">
        <v>404.53109243697486</v>
      </c>
      <c r="K10" s="69"/>
    </row>
    <row r="11" spans="1:11" ht="12.75">
      <c r="A11" s="139">
        <v>2000</v>
      </c>
      <c r="B11" s="51">
        <v>77.9</v>
      </c>
      <c r="C11" s="51">
        <v>8.7</v>
      </c>
      <c r="D11" s="25">
        <v>0.94</v>
      </c>
      <c r="E11" s="26">
        <v>4.34771</v>
      </c>
      <c r="F11" s="326">
        <v>23.76573209</v>
      </c>
      <c r="G11" s="27">
        <v>30.686863929271944</v>
      </c>
      <c r="H11" s="28">
        <v>364.6336348097561</v>
      </c>
      <c r="I11" s="28">
        <v>476.8390243902439</v>
      </c>
      <c r="K11" s="69"/>
    </row>
    <row r="12" spans="1:11" ht="12.75">
      <c r="A12" s="139">
        <v>2001</v>
      </c>
      <c r="B12" s="51">
        <v>53.3</v>
      </c>
      <c r="C12" s="51">
        <v>13.64</v>
      </c>
      <c r="D12" s="25">
        <v>1.1667</v>
      </c>
      <c r="E12" s="26">
        <v>2.57084</v>
      </c>
      <c r="F12" s="326">
        <v>14.89360015</v>
      </c>
      <c r="G12" s="27">
        <v>94.34864620070981</v>
      </c>
      <c r="H12" s="28">
        <v>1463.6836264980236</v>
      </c>
      <c r="I12" s="28">
        <v>499.7312252964427</v>
      </c>
      <c r="K12" s="69"/>
    </row>
    <row r="13" spans="1:11" ht="12.75">
      <c r="A13" s="139">
        <v>2002</v>
      </c>
      <c r="B13" s="51">
        <v>46.9</v>
      </c>
      <c r="C13" s="51">
        <v>17.88</v>
      </c>
      <c r="D13" s="25">
        <v>1.19565</v>
      </c>
      <c r="E13" s="26">
        <v>2.9678</v>
      </c>
      <c r="F13" s="326">
        <v>13.43283582</v>
      </c>
      <c r="G13" s="27">
        <v>124.53229554935292</v>
      </c>
      <c r="H13" s="28">
        <v>2131.878909011673</v>
      </c>
      <c r="I13" s="28">
        <v>561.5439688715953</v>
      </c>
      <c r="K13" s="69"/>
    </row>
    <row r="14" spans="1:11" ht="12.75">
      <c r="A14" s="139">
        <v>2003</v>
      </c>
      <c r="B14" s="51">
        <v>36.3</v>
      </c>
      <c r="C14" s="51">
        <v>15.62</v>
      </c>
      <c r="D14" s="31">
        <v>1.26</v>
      </c>
      <c r="E14" s="32">
        <v>1.80424</v>
      </c>
      <c r="F14" s="326">
        <v>5.37184769</v>
      </c>
      <c r="G14" s="323">
        <v>160.99094787245215</v>
      </c>
      <c r="H14" s="28">
        <v>2943.8101015826087</v>
      </c>
      <c r="I14" s="28">
        <v>650.16</v>
      </c>
      <c r="K14" s="69"/>
    </row>
    <row r="15" spans="1:11" ht="12.75">
      <c r="A15" s="139">
        <v>2004</v>
      </c>
      <c r="B15" s="53">
        <v>46.7</v>
      </c>
      <c r="C15" s="53">
        <v>15</v>
      </c>
      <c r="D15" s="52">
        <v>1.1944437027</v>
      </c>
      <c r="E15" s="321">
        <v>2.1081447601</v>
      </c>
      <c r="F15" s="53">
        <v>9.48276222</v>
      </c>
      <c r="G15" s="33">
        <v>152.24227730734142</v>
      </c>
      <c r="H15" s="33">
        <v>1597.6785133467442</v>
      </c>
      <c r="I15" s="33">
        <v>830.8395976707253</v>
      </c>
      <c r="K15" s="69"/>
    </row>
    <row r="16" spans="1:11" ht="12.75">
      <c r="A16" s="139">
        <v>2005</v>
      </c>
      <c r="B16" s="53">
        <v>71.9</v>
      </c>
      <c r="C16" s="53">
        <v>9.2089531199</v>
      </c>
      <c r="D16" s="52">
        <v>1.0799999237</v>
      </c>
      <c r="E16" s="321">
        <v>2.5927438736</v>
      </c>
      <c r="F16" s="53">
        <v>22.8572</v>
      </c>
      <c r="G16" s="33">
        <v>270.3329035809032</v>
      </c>
      <c r="H16" s="34">
        <v>1685.5282116129029</v>
      </c>
      <c r="I16" s="33">
        <v>943.2774193548386</v>
      </c>
      <c r="K16" s="69"/>
    </row>
    <row r="17" spans="1:9" ht="12.75">
      <c r="A17" s="140">
        <v>2006</v>
      </c>
      <c r="B17" s="55">
        <v>85.7</v>
      </c>
      <c r="C17" s="55">
        <v>5.5100372994</v>
      </c>
      <c r="D17" s="54">
        <f>1/1.06</f>
        <v>0.9433962264150942</v>
      </c>
      <c r="E17" s="322">
        <v>3.2</v>
      </c>
      <c r="F17" s="55">
        <v>30.935841009999997</v>
      </c>
      <c r="G17" s="324">
        <v>352.224460629</v>
      </c>
      <c r="H17" s="36">
        <v>1462.288747</v>
      </c>
      <c r="I17" s="36">
        <v>1019.2</v>
      </c>
    </row>
    <row r="18" spans="1:9" ht="12.75">
      <c r="A18" s="141"/>
      <c r="B18" s="37"/>
      <c r="C18" s="37"/>
      <c r="D18" s="38"/>
      <c r="E18" s="39"/>
      <c r="F18" s="37"/>
      <c r="G18" s="40"/>
      <c r="H18" s="40"/>
      <c r="I18" s="41"/>
    </row>
    <row r="19" spans="1:9" ht="12.75">
      <c r="A19" s="356" t="s">
        <v>363</v>
      </c>
      <c r="B19" s="356"/>
      <c r="C19" s="356"/>
      <c r="D19" s="356"/>
      <c r="E19" s="356"/>
      <c r="F19" s="356"/>
      <c r="G19" s="356"/>
      <c r="H19" s="356"/>
      <c r="I19" s="356"/>
    </row>
    <row r="20" spans="1:9" ht="12.75">
      <c r="A20" s="356"/>
      <c r="B20" s="356"/>
      <c r="C20" s="356"/>
      <c r="D20" s="356"/>
      <c r="E20" s="356"/>
      <c r="F20" s="356"/>
      <c r="G20" s="356"/>
      <c r="H20" s="356"/>
      <c r="I20" s="356"/>
    </row>
    <row r="21" spans="1:9" ht="12.75">
      <c r="A21" s="110" t="s">
        <v>364</v>
      </c>
      <c r="B21" s="110"/>
      <c r="C21" s="110"/>
      <c r="D21" s="110"/>
      <c r="E21" s="110"/>
      <c r="F21" s="110"/>
      <c r="G21" s="110"/>
      <c r="H21" s="110"/>
      <c r="I21" s="110"/>
    </row>
  </sheetData>
  <mergeCells count="4">
    <mergeCell ref="G4:I4"/>
    <mergeCell ref="B4:C4"/>
    <mergeCell ref="D4:F4"/>
    <mergeCell ref="A19:I20"/>
  </mergeCells>
  <printOptions/>
  <pageMargins left="0.75" right="0.75" top="1" bottom="1" header="0.5" footer="0.5"/>
  <pageSetup fitToHeight="1" fitToWidth="1" horizontalDpi="600" verticalDpi="600" orientation="landscape" scale="91" r:id="rId1"/>
</worksheet>
</file>

<file path=xl/worksheets/sheet5.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A30" sqref="A30"/>
    </sheetView>
  </sheetViews>
  <sheetFormatPr defaultColWidth="9.140625" defaultRowHeight="12.75"/>
  <cols>
    <col min="1" max="1" width="16.421875" style="0" customWidth="1"/>
    <col min="2" max="13" width="8.8515625" style="0" customWidth="1"/>
  </cols>
  <sheetData>
    <row r="1" ht="12.75">
      <c r="A1" s="106" t="s">
        <v>557</v>
      </c>
    </row>
    <row r="3" spans="1:13" ht="12.75" customHeight="1">
      <c r="A3" s="127"/>
      <c r="B3" s="128">
        <v>1995</v>
      </c>
      <c r="C3" s="128">
        <v>1996</v>
      </c>
      <c r="D3" s="128">
        <v>1997</v>
      </c>
      <c r="E3" s="128">
        <v>1998</v>
      </c>
      <c r="F3" s="128">
        <v>1999</v>
      </c>
      <c r="G3" s="128">
        <v>2000</v>
      </c>
      <c r="H3" s="128">
        <v>2001</v>
      </c>
      <c r="I3" s="128">
        <v>2002</v>
      </c>
      <c r="J3" s="128">
        <v>2003</v>
      </c>
      <c r="K3" s="128">
        <v>2004</v>
      </c>
      <c r="L3" s="128">
        <v>2005</v>
      </c>
      <c r="M3" s="128">
        <v>2006</v>
      </c>
    </row>
    <row r="4" spans="1:13" ht="12.75" customHeight="1">
      <c r="A4" s="127"/>
      <c r="B4" s="43"/>
      <c r="C4" s="43"/>
      <c r="D4" s="43"/>
      <c r="E4" s="43"/>
      <c r="F4" s="43"/>
      <c r="G4" s="43"/>
      <c r="H4" s="45"/>
      <c r="I4" s="45"/>
      <c r="J4" s="43"/>
      <c r="K4" s="43"/>
      <c r="L4" s="43"/>
      <c r="M4" s="43"/>
    </row>
    <row r="5" spans="1:13" ht="12.75" customHeight="1">
      <c r="A5" s="129" t="s">
        <v>336</v>
      </c>
      <c r="B5" s="60">
        <v>64.74863855259012</v>
      </c>
      <c r="C5" s="60">
        <v>65.39741247419158</v>
      </c>
      <c r="D5" s="60">
        <v>65.69676421952818</v>
      </c>
      <c r="E5" s="60">
        <v>66.29464716904592</v>
      </c>
      <c r="F5" s="60">
        <v>66.80493575371742</v>
      </c>
      <c r="G5" s="60">
        <v>67.39485147016397</v>
      </c>
      <c r="H5" s="62">
        <v>67.8374267885553</v>
      </c>
      <c r="I5" s="62">
        <v>67.90612153517108</v>
      </c>
      <c r="J5" s="60">
        <v>68.25904698749527</v>
      </c>
      <c r="K5" s="60">
        <v>69.02824654687547</v>
      </c>
      <c r="L5" s="60">
        <v>68.88421782063868</v>
      </c>
      <c r="M5" s="60">
        <v>68.8</v>
      </c>
    </row>
    <row r="6" spans="1:13" ht="12.75" customHeight="1">
      <c r="A6" s="130"/>
      <c r="B6" s="60"/>
      <c r="C6" s="60"/>
      <c r="D6" s="60"/>
      <c r="E6" s="60"/>
      <c r="F6" s="60"/>
      <c r="G6" s="60"/>
      <c r="H6" s="62"/>
      <c r="I6" s="62"/>
      <c r="J6" s="60"/>
      <c r="K6" s="60"/>
      <c r="L6" s="60"/>
      <c r="M6" s="60"/>
    </row>
    <row r="7" spans="1:13" ht="12.75" customHeight="1">
      <c r="A7" s="129" t="s">
        <v>55</v>
      </c>
      <c r="B7" s="60"/>
      <c r="C7" s="60"/>
      <c r="D7" s="60"/>
      <c r="E7" s="60"/>
      <c r="F7" s="60"/>
      <c r="G7" s="60"/>
      <c r="H7" s="62"/>
      <c r="I7" s="62"/>
      <c r="J7" s="60"/>
      <c r="K7" s="60"/>
      <c r="L7" s="60"/>
      <c r="M7" s="60"/>
    </row>
    <row r="8" spans="1:13" ht="12.75" customHeight="1">
      <c r="A8" s="131" t="s">
        <v>542</v>
      </c>
      <c r="B8" s="60">
        <v>38.64012613322822</v>
      </c>
      <c r="C8" s="60">
        <v>39.05950861518826</v>
      </c>
      <c r="D8" s="60">
        <v>38.68402024584237</v>
      </c>
      <c r="E8" s="60">
        <v>39.34965877157768</v>
      </c>
      <c r="F8" s="60">
        <v>39.69913411276485</v>
      </c>
      <c r="G8" s="60">
        <v>40.77120616322927</v>
      </c>
      <c r="H8" s="62">
        <v>41.243680082805845</v>
      </c>
      <c r="I8" s="60">
        <v>41.30917309011663</v>
      </c>
      <c r="J8" s="60">
        <v>42.198237529307136</v>
      </c>
      <c r="K8" s="60">
        <v>43.08668755523419</v>
      </c>
      <c r="L8" s="60">
        <v>43.04869725801919</v>
      </c>
      <c r="M8" s="60">
        <v>42.6</v>
      </c>
    </row>
    <row r="9" spans="1:13" ht="12.75" customHeight="1">
      <c r="A9" s="131" t="s">
        <v>543</v>
      </c>
      <c r="B9" s="60">
        <v>65.21344624956792</v>
      </c>
      <c r="C9" s="60">
        <v>65.46971804273612</v>
      </c>
      <c r="D9" s="60">
        <v>66.07031412523403</v>
      </c>
      <c r="E9" s="60">
        <v>66.86390532544378</v>
      </c>
      <c r="F9" s="60">
        <v>67.17999668819341</v>
      </c>
      <c r="G9" s="60">
        <v>67.85758539506836</v>
      </c>
      <c r="H9" s="62">
        <v>68.24540284753643</v>
      </c>
      <c r="I9" s="60">
        <v>68.5849844045161</v>
      </c>
      <c r="J9" s="60">
        <v>68.3418423973363</v>
      </c>
      <c r="K9" s="60">
        <v>69.21552733495452</v>
      </c>
      <c r="L9" s="60">
        <v>69.27364257461345</v>
      </c>
      <c r="M9" s="60">
        <v>68.9</v>
      </c>
    </row>
    <row r="10" spans="1:13" ht="12.75" customHeight="1">
      <c r="A10" s="131" t="s">
        <v>544</v>
      </c>
      <c r="B10" s="60">
        <v>75.16423560850684</v>
      </c>
      <c r="C10" s="60">
        <v>75.6376999567661</v>
      </c>
      <c r="D10" s="60">
        <v>75.77937649880096</v>
      </c>
      <c r="E10" s="60">
        <v>75.66215123331985</v>
      </c>
      <c r="F10" s="60">
        <v>76.03139563404464</v>
      </c>
      <c r="G10" s="60">
        <v>76.47394989999047</v>
      </c>
      <c r="H10" s="62">
        <v>76.74290690745748</v>
      </c>
      <c r="I10" s="60">
        <v>76.26951751301168</v>
      </c>
      <c r="J10" s="60">
        <v>76.61481309496169</v>
      </c>
      <c r="K10" s="60">
        <v>77.19530572172245</v>
      </c>
      <c r="L10" s="60">
        <v>76.55418994413408</v>
      </c>
      <c r="M10" s="60">
        <v>76.2</v>
      </c>
    </row>
    <row r="11" spans="1:13" ht="12.75" customHeight="1">
      <c r="A11" s="131" t="s">
        <v>545</v>
      </c>
      <c r="B11" s="60">
        <v>79.50880065493247</v>
      </c>
      <c r="C11" s="60">
        <v>80.01624695369618</v>
      </c>
      <c r="D11" s="60">
        <v>80.05994636377977</v>
      </c>
      <c r="E11" s="60">
        <v>80.88661681672517</v>
      </c>
      <c r="F11" s="60">
        <v>80.96816976127322</v>
      </c>
      <c r="G11" s="60">
        <v>80.33581819497721</v>
      </c>
      <c r="H11" s="62">
        <v>81.3293818797629</v>
      </c>
      <c r="I11" s="60">
        <v>81.14826670298986</v>
      </c>
      <c r="J11" s="60">
        <v>81.35195093305494</v>
      </c>
      <c r="K11" s="60">
        <v>81.7206982543641</v>
      </c>
      <c r="L11" s="60">
        <v>81.16389548693587</v>
      </c>
      <c r="M11" s="60">
        <v>80.9</v>
      </c>
    </row>
    <row r="12" spans="1:13" ht="12.75" customHeight="1">
      <c r="A12" s="131" t="s">
        <v>546</v>
      </c>
      <c r="B12" s="60">
        <v>80.94389270859858</v>
      </c>
      <c r="C12" s="60">
        <v>81.91607554909837</v>
      </c>
      <c r="D12" s="60">
        <v>81.99130434782609</v>
      </c>
      <c r="E12" s="60">
        <v>82.0550940096196</v>
      </c>
      <c r="F12" s="60">
        <v>82.8536542822257</v>
      </c>
      <c r="G12" s="60">
        <v>82.81648071685848</v>
      </c>
      <c r="H12" s="62">
        <v>82.46331702979101</v>
      </c>
      <c r="I12" s="60">
        <v>82.7288748724608</v>
      </c>
      <c r="J12" s="60">
        <v>82.29758688158017</v>
      </c>
      <c r="K12" s="60">
        <v>83.32245126387464</v>
      </c>
      <c r="L12" s="60">
        <v>82.83253939171857</v>
      </c>
      <c r="M12" s="60">
        <v>82.7</v>
      </c>
    </row>
    <row r="13" spans="1:13" ht="12.75" customHeight="1">
      <c r="A13" s="131" t="s">
        <v>547</v>
      </c>
      <c r="B13" s="60">
        <v>74.55328988858524</v>
      </c>
      <c r="C13" s="60">
        <v>75.33354017995656</v>
      </c>
      <c r="D13" s="60">
        <v>75.83736884584343</v>
      </c>
      <c r="E13" s="60">
        <v>76.23136906524529</v>
      </c>
      <c r="F13" s="60">
        <v>77.10175916026824</v>
      </c>
      <c r="G13" s="60">
        <v>77.72429726607623</v>
      </c>
      <c r="H13" s="62">
        <v>78.09749171793658</v>
      </c>
      <c r="I13" s="60">
        <v>78.35778781038375</v>
      </c>
      <c r="J13" s="60">
        <v>78.66953190694198</v>
      </c>
      <c r="K13" s="60">
        <v>78.80299251870323</v>
      </c>
      <c r="L13" s="60">
        <v>78.40628712418898</v>
      </c>
      <c r="M13" s="60">
        <v>79.1</v>
      </c>
    </row>
    <row r="14" spans="1:13" ht="12.75" customHeight="1">
      <c r="A14" s="130"/>
      <c r="B14" s="60"/>
      <c r="C14" s="60"/>
      <c r="D14" s="60"/>
      <c r="E14" s="60"/>
      <c r="F14" s="60"/>
      <c r="G14" s="60"/>
      <c r="H14" s="62"/>
      <c r="I14" s="62"/>
      <c r="J14" s="60"/>
      <c r="K14" s="60"/>
      <c r="L14" s="60"/>
      <c r="M14" s="60"/>
    </row>
    <row r="15" spans="1:13" ht="12.75" customHeight="1">
      <c r="A15" s="129" t="s">
        <v>59</v>
      </c>
      <c r="B15" s="60"/>
      <c r="C15" s="60"/>
      <c r="D15" s="60"/>
      <c r="E15" s="60"/>
      <c r="F15" s="60"/>
      <c r="G15" s="60"/>
      <c r="H15" s="62"/>
      <c r="I15" s="62"/>
      <c r="J15" s="60"/>
      <c r="K15" s="60"/>
      <c r="L15" s="60"/>
      <c r="M15" s="60"/>
    </row>
    <row r="16" spans="1:13" ht="12.75" customHeight="1">
      <c r="A16" s="132" t="s">
        <v>315</v>
      </c>
      <c r="B16" s="60">
        <v>70.89925385186861</v>
      </c>
      <c r="C16" s="60">
        <v>71.67158878081443</v>
      </c>
      <c r="D16" s="60">
        <v>71.96425870928508</v>
      </c>
      <c r="E16" s="60">
        <v>72.57954817593996</v>
      </c>
      <c r="F16" s="60">
        <v>73.19397177278806</v>
      </c>
      <c r="G16" s="60">
        <v>73.83048131041619</v>
      </c>
      <c r="H16" s="62">
        <v>74.25770176510204</v>
      </c>
      <c r="I16" s="62">
        <v>74.7398085612944</v>
      </c>
      <c r="J16" s="60">
        <v>75.36758459346777</v>
      </c>
      <c r="K16" s="60">
        <v>75.97345621640594</v>
      </c>
      <c r="L16" s="60">
        <v>75.82488351649766</v>
      </c>
      <c r="M16" s="60">
        <v>75.8</v>
      </c>
    </row>
    <row r="17" spans="1:13" ht="12.75" customHeight="1">
      <c r="A17" s="132" t="s">
        <v>317</v>
      </c>
      <c r="B17" s="60">
        <v>42.04595530374567</v>
      </c>
      <c r="C17" s="60">
        <v>42.77377587307377</v>
      </c>
      <c r="D17" s="60">
        <v>43.25396825396825</v>
      </c>
      <c r="E17" s="60">
        <v>44.72067117483655</v>
      </c>
      <c r="F17" s="60">
        <v>45.523660074132195</v>
      </c>
      <c r="G17" s="60">
        <v>46.31232732535192</v>
      </c>
      <c r="H17" s="62">
        <v>47.288464484501866</v>
      </c>
      <c r="I17" s="62">
        <v>46.970205824497434</v>
      </c>
      <c r="J17" s="60">
        <v>46.68602277366964</v>
      </c>
      <c r="K17" s="60">
        <v>48.08527701664105</v>
      </c>
      <c r="L17" s="60">
        <v>49.512111615167335</v>
      </c>
      <c r="M17" s="60">
        <v>49.7</v>
      </c>
    </row>
    <row r="18" spans="1:13" ht="12.75" customHeight="1">
      <c r="A18" s="132" t="s">
        <v>316</v>
      </c>
      <c r="B18" s="60">
        <v>42.93586858212565</v>
      </c>
      <c r="C18" s="60">
        <v>44.48673973061156</v>
      </c>
      <c r="D18" s="60">
        <v>45.3531445505433</v>
      </c>
      <c r="E18" s="60">
        <v>46.13669686075237</v>
      </c>
      <c r="F18" s="60">
        <v>46.74338500078284</v>
      </c>
      <c r="G18" s="60">
        <v>47.62534263885379</v>
      </c>
      <c r="H18" s="62">
        <v>48.3979441716502</v>
      </c>
      <c r="I18" s="62">
        <v>48.21545872564047</v>
      </c>
      <c r="J18" s="60">
        <v>48.80511411160234</v>
      </c>
      <c r="K18" s="60">
        <v>49.696352309681465</v>
      </c>
      <c r="L18" s="60">
        <v>48.76325088339223</v>
      </c>
      <c r="M18" s="60">
        <v>48.3694830713422</v>
      </c>
    </row>
    <row r="19" spans="1:13" ht="12.75" customHeight="1">
      <c r="A19" s="132" t="s">
        <v>815</v>
      </c>
      <c r="B19" s="60">
        <v>51.53546516894646</v>
      </c>
      <c r="C19" s="60">
        <v>51.495347019961635</v>
      </c>
      <c r="D19" s="60">
        <v>53.31543624161073</v>
      </c>
      <c r="E19" s="60">
        <v>53.714911151171776</v>
      </c>
      <c r="F19" s="60">
        <v>54.07826790269395</v>
      </c>
      <c r="G19" s="60">
        <v>53.93770113546663</v>
      </c>
      <c r="H19" s="62">
        <v>54.68795187691596</v>
      </c>
      <c r="I19" s="62">
        <v>55.0221066319896</v>
      </c>
      <c r="J19" s="60">
        <v>56.92813742062223</v>
      </c>
      <c r="K19" s="60">
        <v>59.7488986784141</v>
      </c>
      <c r="L19" s="60">
        <v>60.283507342330864</v>
      </c>
      <c r="M19" s="60">
        <v>60.841504281990815</v>
      </c>
    </row>
    <row r="20" spans="1:13" ht="12.75" customHeight="1">
      <c r="A20" s="132" t="s">
        <v>816</v>
      </c>
      <c r="B20" s="60">
        <v>43.67363201700017</v>
      </c>
      <c r="C20" s="60">
        <v>44.93300981116152</v>
      </c>
      <c r="D20" s="60">
        <v>45.82415115899445</v>
      </c>
      <c r="E20" s="60">
        <v>46.8026941362916</v>
      </c>
      <c r="F20" s="60">
        <v>47.44261980217036</v>
      </c>
      <c r="G20" s="60">
        <v>48.135734045867835</v>
      </c>
      <c r="H20" s="62">
        <v>48.99810651322683</v>
      </c>
      <c r="I20" s="62">
        <v>48.9257566487926</v>
      </c>
      <c r="J20" s="60">
        <v>49.53136699687578</v>
      </c>
      <c r="K20" s="60">
        <v>51.010241497028694</v>
      </c>
      <c r="L20" s="60">
        <v>51.26750894856414</v>
      </c>
      <c r="M20" s="60">
        <v>51.264936594058774</v>
      </c>
    </row>
    <row r="21" ht="12.75" customHeight="1">
      <c r="H21" s="107"/>
    </row>
    <row r="22" spans="1:8" ht="12.75" customHeight="1">
      <c r="A22" s="106" t="s">
        <v>548</v>
      </c>
      <c r="H22" s="107"/>
    </row>
    <row r="23" spans="1:13" ht="12.75" customHeight="1">
      <c r="A23" s="131" t="s">
        <v>549</v>
      </c>
      <c r="B23" s="60">
        <v>61.99463644183575</v>
      </c>
      <c r="C23" s="60">
        <v>62.205081669691474</v>
      </c>
      <c r="D23" s="60">
        <v>62.401852224682905</v>
      </c>
      <c r="E23" s="60">
        <v>62.635315442324156</v>
      </c>
      <c r="F23" s="60">
        <v>63.06730047535651</v>
      </c>
      <c r="G23" s="60">
        <v>63.42746538289742</v>
      </c>
      <c r="H23" s="62">
        <v>63.70688803241427</v>
      </c>
      <c r="I23" s="60">
        <v>64.2564461323206</v>
      </c>
      <c r="J23" s="60">
        <v>64.36724318397049</v>
      </c>
      <c r="K23" s="60">
        <v>65.03646717953842</v>
      </c>
      <c r="L23" s="60">
        <v>65.15921994569243</v>
      </c>
      <c r="M23" s="60">
        <v>65.2</v>
      </c>
    </row>
    <row r="24" spans="1:13" ht="12.75" customHeight="1">
      <c r="A24" s="131" t="s">
        <v>550</v>
      </c>
      <c r="B24" s="60">
        <v>69.16388806820581</v>
      </c>
      <c r="C24" s="60">
        <v>70.5731681713206</v>
      </c>
      <c r="D24" s="60">
        <v>70.50201386870405</v>
      </c>
      <c r="E24" s="60">
        <v>71.05576788723134</v>
      </c>
      <c r="F24" s="60">
        <v>71.73417927444282</v>
      </c>
      <c r="G24" s="60">
        <v>72.60608031214437</v>
      </c>
      <c r="H24" s="62">
        <v>73.07366638442</v>
      </c>
      <c r="I24" s="60">
        <v>73.14549766909299</v>
      </c>
      <c r="J24" s="60">
        <v>73.18244728486526</v>
      </c>
      <c r="K24" s="60">
        <v>73.81731507292045</v>
      </c>
      <c r="L24" s="60">
        <v>73.13522377314722</v>
      </c>
      <c r="M24" s="60">
        <v>72.7</v>
      </c>
    </row>
    <row r="25" spans="1:13" ht="12.75" customHeight="1">
      <c r="A25" s="131" t="s">
        <v>551</v>
      </c>
      <c r="B25" s="60">
        <v>66.68086193680266</v>
      </c>
      <c r="C25" s="60">
        <v>67.46762147192928</v>
      </c>
      <c r="D25" s="60">
        <v>67.97180461479157</v>
      </c>
      <c r="E25" s="60">
        <v>68.61905531319007</v>
      </c>
      <c r="F25" s="60">
        <v>69.12749893662271</v>
      </c>
      <c r="G25" s="60">
        <v>69.55399246555494</v>
      </c>
      <c r="H25" s="62">
        <v>69.79921341337197</v>
      </c>
      <c r="I25" s="60">
        <v>69.72955791592722</v>
      </c>
      <c r="J25" s="60">
        <v>70.05419341260655</v>
      </c>
      <c r="K25" s="60">
        <v>70.94121309604108</v>
      </c>
      <c r="L25" s="60">
        <v>70.78888550238749</v>
      </c>
      <c r="M25" s="60">
        <v>70.5</v>
      </c>
    </row>
    <row r="26" spans="1:13" ht="12.75" customHeight="1">
      <c r="A26" s="131" t="s">
        <v>552</v>
      </c>
      <c r="B26" s="60">
        <v>59.20120148308068</v>
      </c>
      <c r="C26" s="60">
        <v>59.19199406968124</v>
      </c>
      <c r="D26" s="60">
        <v>59.636164683353854</v>
      </c>
      <c r="E26" s="60">
        <v>60.46385949110561</v>
      </c>
      <c r="F26" s="60">
        <v>60.91908531222515</v>
      </c>
      <c r="G26" s="60">
        <v>61.73504867872045</v>
      </c>
      <c r="H26" s="62">
        <v>62.60343866569481</v>
      </c>
      <c r="I26" s="60">
        <v>62.45933350918843</v>
      </c>
      <c r="J26" s="60">
        <v>63.40867440439829</v>
      </c>
      <c r="K26" s="60">
        <v>64.19302165692677</v>
      </c>
      <c r="L26" s="60">
        <v>64.39557645862463</v>
      </c>
      <c r="M26" s="60">
        <v>64.7</v>
      </c>
    </row>
    <row r="28" spans="1:13" ht="12.75">
      <c r="A28" s="357" t="s">
        <v>556</v>
      </c>
      <c r="B28" s="357"/>
      <c r="C28" s="357"/>
      <c r="D28" s="357"/>
      <c r="E28" s="357"/>
      <c r="F28" s="357"/>
      <c r="G28" s="357"/>
      <c r="H28" s="357"/>
      <c r="I28" s="357"/>
      <c r="J28" s="357"/>
      <c r="K28" s="357"/>
      <c r="L28" s="357"/>
      <c r="M28" s="357"/>
    </row>
    <row r="29" spans="1:13" ht="12.75">
      <c r="A29" s="357"/>
      <c r="B29" s="357"/>
      <c r="C29" s="357"/>
      <c r="D29" s="357"/>
      <c r="E29" s="357"/>
      <c r="F29" s="357"/>
      <c r="G29" s="357"/>
      <c r="H29" s="357"/>
      <c r="I29" s="357"/>
      <c r="J29" s="357"/>
      <c r="K29" s="357"/>
      <c r="L29" s="357"/>
      <c r="M29" s="357"/>
    </row>
    <row r="30" ht="12.75">
      <c r="A30" t="s">
        <v>553</v>
      </c>
    </row>
  </sheetData>
  <mergeCells count="1">
    <mergeCell ref="A28:M29"/>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P51"/>
  <sheetViews>
    <sheetView workbookViewId="0" topLeftCell="A13">
      <selection activeCell="A41" sqref="A41"/>
    </sheetView>
  </sheetViews>
  <sheetFormatPr defaultColWidth="9.140625" defaultRowHeight="12.75"/>
  <cols>
    <col min="1" max="1" width="21.28125" style="101" customWidth="1"/>
    <col min="2" max="2" width="0.71875" style="17" customWidth="1"/>
    <col min="3" max="3" width="6.7109375" style="17" bestFit="1" customWidth="1"/>
    <col min="4" max="4" width="8.57421875" style="17" bestFit="1" customWidth="1"/>
    <col min="5" max="5" width="6.7109375" style="17" bestFit="1" customWidth="1"/>
    <col min="6" max="6" width="7.57421875" style="17" bestFit="1" customWidth="1"/>
    <col min="7" max="7" width="0.71875" style="17" customWidth="1"/>
    <col min="8" max="8" width="6.8515625" style="17" bestFit="1" customWidth="1"/>
    <col min="9" max="9" width="8.7109375" style="17" bestFit="1" customWidth="1"/>
    <col min="10" max="10" width="6.8515625" style="17" bestFit="1" customWidth="1"/>
    <col min="11" max="11" width="8.00390625" style="17" customWidth="1"/>
    <col min="12" max="12" width="0.71875" style="17" customWidth="1"/>
    <col min="13" max="16384" width="9.140625" style="17" customWidth="1"/>
  </cols>
  <sheetData>
    <row r="1" spans="1:3" ht="12.75">
      <c r="A1" s="100" t="s">
        <v>559</v>
      </c>
      <c r="B1" s="70"/>
      <c r="C1" s="70"/>
    </row>
    <row r="2" ht="12.75">
      <c r="A2" s="101" t="s">
        <v>339</v>
      </c>
    </row>
    <row r="4" spans="1:16" ht="12.75">
      <c r="A4" s="102"/>
      <c r="C4" s="358">
        <v>2001</v>
      </c>
      <c r="D4" s="358"/>
      <c r="E4" s="358"/>
      <c r="F4" s="358"/>
      <c r="H4" s="358">
        <v>2005</v>
      </c>
      <c r="I4" s="358"/>
      <c r="J4" s="358"/>
      <c r="K4" s="358"/>
      <c r="M4" s="359" t="s">
        <v>340</v>
      </c>
      <c r="N4" s="358"/>
      <c r="O4" s="358"/>
      <c r="P4" s="358"/>
    </row>
    <row r="5" spans="1:16" s="19" customFormat="1" ht="22.5">
      <c r="A5" s="103" t="s">
        <v>341</v>
      </c>
      <c r="C5" s="18" t="s">
        <v>342</v>
      </c>
      <c r="D5" s="18" t="s">
        <v>343</v>
      </c>
      <c r="E5" s="18" t="s">
        <v>344</v>
      </c>
      <c r="F5" s="18" t="s">
        <v>71</v>
      </c>
      <c r="H5" s="18" t="s">
        <v>342</v>
      </c>
      <c r="I5" s="18" t="s">
        <v>343</v>
      </c>
      <c r="J5" s="18" t="s">
        <v>344</v>
      </c>
      <c r="K5" s="18" t="s">
        <v>71</v>
      </c>
      <c r="M5" s="18" t="s">
        <v>342</v>
      </c>
      <c r="N5" s="18" t="s">
        <v>343</v>
      </c>
      <c r="O5" s="18" t="s">
        <v>344</v>
      </c>
      <c r="P5" s="18" t="s">
        <v>71</v>
      </c>
    </row>
    <row r="6" spans="1:16" s="70" customFormat="1" ht="12.75">
      <c r="A6" s="104"/>
      <c r="C6" s="71"/>
      <c r="D6" s="71"/>
      <c r="E6" s="71"/>
      <c r="F6" s="71"/>
      <c r="H6" s="71"/>
      <c r="I6" s="71"/>
      <c r="J6" s="71"/>
      <c r="K6" s="71"/>
      <c r="M6" s="71"/>
      <c r="N6" s="71"/>
      <c r="O6" s="71"/>
      <c r="P6" s="71"/>
    </row>
    <row r="7" spans="1:16" s="70" customFormat="1" ht="12.75">
      <c r="A7" s="104" t="s">
        <v>53</v>
      </c>
      <c r="C7" s="71"/>
      <c r="D7" s="71"/>
      <c r="E7" s="71"/>
      <c r="F7" s="71"/>
      <c r="H7" s="71"/>
      <c r="I7" s="71"/>
      <c r="J7" s="71"/>
      <c r="K7" s="71"/>
      <c r="M7" s="71"/>
      <c r="N7" s="71"/>
      <c r="O7" s="71"/>
      <c r="P7" s="71"/>
    </row>
    <row r="8" spans="1:16" ht="12.75">
      <c r="A8" s="102" t="s">
        <v>345</v>
      </c>
      <c r="C8" s="72">
        <v>771466</v>
      </c>
      <c r="D8" s="72">
        <v>709324</v>
      </c>
      <c r="E8" s="72">
        <v>2505611</v>
      </c>
      <c r="F8" s="72">
        <v>3986401</v>
      </c>
      <c r="G8" s="73"/>
      <c r="H8" s="72">
        <v>633470</v>
      </c>
      <c r="I8" s="72">
        <v>640438</v>
      </c>
      <c r="J8" s="72">
        <v>2673576</v>
      </c>
      <c r="K8" s="72">
        <f>SUM(H8:J8)</f>
        <v>3947484</v>
      </c>
      <c r="L8" s="73"/>
      <c r="M8" s="74">
        <f aca="true" t="shared" si="0" ref="M8:P9">(H8/C8-1)*100</f>
        <v>-17.887502495249308</v>
      </c>
      <c r="N8" s="74">
        <f t="shared" si="0"/>
        <v>-9.711499963345382</v>
      </c>
      <c r="O8" s="74">
        <f t="shared" si="0"/>
        <v>6.703554542185519</v>
      </c>
      <c r="P8" s="74">
        <f t="shared" si="0"/>
        <v>-0.9762439854896665</v>
      </c>
    </row>
    <row r="9" spans="1:16" ht="12.75">
      <c r="A9" s="102" t="s">
        <v>346</v>
      </c>
      <c r="C9" s="72">
        <v>3380817</v>
      </c>
      <c r="D9" s="72">
        <v>1905871</v>
      </c>
      <c r="E9" s="72">
        <v>3921486</v>
      </c>
      <c r="F9" s="72">
        <v>9208174</v>
      </c>
      <c r="G9" s="73"/>
      <c r="H9" s="72">
        <v>3009507</v>
      </c>
      <c r="I9" s="72">
        <v>1932005</v>
      </c>
      <c r="J9" s="72">
        <v>4328059</v>
      </c>
      <c r="K9" s="72">
        <f>SUM(H9:J9)</f>
        <v>9269571</v>
      </c>
      <c r="L9" s="73"/>
      <c r="M9" s="74">
        <f t="shared" si="0"/>
        <v>-10.982848228697383</v>
      </c>
      <c r="N9" s="74">
        <f t="shared" si="0"/>
        <v>1.3712365632301493</v>
      </c>
      <c r="O9" s="74">
        <f t="shared" si="0"/>
        <v>10.367829950177043</v>
      </c>
      <c r="P9" s="74">
        <f t="shared" si="0"/>
        <v>0.6667662882999359</v>
      </c>
    </row>
    <row r="10" spans="1:16" ht="12.75">
      <c r="A10" s="102"/>
      <c r="C10" s="72"/>
      <c r="D10" s="72"/>
      <c r="E10" s="72"/>
      <c r="F10" s="72"/>
      <c r="G10" s="73"/>
      <c r="H10" s="72"/>
      <c r="I10" s="72"/>
      <c r="J10" s="72"/>
      <c r="K10" s="72"/>
      <c r="L10" s="73"/>
      <c r="M10" s="74"/>
      <c r="N10" s="74"/>
      <c r="O10" s="74"/>
      <c r="P10" s="74"/>
    </row>
    <row r="11" spans="1:16" ht="12.75">
      <c r="A11" s="102" t="s">
        <v>347</v>
      </c>
      <c r="C11" s="72">
        <v>5064798</v>
      </c>
      <c r="D11" s="72">
        <v>2549308</v>
      </c>
      <c r="E11" s="72">
        <v>4427519</v>
      </c>
      <c r="F11" s="72">
        <v>12041625</v>
      </c>
      <c r="G11" s="75"/>
      <c r="H11" s="72">
        <v>4576156</v>
      </c>
      <c r="I11" s="72">
        <v>2597974</v>
      </c>
      <c r="J11" s="72">
        <v>4992608</v>
      </c>
      <c r="K11" s="72">
        <f>SUM(H11:J11)</f>
        <v>12166738</v>
      </c>
      <c r="L11" s="75">
        <f>J11/K11</f>
        <v>0.41034893658431704</v>
      </c>
      <c r="M11" s="74">
        <f aca="true" t="shared" si="1" ref="M11:P15">(H11/C11-1)*100</f>
        <v>-9.647808264021585</v>
      </c>
      <c r="N11" s="74">
        <f t="shared" si="1"/>
        <v>1.9089886353473196</v>
      </c>
      <c r="O11" s="74">
        <f t="shared" si="1"/>
        <v>12.763107284237506</v>
      </c>
      <c r="P11" s="74">
        <f t="shared" si="1"/>
        <v>1.0390042872120642</v>
      </c>
    </row>
    <row r="12" spans="1:16" ht="12.75">
      <c r="A12" s="102" t="s">
        <v>348</v>
      </c>
      <c r="C12" s="72">
        <v>10695017</v>
      </c>
      <c r="D12" s="72">
        <v>3629707</v>
      </c>
      <c r="E12" s="72">
        <v>1456363</v>
      </c>
      <c r="F12" s="72">
        <v>15781087</v>
      </c>
      <c r="G12" s="75"/>
      <c r="H12" s="72">
        <v>10496074</v>
      </c>
      <c r="I12" s="72">
        <v>4236447</v>
      </c>
      <c r="J12" s="72">
        <v>2064679</v>
      </c>
      <c r="K12" s="72">
        <f>SUM(H12:J12)</f>
        <v>16797200</v>
      </c>
      <c r="L12" s="75">
        <f>J12/K12</f>
        <v>0.12291804586478698</v>
      </c>
      <c r="M12" s="74">
        <f t="shared" si="1"/>
        <v>-1.8601466458632143</v>
      </c>
      <c r="N12" s="74">
        <f t="shared" si="1"/>
        <v>16.715949799804775</v>
      </c>
      <c r="O12" s="74">
        <f t="shared" si="1"/>
        <v>41.76953135997002</v>
      </c>
      <c r="P12" s="74">
        <f t="shared" si="1"/>
        <v>6.438802346124817</v>
      </c>
    </row>
    <row r="13" spans="1:16" ht="12.75">
      <c r="A13" s="102" t="s">
        <v>349</v>
      </c>
      <c r="C13" s="72">
        <v>16015159</v>
      </c>
      <c r="D13" s="72">
        <v>2882273</v>
      </c>
      <c r="E13" s="72">
        <v>464589</v>
      </c>
      <c r="F13" s="72">
        <v>19362021</v>
      </c>
      <c r="G13" s="75"/>
      <c r="H13" s="72">
        <v>16334652</v>
      </c>
      <c r="I13" s="72">
        <v>3748820</v>
      </c>
      <c r="J13" s="72">
        <v>786448</v>
      </c>
      <c r="K13" s="72">
        <f>SUM(H13:J13)</f>
        <v>20869920</v>
      </c>
      <c r="L13" s="75">
        <f>J13/K13</f>
        <v>0.03768332605012382</v>
      </c>
      <c r="M13" s="74">
        <f t="shared" si="1"/>
        <v>1.9949411679272222</v>
      </c>
      <c r="N13" s="74">
        <f t="shared" si="1"/>
        <v>30.064709345714302</v>
      </c>
      <c r="O13" s="74">
        <f t="shared" si="1"/>
        <v>69.27822225666127</v>
      </c>
      <c r="P13" s="74">
        <f t="shared" si="1"/>
        <v>7.787921519143071</v>
      </c>
    </row>
    <row r="14" spans="1:16" ht="12.75">
      <c r="A14" s="102" t="s">
        <v>350</v>
      </c>
      <c r="C14" s="72">
        <v>21456503</v>
      </c>
      <c r="D14" s="72">
        <v>1208423</v>
      </c>
      <c r="E14" s="72">
        <v>136733</v>
      </c>
      <c r="F14" s="72">
        <v>22801659</v>
      </c>
      <c r="G14" s="75"/>
      <c r="H14" s="72">
        <v>22404840</v>
      </c>
      <c r="I14" s="72">
        <v>1850041</v>
      </c>
      <c r="J14" s="72">
        <v>203955</v>
      </c>
      <c r="K14" s="72">
        <f>SUM(H14:J14)</f>
        <v>24458836</v>
      </c>
      <c r="L14" s="75">
        <f>J14/K14</f>
        <v>0.008338704262132507</v>
      </c>
      <c r="M14" s="74">
        <f t="shared" si="1"/>
        <v>4.419811560159648</v>
      </c>
      <c r="N14" s="74">
        <f t="shared" si="1"/>
        <v>53.09548063881604</v>
      </c>
      <c r="O14" s="74">
        <f t="shared" si="1"/>
        <v>49.16296724272853</v>
      </c>
      <c r="P14" s="74">
        <f t="shared" si="1"/>
        <v>7.267791347989205</v>
      </c>
    </row>
    <row r="15" spans="1:16" ht="12.75">
      <c r="A15" s="102" t="s">
        <v>71</v>
      </c>
      <c r="C15" s="72">
        <v>53231477</v>
      </c>
      <c r="D15" s="72">
        <v>10269711</v>
      </c>
      <c r="E15" s="72">
        <v>6485204</v>
      </c>
      <c r="F15" s="72">
        <v>69986392</v>
      </c>
      <c r="G15" s="75"/>
      <c r="H15" s="72">
        <v>53811722</v>
      </c>
      <c r="I15" s="72">
        <v>12433282</v>
      </c>
      <c r="J15" s="72">
        <v>8047690</v>
      </c>
      <c r="K15" s="72">
        <f>SUM(H15:J15)</f>
        <v>74292694</v>
      </c>
      <c r="L15" s="75">
        <f>J15/K15</f>
        <v>0.10832411057808726</v>
      </c>
      <c r="M15" s="74">
        <f t="shared" si="1"/>
        <v>1.0900411423864886</v>
      </c>
      <c r="N15" s="74">
        <f t="shared" si="1"/>
        <v>21.067496446589384</v>
      </c>
      <c r="O15" s="74">
        <f t="shared" si="1"/>
        <v>24.09308943866686</v>
      </c>
      <c r="P15" s="74">
        <f t="shared" si="1"/>
        <v>6.153056154116365</v>
      </c>
    </row>
    <row r="16" spans="1:16" ht="12.75">
      <c r="A16" s="102"/>
      <c r="C16" s="72"/>
      <c r="D16" s="72"/>
      <c r="E16" s="72"/>
      <c r="F16" s="72"/>
      <c r="G16" s="73"/>
      <c r="H16" s="72"/>
      <c r="I16" s="72"/>
      <c r="J16" s="72"/>
      <c r="K16" s="72"/>
      <c r="L16" s="73"/>
      <c r="M16" s="74"/>
      <c r="N16" s="74"/>
      <c r="O16" s="74"/>
      <c r="P16" s="74"/>
    </row>
    <row r="17" spans="1:16" s="70" customFormat="1" ht="12.75">
      <c r="A17" s="104" t="s">
        <v>54</v>
      </c>
      <c r="C17" s="76"/>
      <c r="D17" s="76"/>
      <c r="E17" s="76"/>
      <c r="F17" s="76"/>
      <c r="G17" s="77"/>
      <c r="H17" s="72"/>
      <c r="I17" s="72"/>
      <c r="J17" s="72"/>
      <c r="K17" s="72"/>
      <c r="L17" s="77"/>
      <c r="M17" s="74"/>
      <c r="N17" s="74"/>
      <c r="O17" s="74"/>
      <c r="P17" s="74"/>
    </row>
    <row r="18" spans="1:16" ht="12.75">
      <c r="A18" s="102" t="s">
        <v>345</v>
      </c>
      <c r="C18" s="72">
        <v>1308895</v>
      </c>
      <c r="D18" s="72">
        <v>788882</v>
      </c>
      <c r="E18" s="72">
        <v>4559136</v>
      </c>
      <c r="F18" s="72">
        <v>6656913</v>
      </c>
      <c r="G18" s="73"/>
      <c r="H18" s="72">
        <v>1327815</v>
      </c>
      <c r="I18" s="72">
        <v>737609</v>
      </c>
      <c r="J18" s="72">
        <v>5093029</v>
      </c>
      <c r="K18" s="72">
        <f>SUM(H18:J18)</f>
        <v>7158453</v>
      </c>
      <c r="L18" s="73"/>
      <c r="M18" s="74">
        <f aca="true" t="shared" si="2" ref="M18:P19">(H18/C18-1)*100</f>
        <v>1.4454940999851118</v>
      </c>
      <c r="N18" s="74">
        <f t="shared" si="2"/>
        <v>-6.499451121967548</v>
      </c>
      <c r="O18" s="74">
        <f t="shared" si="2"/>
        <v>11.710398636934727</v>
      </c>
      <c r="P18" s="74">
        <f t="shared" si="2"/>
        <v>7.534122798360143</v>
      </c>
    </row>
    <row r="19" spans="1:16" ht="12.75">
      <c r="A19" s="102" t="s">
        <v>346</v>
      </c>
      <c r="C19" s="72">
        <v>2730686</v>
      </c>
      <c r="D19" s="72">
        <v>2797933</v>
      </c>
      <c r="E19" s="72">
        <v>6550184</v>
      </c>
      <c r="F19" s="72">
        <v>12078803</v>
      </c>
      <c r="G19" s="73"/>
      <c r="H19" s="72">
        <v>2641200</v>
      </c>
      <c r="I19" s="72">
        <v>2666111</v>
      </c>
      <c r="J19" s="72">
        <v>7635982</v>
      </c>
      <c r="K19" s="72">
        <f>SUM(H19:J19)</f>
        <v>12943293</v>
      </c>
      <c r="L19" s="73"/>
      <c r="M19" s="74">
        <f t="shared" si="2"/>
        <v>-3.277051993528368</v>
      </c>
      <c r="N19" s="74">
        <f t="shared" si="2"/>
        <v>-4.711406599085821</v>
      </c>
      <c r="O19" s="74">
        <f t="shared" si="2"/>
        <v>16.57660303893753</v>
      </c>
      <c r="P19" s="74">
        <f t="shared" si="2"/>
        <v>7.1570833633100905</v>
      </c>
    </row>
    <row r="20" spans="1:16" ht="12.75">
      <c r="A20" s="102"/>
      <c r="C20" s="72"/>
      <c r="D20" s="72"/>
      <c r="E20" s="72"/>
      <c r="F20" s="72"/>
      <c r="G20" s="73"/>
      <c r="H20" s="72"/>
      <c r="I20" s="72"/>
      <c r="J20" s="72"/>
      <c r="K20" s="72"/>
      <c r="L20" s="73"/>
      <c r="M20" s="74"/>
      <c r="N20" s="74"/>
      <c r="O20" s="74"/>
      <c r="P20" s="74"/>
    </row>
    <row r="21" spans="1:16" ht="12.75">
      <c r="A21" s="102" t="s">
        <v>347</v>
      </c>
      <c r="C21" s="72">
        <v>3704545</v>
      </c>
      <c r="D21" s="72">
        <v>3962076</v>
      </c>
      <c r="E21" s="72">
        <v>6900564</v>
      </c>
      <c r="F21" s="72">
        <v>14567185</v>
      </c>
      <c r="G21" s="75"/>
      <c r="H21" s="72">
        <v>3510462</v>
      </c>
      <c r="I21" s="72">
        <v>3890843</v>
      </c>
      <c r="J21" s="72">
        <v>8198281</v>
      </c>
      <c r="K21" s="72">
        <f>SUM(H21:J21)</f>
        <v>15599586</v>
      </c>
      <c r="L21" s="75"/>
      <c r="M21" s="74">
        <f aca="true" t="shared" si="3" ref="M21:P25">(H21/C21-1)*100</f>
        <v>-5.239050949576807</v>
      </c>
      <c r="N21" s="74">
        <f t="shared" si="3"/>
        <v>-1.7978706112654064</v>
      </c>
      <c r="O21" s="74">
        <f t="shared" si="3"/>
        <v>18.8059555711678</v>
      </c>
      <c r="P21" s="74">
        <f t="shared" si="3"/>
        <v>7.087168866187943</v>
      </c>
    </row>
    <row r="22" spans="1:16" ht="12.75">
      <c r="A22" s="102" t="s">
        <v>348</v>
      </c>
      <c r="C22" s="72">
        <v>7698337</v>
      </c>
      <c r="D22" s="72">
        <v>2710141</v>
      </c>
      <c r="E22" s="72">
        <v>419405</v>
      </c>
      <c r="F22" s="72">
        <v>10827883</v>
      </c>
      <c r="G22" s="75"/>
      <c r="H22" s="72">
        <v>6998651</v>
      </c>
      <c r="I22" s="72">
        <v>3277575</v>
      </c>
      <c r="J22" s="72">
        <v>693817</v>
      </c>
      <c r="K22" s="72">
        <f>SUM(H22:J22)</f>
        <v>10970043</v>
      </c>
      <c r="L22" s="75"/>
      <c r="M22" s="74">
        <f t="shared" si="3"/>
        <v>-9.088794112286847</v>
      </c>
      <c r="N22" s="74">
        <f t="shared" si="3"/>
        <v>20.937434620560325</v>
      </c>
      <c r="O22" s="74">
        <f t="shared" si="3"/>
        <v>65.4288813914951</v>
      </c>
      <c r="P22" s="74">
        <f t="shared" si="3"/>
        <v>1.3129066872998196</v>
      </c>
    </row>
    <row r="23" spans="1:16" ht="12.75">
      <c r="A23" s="102" t="s">
        <v>349</v>
      </c>
      <c r="C23" s="72">
        <v>6770714</v>
      </c>
      <c r="D23" s="72">
        <v>436909</v>
      </c>
      <c r="E23" s="72">
        <v>39418</v>
      </c>
      <c r="F23" s="72">
        <v>7247041</v>
      </c>
      <c r="G23" s="75"/>
      <c r="H23" s="72">
        <v>6210839</v>
      </c>
      <c r="I23" s="72">
        <v>622176</v>
      </c>
      <c r="J23" s="72">
        <v>64387</v>
      </c>
      <c r="K23" s="72">
        <f>SUM(H23:J23)</f>
        <v>6897402</v>
      </c>
      <c r="L23" s="75"/>
      <c r="M23" s="74">
        <f t="shared" si="3"/>
        <v>-8.26906881608055</v>
      </c>
      <c r="N23" s="74">
        <f t="shared" si="3"/>
        <v>42.404024636709245</v>
      </c>
      <c r="O23" s="74">
        <f t="shared" si="3"/>
        <v>63.34415749150135</v>
      </c>
      <c r="P23" s="74">
        <f t="shared" si="3"/>
        <v>-4.824575989014002</v>
      </c>
    </row>
    <row r="24" spans="1:16" ht="12.75">
      <c r="A24" s="102" t="s">
        <v>350</v>
      </c>
      <c r="C24" s="72">
        <v>3734554</v>
      </c>
      <c r="D24" s="72">
        <v>71239</v>
      </c>
      <c r="E24" s="72">
        <v>1578</v>
      </c>
      <c r="F24" s="72">
        <v>3807371</v>
      </c>
      <c r="G24" s="75"/>
      <c r="H24" s="72">
        <v>3239039</v>
      </c>
      <c r="I24" s="72">
        <v>67417</v>
      </c>
      <c r="J24" s="72">
        <v>2033</v>
      </c>
      <c r="K24" s="72">
        <f>SUM(H24:J24)</f>
        <v>3308489</v>
      </c>
      <c r="L24" s="75"/>
      <c r="M24" s="74">
        <f t="shared" si="3"/>
        <v>-13.268384926285714</v>
      </c>
      <c r="N24" s="74">
        <f t="shared" si="3"/>
        <v>-5.3650388130097255</v>
      </c>
      <c r="O24" s="74">
        <f t="shared" si="3"/>
        <v>28.833967046894806</v>
      </c>
      <c r="P24" s="74">
        <f t="shared" si="3"/>
        <v>-13.103057201412739</v>
      </c>
    </row>
    <row r="25" spans="1:16" ht="12.75">
      <c r="A25" s="102" t="s">
        <v>71</v>
      </c>
      <c r="C25" s="72">
        <v>21908150</v>
      </c>
      <c r="D25" s="72">
        <v>7180365</v>
      </c>
      <c r="E25" s="72">
        <v>7360965</v>
      </c>
      <c r="F25" s="72">
        <v>36449480</v>
      </c>
      <c r="G25" s="73"/>
      <c r="H25" s="72">
        <v>19958991</v>
      </c>
      <c r="I25" s="72">
        <v>7858011</v>
      </c>
      <c r="J25" s="72">
        <v>8958518</v>
      </c>
      <c r="K25" s="72">
        <f>SUM(H25:J25)</f>
        <v>36775520</v>
      </c>
      <c r="L25" s="73"/>
      <c r="M25" s="74">
        <f t="shared" si="3"/>
        <v>-8.89695843784163</v>
      </c>
      <c r="N25" s="74">
        <f t="shared" si="3"/>
        <v>9.437486812996276</v>
      </c>
      <c r="O25" s="74">
        <f t="shared" si="3"/>
        <v>21.703037577274166</v>
      </c>
      <c r="P25" s="74">
        <f t="shared" si="3"/>
        <v>0.894498357726925</v>
      </c>
    </row>
    <row r="26" spans="1:16" ht="12.75">
      <c r="A26" s="102"/>
      <c r="C26" s="72"/>
      <c r="D26" s="72"/>
      <c r="E26" s="72"/>
      <c r="F26" s="72"/>
      <c r="G26" s="73"/>
      <c r="H26" s="72"/>
      <c r="I26" s="72"/>
      <c r="J26" s="72"/>
      <c r="K26" s="72"/>
      <c r="L26" s="73"/>
      <c r="M26" s="74"/>
      <c r="N26" s="74"/>
      <c r="O26" s="74"/>
      <c r="P26" s="74"/>
    </row>
    <row r="27" spans="1:16" s="70" customFormat="1" ht="12.75">
      <c r="A27" s="104" t="s">
        <v>336</v>
      </c>
      <c r="C27" s="76"/>
      <c r="D27" s="76"/>
      <c r="E27" s="76"/>
      <c r="F27" s="76"/>
      <c r="G27" s="77"/>
      <c r="H27" s="72"/>
      <c r="I27" s="72"/>
      <c r="J27" s="72"/>
      <c r="K27" s="72"/>
      <c r="L27" s="77"/>
      <c r="M27" s="74"/>
      <c r="N27" s="74"/>
      <c r="O27" s="74"/>
      <c r="P27" s="74"/>
    </row>
    <row r="28" spans="1:16" ht="12.75">
      <c r="A28" s="102" t="s">
        <v>345</v>
      </c>
      <c r="C28" s="72">
        <v>2080361</v>
      </c>
      <c r="D28" s="72">
        <v>1498206</v>
      </c>
      <c r="E28" s="72">
        <v>7064747</v>
      </c>
      <c r="F28" s="72">
        <v>10643314</v>
      </c>
      <c r="G28" s="73"/>
      <c r="H28" s="72">
        <v>1961285</v>
      </c>
      <c r="I28" s="72">
        <v>1378047</v>
      </c>
      <c r="J28" s="72">
        <v>7766605</v>
      </c>
      <c r="K28" s="72">
        <f>SUM(H28:J28)</f>
        <v>11105937</v>
      </c>
      <c r="L28" s="73"/>
      <c r="M28" s="74">
        <f aca="true" t="shared" si="4" ref="M28:P29">(H28/C28-1)*100</f>
        <v>-5.723814280310002</v>
      </c>
      <c r="N28" s="74">
        <f t="shared" si="4"/>
        <v>-8.020192149811178</v>
      </c>
      <c r="O28" s="74">
        <f t="shared" si="4"/>
        <v>9.934651587664778</v>
      </c>
      <c r="P28" s="74">
        <f t="shared" si="4"/>
        <v>4.346606705392708</v>
      </c>
    </row>
    <row r="29" spans="1:16" ht="12.75">
      <c r="A29" s="102" t="s">
        <v>346</v>
      </c>
      <c r="C29" s="72">
        <v>6111503</v>
      </c>
      <c r="D29" s="72">
        <v>4703804</v>
      </c>
      <c r="E29" s="72">
        <v>10471670</v>
      </c>
      <c r="F29" s="72">
        <v>21286977</v>
      </c>
      <c r="G29" s="73"/>
      <c r="H29" s="72">
        <v>5650707</v>
      </c>
      <c r="I29" s="72">
        <v>4598116</v>
      </c>
      <c r="J29" s="72">
        <v>11964041</v>
      </c>
      <c r="K29" s="72">
        <f>SUM(H29:J29)</f>
        <v>22212864</v>
      </c>
      <c r="L29" s="73"/>
      <c r="M29" s="74">
        <f t="shared" si="4"/>
        <v>-7.539814674066269</v>
      </c>
      <c r="N29" s="74">
        <f t="shared" si="4"/>
        <v>-2.2468623267466126</v>
      </c>
      <c r="O29" s="74">
        <f t="shared" si="4"/>
        <v>14.25150907161894</v>
      </c>
      <c r="P29" s="74">
        <f t="shared" si="4"/>
        <v>4.349546673536597</v>
      </c>
    </row>
    <row r="30" spans="1:16" ht="12.75">
      <c r="A30" s="102"/>
      <c r="C30" s="72"/>
      <c r="D30" s="72"/>
      <c r="E30" s="72"/>
      <c r="F30" s="72"/>
      <c r="G30" s="73"/>
      <c r="H30" s="72"/>
      <c r="I30" s="72"/>
      <c r="J30" s="72"/>
      <c r="K30" s="72"/>
      <c r="L30" s="73"/>
      <c r="M30" s="74"/>
      <c r="N30" s="74"/>
      <c r="O30" s="74"/>
      <c r="P30" s="74"/>
    </row>
    <row r="31" spans="1:16" ht="12.75">
      <c r="A31" s="102" t="s">
        <v>347</v>
      </c>
      <c r="C31" s="72">
        <v>8769343</v>
      </c>
      <c r="D31" s="72">
        <v>6511384</v>
      </c>
      <c r="E31" s="72">
        <v>11328083</v>
      </c>
      <c r="F31" s="72">
        <v>26608810</v>
      </c>
      <c r="G31" s="75"/>
      <c r="H31" s="72">
        <v>8086618</v>
      </c>
      <c r="I31" s="72">
        <v>6488817</v>
      </c>
      <c r="J31" s="72">
        <v>13190889</v>
      </c>
      <c r="K31" s="72">
        <f>SUM(H31:J31)</f>
        <v>27766324</v>
      </c>
      <c r="L31" s="75"/>
      <c r="M31" s="74">
        <f aca="true" t="shared" si="5" ref="M31:P35">(H31/C31-1)*100</f>
        <v>-7.785360887354964</v>
      </c>
      <c r="N31" s="74">
        <f t="shared" si="5"/>
        <v>-0.3465776246647456</v>
      </c>
      <c r="O31" s="74">
        <f t="shared" si="5"/>
        <v>16.44414151979643</v>
      </c>
      <c r="P31" s="74">
        <f t="shared" si="5"/>
        <v>4.350115619601169</v>
      </c>
    </row>
    <row r="32" spans="1:16" ht="12.75">
      <c r="A32" s="102" t="s">
        <v>348</v>
      </c>
      <c r="C32" s="72">
        <v>18393354</v>
      </c>
      <c r="D32" s="72">
        <v>6339848</v>
      </c>
      <c r="E32" s="72">
        <v>1875768</v>
      </c>
      <c r="F32" s="72">
        <v>26608970</v>
      </c>
      <c r="G32" s="75"/>
      <c r="H32" s="72">
        <v>17494725</v>
      </c>
      <c r="I32" s="72">
        <v>7514022</v>
      </c>
      <c r="J32" s="72">
        <v>2758496</v>
      </c>
      <c r="K32" s="72">
        <f>SUM(H32:J32)</f>
        <v>27767243</v>
      </c>
      <c r="L32" s="75"/>
      <c r="M32" s="74">
        <f t="shared" si="5"/>
        <v>-4.885617924822194</v>
      </c>
      <c r="N32" s="74">
        <f t="shared" si="5"/>
        <v>18.52053866275658</v>
      </c>
      <c r="O32" s="74">
        <f t="shared" si="5"/>
        <v>47.05955107454653</v>
      </c>
      <c r="P32" s="74">
        <f t="shared" si="5"/>
        <v>4.35294188388351</v>
      </c>
    </row>
    <row r="33" spans="1:16" ht="12.75">
      <c r="A33" s="102" t="s">
        <v>349</v>
      </c>
      <c r="C33" s="72">
        <v>22785873</v>
      </c>
      <c r="D33" s="72">
        <v>3319182</v>
      </c>
      <c r="E33" s="72">
        <v>504007</v>
      </c>
      <c r="F33" s="72">
        <v>26609062</v>
      </c>
      <c r="G33" s="75"/>
      <c r="H33" s="72">
        <v>22545491</v>
      </c>
      <c r="I33" s="72">
        <v>4370996</v>
      </c>
      <c r="J33" s="72">
        <v>850835</v>
      </c>
      <c r="K33" s="72">
        <f>SUM(H33:J33)</f>
        <v>27767322</v>
      </c>
      <c r="L33" s="75"/>
      <c r="M33" s="74">
        <f t="shared" si="5"/>
        <v>-1.0549606767315867</v>
      </c>
      <c r="N33" s="74">
        <f t="shared" si="5"/>
        <v>31.688952278001015</v>
      </c>
      <c r="O33" s="74">
        <f t="shared" si="5"/>
        <v>68.81412361336253</v>
      </c>
      <c r="P33" s="74">
        <f t="shared" si="5"/>
        <v>4.352877978186531</v>
      </c>
    </row>
    <row r="34" spans="1:16" ht="12.75">
      <c r="A34" s="102" t="s">
        <v>350</v>
      </c>
      <c r="C34" s="72">
        <v>25191057</v>
      </c>
      <c r="D34" s="72">
        <v>1279662</v>
      </c>
      <c r="E34" s="72">
        <v>138311</v>
      </c>
      <c r="F34" s="72">
        <v>26609030</v>
      </c>
      <c r="G34" s="75"/>
      <c r="H34" s="72">
        <v>25643879</v>
      </c>
      <c r="I34" s="72">
        <v>1917458</v>
      </c>
      <c r="J34" s="72">
        <v>205988</v>
      </c>
      <c r="K34" s="72">
        <f>SUM(H34:J34)</f>
        <v>27767325</v>
      </c>
      <c r="L34" s="75"/>
      <c r="M34" s="74">
        <f t="shared" si="5"/>
        <v>1.797550614886867</v>
      </c>
      <c r="N34" s="74">
        <f t="shared" si="5"/>
        <v>49.84097363209972</v>
      </c>
      <c r="O34" s="74">
        <f t="shared" si="5"/>
        <v>48.93103223893978</v>
      </c>
      <c r="P34" s="74">
        <f t="shared" si="5"/>
        <v>4.35301474724934</v>
      </c>
    </row>
    <row r="35" spans="1:16" ht="12.75">
      <c r="A35" s="102" t="s">
        <v>71</v>
      </c>
      <c r="C35" s="72">
        <v>75139627</v>
      </c>
      <c r="D35" s="72">
        <v>17450076</v>
      </c>
      <c r="E35" s="72">
        <v>13846169</v>
      </c>
      <c r="F35" s="72">
        <v>106435872</v>
      </c>
      <c r="G35" s="73"/>
      <c r="H35" s="72">
        <v>73770713</v>
      </c>
      <c r="I35" s="72">
        <v>20291293</v>
      </c>
      <c r="J35" s="72">
        <v>17006208</v>
      </c>
      <c r="K35" s="72">
        <f>SUM(H35:J35)</f>
        <v>111068214</v>
      </c>
      <c r="L35" s="73"/>
      <c r="M35" s="74">
        <f t="shared" si="5"/>
        <v>-1.821826983516961</v>
      </c>
      <c r="N35" s="74">
        <f t="shared" si="5"/>
        <v>16.281974932372776</v>
      </c>
      <c r="O35" s="74">
        <f t="shared" si="5"/>
        <v>22.822478910953635</v>
      </c>
      <c r="P35" s="74">
        <f t="shared" si="5"/>
        <v>4.3522375614116315</v>
      </c>
    </row>
    <row r="36" ht="12.75">
      <c r="J36" s="75"/>
    </row>
    <row r="38" spans="1:16" ht="12.75" customHeight="1">
      <c r="A38" s="360" t="s">
        <v>400</v>
      </c>
      <c r="B38" s="360"/>
      <c r="C38" s="360"/>
      <c r="D38" s="360"/>
      <c r="E38" s="360"/>
      <c r="F38" s="360"/>
      <c r="G38" s="360"/>
      <c r="H38" s="360"/>
      <c r="I38" s="360"/>
      <c r="J38" s="360"/>
      <c r="K38" s="360"/>
      <c r="L38" s="360"/>
      <c r="M38" s="360"/>
      <c r="N38" s="360"/>
      <c r="O38" s="360"/>
      <c r="P38" s="360"/>
    </row>
    <row r="39" spans="1:16" ht="12.75">
      <c r="A39" s="360"/>
      <c r="B39" s="360"/>
      <c r="C39" s="360"/>
      <c r="D39" s="360"/>
      <c r="E39" s="360"/>
      <c r="F39" s="360"/>
      <c r="G39" s="360"/>
      <c r="H39" s="360"/>
      <c r="I39" s="360"/>
      <c r="J39" s="360"/>
      <c r="K39" s="360"/>
      <c r="L39" s="360"/>
      <c r="M39" s="360"/>
      <c r="N39" s="360"/>
      <c r="O39" s="360"/>
      <c r="P39" s="360"/>
    </row>
    <row r="40" spans="1:16" ht="12.75">
      <c r="A40" s="105" t="s">
        <v>817</v>
      </c>
      <c r="B40" s="105"/>
      <c r="C40" s="101"/>
      <c r="D40" s="101"/>
      <c r="E40" s="101"/>
      <c r="F40" s="101"/>
      <c r="G40" s="101"/>
      <c r="H40" s="101"/>
      <c r="I40" s="101"/>
      <c r="J40" s="101"/>
      <c r="K40" s="101"/>
      <c r="L40" s="101"/>
      <c r="M40" s="101"/>
      <c r="N40" s="101"/>
      <c r="O40" s="101"/>
      <c r="P40" s="101"/>
    </row>
    <row r="41" spans="2:16" ht="12.75">
      <c r="B41" s="101"/>
      <c r="C41" s="101"/>
      <c r="D41" s="101"/>
      <c r="E41" s="101"/>
      <c r="F41" s="101"/>
      <c r="G41" s="101"/>
      <c r="H41" s="101"/>
      <c r="I41" s="101"/>
      <c r="J41" s="101"/>
      <c r="K41" s="101"/>
      <c r="L41" s="101"/>
      <c r="M41" s="101"/>
      <c r="N41" s="101"/>
      <c r="O41" s="101"/>
      <c r="P41" s="101"/>
    </row>
    <row r="45" spans="6:7" ht="12.75">
      <c r="F45" s="78"/>
      <c r="G45" s="78"/>
    </row>
    <row r="48" spans="6:7" ht="12.75">
      <c r="F48" s="79"/>
      <c r="G48" s="79"/>
    </row>
    <row r="49" spans="6:7" ht="12.75">
      <c r="F49" s="79"/>
      <c r="G49" s="79"/>
    </row>
    <row r="50" spans="6:7" ht="12.75">
      <c r="F50" s="79"/>
      <c r="G50" s="79"/>
    </row>
    <row r="51" spans="6:7" ht="12.75">
      <c r="F51" s="79"/>
      <c r="G51" s="79"/>
    </row>
  </sheetData>
  <mergeCells count="4">
    <mergeCell ref="C4:F4"/>
    <mergeCell ref="H4:K4"/>
    <mergeCell ref="M4:P4"/>
    <mergeCell ref="A38:P39"/>
  </mergeCells>
  <printOptions/>
  <pageMargins left="0.75" right="0.75" top="1" bottom="1" header="0.5" footer="0.5"/>
  <pageSetup fitToHeight="1" fitToWidth="1" horizontalDpi="300" verticalDpi="3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R47"/>
  <sheetViews>
    <sheetView workbookViewId="0" topLeftCell="A1">
      <selection activeCell="A23" sqref="A23"/>
    </sheetView>
  </sheetViews>
  <sheetFormatPr defaultColWidth="9.140625" defaultRowHeight="12.75"/>
  <cols>
    <col min="1" max="1" width="16.7109375" style="1" customWidth="1"/>
    <col min="2" max="2" width="11.57421875" style="3" bestFit="1" customWidth="1"/>
    <col min="3" max="3" width="10.57421875" style="3" bestFit="1" customWidth="1"/>
    <col min="4" max="4" width="2.00390625" style="3" customWidth="1"/>
    <col min="5" max="5" width="11.57421875" style="3" bestFit="1" customWidth="1"/>
    <col min="6" max="6" width="10.421875" style="3" bestFit="1" customWidth="1"/>
    <col min="7" max="7" width="2.00390625" style="3" customWidth="1"/>
    <col min="8" max="8" width="12.421875" style="3" bestFit="1" customWidth="1"/>
    <col min="9" max="9" width="11.421875" style="3" bestFit="1" customWidth="1"/>
    <col min="10" max="10" width="2.00390625" style="3" customWidth="1"/>
    <col min="11" max="11" width="11.421875" style="3" bestFit="1" customWidth="1"/>
    <col min="12" max="12" width="9.28125" style="3" bestFit="1" customWidth="1"/>
    <col min="13" max="13" width="2.00390625" style="3" customWidth="1"/>
    <col min="14" max="14" width="11.421875" style="3" bestFit="1" customWidth="1"/>
    <col min="15" max="15" width="9.28125" style="3" bestFit="1" customWidth="1"/>
    <col min="16" max="16" width="2.00390625" style="3" customWidth="1"/>
    <col min="17" max="17" width="10.140625" style="3" bestFit="1" customWidth="1"/>
    <col min="18" max="18" width="9.28125" style="3" bestFit="1" customWidth="1"/>
    <col min="19" max="16384" width="9.140625" style="3" customWidth="1"/>
  </cols>
  <sheetData>
    <row r="1" s="43" customFormat="1" ht="12.75">
      <c r="A1" s="4" t="s">
        <v>558</v>
      </c>
    </row>
    <row r="2" ht="12.75">
      <c r="A2" s="1" t="s">
        <v>52</v>
      </c>
    </row>
    <row r="4" spans="2:18" ht="12.75">
      <c r="B4" s="361">
        <v>1989</v>
      </c>
      <c r="C4" s="361"/>
      <c r="D4" s="2"/>
      <c r="E4" s="361">
        <v>1992</v>
      </c>
      <c r="F4" s="361"/>
      <c r="G4" s="2"/>
      <c r="H4" s="361">
        <v>1995</v>
      </c>
      <c r="I4" s="361"/>
      <c r="J4" s="2"/>
      <c r="K4" s="361">
        <v>1998</v>
      </c>
      <c r="L4" s="361"/>
      <c r="M4" s="2"/>
      <c r="N4" s="361">
        <v>2001</v>
      </c>
      <c r="O4" s="361"/>
      <c r="P4" s="2"/>
      <c r="Q4" s="361">
        <v>2004</v>
      </c>
      <c r="R4" s="361"/>
    </row>
    <row r="6" spans="2:18" ht="12.75">
      <c r="B6" s="3" t="s">
        <v>53</v>
      </c>
      <c r="C6" s="3" t="s">
        <v>54</v>
      </c>
      <c r="E6" s="3" t="s">
        <v>53</v>
      </c>
      <c r="F6" s="3" t="s">
        <v>54</v>
      </c>
      <c r="H6" s="3" t="s">
        <v>53</v>
      </c>
      <c r="I6" s="3" t="s">
        <v>54</v>
      </c>
      <c r="K6" s="3" t="s">
        <v>53</v>
      </c>
      <c r="L6" s="3" t="s">
        <v>54</v>
      </c>
      <c r="N6" s="3" t="s">
        <v>53</v>
      </c>
      <c r="O6" s="3" t="s">
        <v>54</v>
      </c>
      <c r="Q6" s="3" t="s">
        <v>53</v>
      </c>
      <c r="R6" s="3" t="s">
        <v>54</v>
      </c>
    </row>
    <row r="7" spans="1:18" ht="12.75">
      <c r="A7" s="4" t="s">
        <v>55</v>
      </c>
      <c r="B7" s="5"/>
      <c r="C7" s="5"/>
      <c r="D7" s="5"/>
      <c r="E7" s="5"/>
      <c r="F7" s="5"/>
      <c r="G7" s="5"/>
      <c r="H7" s="5"/>
      <c r="I7" s="5"/>
      <c r="J7" s="5"/>
      <c r="K7" s="5"/>
      <c r="L7" s="5"/>
      <c r="M7" s="5"/>
      <c r="N7" s="5"/>
      <c r="O7" s="5"/>
      <c r="P7" s="5"/>
      <c r="Q7" s="5"/>
      <c r="R7" s="5"/>
    </row>
    <row r="8" spans="1:18" ht="12.75">
      <c r="A8" s="1" t="s">
        <v>56</v>
      </c>
      <c r="B8" s="6">
        <v>58306</v>
      </c>
      <c r="C8" s="6">
        <v>2214.15</v>
      </c>
      <c r="D8" s="6"/>
      <c r="E8" s="6">
        <v>62076.8</v>
      </c>
      <c r="F8" s="6">
        <v>3070.75</v>
      </c>
      <c r="G8" s="6"/>
      <c r="H8" s="6">
        <v>53983.7</v>
      </c>
      <c r="I8" s="6">
        <v>5170.62</v>
      </c>
      <c r="J8" s="6"/>
      <c r="K8" s="6">
        <v>47253.1</v>
      </c>
      <c r="L8" s="6">
        <v>3106.92</v>
      </c>
      <c r="M8" s="6"/>
      <c r="N8" s="6">
        <v>64097.7</v>
      </c>
      <c r="O8" s="6">
        <v>3301.81</v>
      </c>
      <c r="P8" s="6"/>
      <c r="Q8" s="6">
        <v>66000</v>
      </c>
      <c r="R8" s="6">
        <v>3220</v>
      </c>
    </row>
    <row r="9" spans="1:18" ht="12.75">
      <c r="A9" s="1" t="s">
        <v>57</v>
      </c>
      <c r="B9" s="6">
        <v>170048.2</v>
      </c>
      <c r="C9" s="6">
        <v>3321.23</v>
      </c>
      <c r="D9" s="6"/>
      <c r="E9" s="6">
        <v>144669.5</v>
      </c>
      <c r="F9" s="6">
        <v>6128.27</v>
      </c>
      <c r="G9" s="6"/>
      <c r="H9" s="6">
        <v>140062.2</v>
      </c>
      <c r="I9" s="6">
        <v>6894.16</v>
      </c>
      <c r="J9" s="6"/>
      <c r="K9" s="6">
        <v>168701.3</v>
      </c>
      <c r="L9" s="6">
        <v>6352.96</v>
      </c>
      <c r="M9" s="6"/>
      <c r="N9" s="6">
        <v>197895.6</v>
      </c>
      <c r="O9" s="6">
        <v>7402.45</v>
      </c>
      <c r="P9" s="6"/>
      <c r="Q9" s="6">
        <v>219100</v>
      </c>
      <c r="R9" s="6">
        <v>5141</v>
      </c>
    </row>
    <row r="10" spans="1:18" ht="12.75">
      <c r="A10" s="1" t="s">
        <v>58</v>
      </c>
      <c r="B10" s="6">
        <v>160894.9</v>
      </c>
      <c r="C10" s="6">
        <v>5387.77</v>
      </c>
      <c r="D10" s="6"/>
      <c r="E10" s="6">
        <v>156277.5</v>
      </c>
      <c r="F10" s="6">
        <v>5162.04</v>
      </c>
      <c r="G10" s="6"/>
      <c r="H10" s="6">
        <v>177032.2</v>
      </c>
      <c r="I10" s="6">
        <v>7902.43</v>
      </c>
      <c r="J10" s="6"/>
      <c r="K10" s="6">
        <v>196791.2</v>
      </c>
      <c r="L10" s="6">
        <v>7210.8</v>
      </c>
      <c r="M10" s="6"/>
      <c r="N10" s="6">
        <v>268043.1</v>
      </c>
      <c r="O10" s="6">
        <v>6923.2</v>
      </c>
      <c r="P10" s="6"/>
      <c r="Q10" s="6">
        <v>230180</v>
      </c>
      <c r="R10" s="6">
        <v>4330</v>
      </c>
    </row>
    <row r="11" spans="2:18" ht="12.75">
      <c r="B11" s="6"/>
      <c r="C11" s="6"/>
      <c r="D11" s="6"/>
      <c r="E11" s="6"/>
      <c r="F11" s="6"/>
      <c r="G11" s="6"/>
      <c r="H11" s="6"/>
      <c r="I11" s="6"/>
      <c r="J11" s="6"/>
      <c r="K11" s="6"/>
      <c r="L11" s="6"/>
      <c r="M11" s="6"/>
      <c r="N11" s="6"/>
      <c r="O11" s="6"/>
      <c r="P11" s="6"/>
      <c r="Q11" s="6"/>
      <c r="R11" s="6"/>
    </row>
    <row r="12" spans="1:18" ht="12.75">
      <c r="A12" s="4" t="s">
        <v>59</v>
      </c>
      <c r="B12" s="6"/>
      <c r="C12" s="6"/>
      <c r="D12" s="6"/>
      <c r="E12" s="6"/>
      <c r="F12" s="6"/>
      <c r="G12" s="6"/>
      <c r="H12" s="6"/>
      <c r="I12" s="6"/>
      <c r="J12" s="6"/>
      <c r="K12" s="6"/>
      <c r="L12" s="6"/>
      <c r="M12" s="6"/>
      <c r="N12" s="6"/>
      <c r="O12" s="6"/>
      <c r="P12" s="6"/>
      <c r="Q12" s="6"/>
      <c r="R12" s="6"/>
    </row>
    <row r="13" spans="1:18" ht="12.75">
      <c r="A13" s="1" t="s">
        <v>60</v>
      </c>
      <c r="B13" s="6">
        <v>165249.4</v>
      </c>
      <c r="C13" s="6">
        <v>7306.7</v>
      </c>
      <c r="D13" s="6"/>
      <c r="E13" s="6">
        <v>144762.1</v>
      </c>
      <c r="F13" s="6">
        <v>7610.7</v>
      </c>
      <c r="G13" s="6"/>
      <c r="H13" s="6">
        <v>142807.6</v>
      </c>
      <c r="I13" s="6">
        <v>10033.47</v>
      </c>
      <c r="J13" s="6"/>
      <c r="K13" s="6">
        <v>172944.4</v>
      </c>
      <c r="L13" s="6">
        <v>6723.94</v>
      </c>
      <c r="M13" s="6"/>
      <c r="N13" s="6">
        <v>213190.4</v>
      </c>
      <c r="O13" s="6">
        <v>8648.61</v>
      </c>
      <c r="P13" s="6"/>
      <c r="Q13" s="6">
        <v>213730</v>
      </c>
      <c r="R13" s="6">
        <v>6200</v>
      </c>
    </row>
    <row r="14" spans="1:18" ht="12.75">
      <c r="A14" s="1" t="s">
        <v>61</v>
      </c>
      <c r="B14" s="6">
        <v>64358</v>
      </c>
      <c r="C14" s="6">
        <v>0</v>
      </c>
      <c r="D14" s="6"/>
      <c r="E14" s="6">
        <v>66444.7</v>
      </c>
      <c r="F14" s="6">
        <v>1060.2</v>
      </c>
      <c r="G14" s="6"/>
      <c r="H14" s="6">
        <v>63684.8</v>
      </c>
      <c r="I14" s="6">
        <v>1107.99</v>
      </c>
      <c r="J14" s="6"/>
      <c r="K14" s="6">
        <v>77997.7</v>
      </c>
      <c r="L14" s="6">
        <v>1925.6</v>
      </c>
      <c r="M14" s="6"/>
      <c r="N14" s="6">
        <v>74482.4</v>
      </c>
      <c r="O14" s="6">
        <v>2013.04</v>
      </c>
      <c r="P14" s="6"/>
      <c r="Q14" s="6">
        <v>81581</v>
      </c>
      <c r="R14" s="6">
        <v>1810</v>
      </c>
    </row>
    <row r="15" spans="1:18" ht="12.75">
      <c r="A15" s="1" t="s">
        <v>62</v>
      </c>
      <c r="B15" s="6">
        <v>52298.2</v>
      </c>
      <c r="C15" s="6">
        <v>605.201</v>
      </c>
      <c r="D15" s="6"/>
      <c r="E15" s="6">
        <v>63585.7</v>
      </c>
      <c r="F15" s="6">
        <v>873.58</v>
      </c>
      <c r="G15" s="6"/>
      <c r="H15" s="6">
        <v>82175.9</v>
      </c>
      <c r="I15" s="6">
        <v>2400.65</v>
      </c>
      <c r="J15" s="6"/>
      <c r="K15" s="6">
        <v>81151</v>
      </c>
      <c r="L15" s="6">
        <v>2318.6</v>
      </c>
      <c r="M15" s="6"/>
      <c r="N15" s="6">
        <v>77848.2</v>
      </c>
      <c r="O15" s="6">
        <v>2822.52</v>
      </c>
      <c r="P15" s="6"/>
      <c r="Q15" s="6">
        <v>86400</v>
      </c>
      <c r="R15" s="6">
        <v>3100</v>
      </c>
    </row>
    <row r="16" spans="2:18" ht="12.75">
      <c r="B16" s="6"/>
      <c r="C16" s="6"/>
      <c r="D16" s="6"/>
      <c r="E16" s="6"/>
      <c r="F16" s="6"/>
      <c r="G16" s="6"/>
      <c r="H16" s="6"/>
      <c r="I16" s="6"/>
      <c r="J16" s="6"/>
      <c r="K16" s="6"/>
      <c r="L16" s="6"/>
      <c r="M16" s="6"/>
      <c r="N16" s="6"/>
      <c r="O16" s="6"/>
      <c r="P16" s="6"/>
      <c r="Q16" s="6"/>
      <c r="R16" s="6"/>
    </row>
    <row r="17" spans="1:18" ht="12.75">
      <c r="A17" s="4" t="s">
        <v>63</v>
      </c>
      <c r="B17" s="6"/>
      <c r="C17" s="6"/>
      <c r="D17" s="6"/>
      <c r="E17" s="6"/>
      <c r="F17" s="6"/>
      <c r="G17" s="6"/>
      <c r="H17" s="6"/>
      <c r="I17" s="6"/>
      <c r="J17" s="6"/>
      <c r="K17" s="6"/>
      <c r="L17" s="6"/>
      <c r="M17" s="6"/>
      <c r="N17" s="6"/>
      <c r="O17" s="6"/>
      <c r="P17" s="6"/>
      <c r="Q17" s="6"/>
      <c r="R17" s="6"/>
    </row>
    <row r="18" spans="1:18" ht="12.75">
      <c r="A18" s="1" t="s">
        <v>64</v>
      </c>
      <c r="B18" s="6">
        <v>65686.5</v>
      </c>
      <c r="C18" s="6">
        <v>531.396</v>
      </c>
      <c r="D18" s="6"/>
      <c r="E18" s="6">
        <f>69489</f>
        <v>69489</v>
      </c>
      <c r="F18" s="6">
        <v>860.34</v>
      </c>
      <c r="G18" s="6"/>
      <c r="H18" s="6">
        <v>80021.5</v>
      </c>
      <c r="I18" s="6">
        <v>1477.32</v>
      </c>
      <c r="J18" s="6"/>
      <c r="K18" s="6">
        <v>78902</v>
      </c>
      <c r="L18" s="6">
        <v>997</v>
      </c>
      <c r="M18" s="6"/>
      <c r="N18" s="6">
        <v>76207.9</v>
      </c>
      <c r="O18" s="6">
        <v>905.34</v>
      </c>
      <c r="P18" s="6"/>
      <c r="Q18" s="6">
        <v>68460</v>
      </c>
      <c r="R18" s="6">
        <v>1700</v>
      </c>
    </row>
    <row r="19" spans="1:18" ht="12.75">
      <c r="A19" s="1" t="s">
        <v>65</v>
      </c>
      <c r="B19" s="6">
        <v>116021.5</v>
      </c>
      <c r="C19" s="6">
        <v>6612.93</v>
      </c>
      <c r="D19" s="6"/>
      <c r="E19" s="6">
        <v>104765.6</v>
      </c>
      <c r="F19" s="6">
        <v>8735.76</v>
      </c>
      <c r="G19" s="6"/>
      <c r="H19" s="6">
        <v>101750.4</v>
      </c>
      <c r="I19" s="6">
        <v>10095.02</v>
      </c>
      <c r="J19" s="6"/>
      <c r="K19" s="6">
        <v>118248.6</v>
      </c>
      <c r="L19" s="6">
        <v>7651.38</v>
      </c>
      <c r="M19" s="6"/>
      <c r="N19" s="6">
        <v>115254.5</v>
      </c>
      <c r="O19" s="6">
        <v>7764.58</v>
      </c>
      <c r="P19" s="6"/>
      <c r="Q19" s="6">
        <v>118080</v>
      </c>
      <c r="R19" s="6">
        <v>6000</v>
      </c>
    </row>
    <row r="20" spans="1:18" ht="12.75">
      <c r="A20" s="1" t="s">
        <v>66</v>
      </c>
      <c r="B20" s="6">
        <v>230862</v>
      </c>
      <c r="C20" s="6">
        <v>28784</v>
      </c>
      <c r="D20" s="6"/>
      <c r="E20" s="6">
        <v>208255.2</v>
      </c>
      <c r="F20" s="6">
        <v>33685.6</v>
      </c>
      <c r="G20" s="6"/>
      <c r="H20" s="6">
        <v>200964.8</v>
      </c>
      <c r="I20" s="6">
        <v>42596.1</v>
      </c>
      <c r="J20" s="6"/>
      <c r="K20" s="6">
        <v>250988.5</v>
      </c>
      <c r="L20" s="6">
        <v>44517.1</v>
      </c>
      <c r="M20" s="6"/>
      <c r="N20" s="6">
        <v>302754.7</v>
      </c>
      <c r="O20" s="6">
        <v>39089.2</v>
      </c>
      <c r="P20" s="6"/>
      <c r="Q20" s="6">
        <v>332300</v>
      </c>
      <c r="R20" s="6">
        <v>35490</v>
      </c>
    </row>
    <row r="21" spans="2:18" ht="12.75">
      <c r="B21" s="5"/>
      <c r="C21" s="5"/>
      <c r="D21" s="5"/>
      <c r="E21" s="5"/>
      <c r="F21" s="5"/>
      <c r="G21" s="5"/>
      <c r="H21" s="5"/>
      <c r="I21" s="5"/>
      <c r="J21" s="5"/>
      <c r="K21" s="5"/>
      <c r="L21" s="5"/>
      <c r="M21" s="5"/>
      <c r="N21" s="5"/>
      <c r="O21" s="5"/>
      <c r="P21" s="5"/>
      <c r="Q21" s="5"/>
      <c r="R21" s="5"/>
    </row>
    <row r="22" spans="1:18" ht="12.75">
      <c r="A22" s="1" t="s">
        <v>823</v>
      </c>
      <c r="B22" s="5"/>
      <c r="C22" s="5"/>
      <c r="D22" s="5"/>
      <c r="E22" s="5"/>
      <c r="F22" s="5"/>
      <c r="G22" s="5"/>
      <c r="H22" s="5"/>
      <c r="I22" s="5"/>
      <c r="J22" s="5"/>
      <c r="K22" s="5"/>
      <c r="L22" s="5"/>
      <c r="M22" s="5"/>
      <c r="N22" s="5"/>
      <c r="O22" s="5"/>
      <c r="P22" s="5"/>
      <c r="Q22" s="5"/>
      <c r="R22" s="5"/>
    </row>
    <row r="23" spans="2:18" ht="12.75">
      <c r="B23" s="5"/>
      <c r="C23" s="5"/>
      <c r="D23" s="5"/>
      <c r="E23" s="5"/>
      <c r="F23" s="5"/>
      <c r="G23" s="5"/>
      <c r="H23" s="5"/>
      <c r="I23" s="5"/>
      <c r="J23" s="5"/>
      <c r="K23" s="5"/>
      <c r="L23" s="5"/>
      <c r="M23" s="5"/>
      <c r="N23" s="5"/>
      <c r="O23" s="5"/>
      <c r="P23" s="5"/>
      <c r="Q23" s="5"/>
      <c r="R23" s="5"/>
    </row>
    <row r="24" spans="2:18" ht="12.75">
      <c r="B24" s="5"/>
      <c r="C24" s="5"/>
      <c r="D24" s="5"/>
      <c r="E24" s="5"/>
      <c r="F24" s="5"/>
      <c r="G24" s="5"/>
      <c r="H24" s="5"/>
      <c r="I24" s="5"/>
      <c r="J24" s="5"/>
      <c r="K24" s="5"/>
      <c r="L24" s="5"/>
      <c r="M24" s="5"/>
      <c r="N24" s="5"/>
      <c r="O24" s="5"/>
      <c r="P24" s="5"/>
      <c r="Q24" s="5"/>
      <c r="R24" s="5"/>
    </row>
    <row r="25" spans="2:18" ht="12.75">
      <c r="B25" s="5"/>
      <c r="C25" s="5"/>
      <c r="D25" s="5"/>
      <c r="E25" s="5"/>
      <c r="F25" s="5"/>
      <c r="G25" s="5"/>
      <c r="H25" s="5"/>
      <c r="I25" s="5"/>
      <c r="J25" s="5"/>
      <c r="K25" s="5"/>
      <c r="L25" s="5"/>
      <c r="M25" s="5"/>
      <c r="N25" s="5"/>
      <c r="O25" s="5"/>
      <c r="P25" s="5"/>
      <c r="Q25" s="5"/>
      <c r="R25" s="5"/>
    </row>
    <row r="26" spans="2:18" ht="12.75">
      <c r="B26" s="5"/>
      <c r="C26" s="5"/>
      <c r="D26" s="5"/>
      <c r="E26" s="5"/>
      <c r="F26" s="5"/>
      <c r="G26" s="5"/>
      <c r="H26" s="5"/>
      <c r="I26" s="5"/>
      <c r="J26" s="5"/>
      <c r="K26" s="5"/>
      <c r="L26" s="5"/>
      <c r="M26" s="5"/>
      <c r="N26" s="5"/>
      <c r="O26" s="5"/>
      <c r="P26" s="5"/>
      <c r="Q26" s="5"/>
      <c r="R26" s="5"/>
    </row>
    <row r="27" spans="2:18" ht="12.75">
      <c r="B27" s="5"/>
      <c r="C27" s="5"/>
      <c r="D27" s="5"/>
      <c r="E27" s="5"/>
      <c r="F27" s="5"/>
      <c r="G27" s="5"/>
      <c r="H27" s="5"/>
      <c r="I27" s="5"/>
      <c r="J27" s="5"/>
      <c r="K27" s="5"/>
      <c r="L27" s="5"/>
      <c r="M27" s="5"/>
      <c r="N27" s="5"/>
      <c r="O27" s="5"/>
      <c r="P27" s="5"/>
      <c r="Q27" s="5"/>
      <c r="R27" s="5"/>
    </row>
    <row r="29" ht="12.75">
      <c r="E29" s="86"/>
    </row>
    <row r="30" spans="2:14" ht="12.75" hidden="1">
      <c r="B30" s="86">
        <v>139153</v>
      </c>
      <c r="E30" s="3">
        <v>122379</v>
      </c>
      <c r="H30" s="3">
        <v>119972</v>
      </c>
      <c r="K30" s="86">
        <v>143900</v>
      </c>
      <c r="N30" s="86">
        <v>171800</v>
      </c>
    </row>
    <row r="31" ht="12.75" hidden="1"/>
    <row r="32" spans="2:14" ht="12.75" hidden="1">
      <c r="B32" s="87" t="e">
        <f>B30/#REF!</f>
        <v>#REF!</v>
      </c>
      <c r="E32" s="87" t="e">
        <f>E30/#REF!</f>
        <v>#REF!</v>
      </c>
      <c r="H32" s="87" t="e">
        <f>H30/#REF!</f>
        <v>#REF!</v>
      </c>
      <c r="K32" s="87" t="e">
        <f>K30/#REF!</f>
        <v>#REF!</v>
      </c>
      <c r="N32" s="87" t="e">
        <f>N30/#REF!</f>
        <v>#REF!</v>
      </c>
    </row>
    <row r="33" ht="12.75" hidden="1"/>
    <row r="34" spans="2:16" ht="12.75" hidden="1">
      <c r="B34" s="5" t="e">
        <f>B$32*#REF!</f>
        <v>#REF!</v>
      </c>
      <c r="C34" s="5" t="e">
        <f>B$32*#REF!</f>
        <v>#REF!</v>
      </c>
      <c r="D34" s="5"/>
      <c r="E34" s="5" t="e">
        <f>E$32*#REF!</f>
        <v>#REF!</v>
      </c>
      <c r="F34" s="5" t="e">
        <f>E$32*#REF!</f>
        <v>#REF!</v>
      </c>
      <c r="G34" s="5"/>
      <c r="H34" s="5" t="e">
        <f>$H$32*#REF!</f>
        <v>#REF!</v>
      </c>
      <c r="I34" s="5" t="e">
        <f>$H$32*#REF!</f>
        <v>#REF!</v>
      </c>
      <c r="J34" s="5"/>
      <c r="K34" s="5" t="e">
        <f>K$32*#REF!</f>
        <v>#REF!</v>
      </c>
      <c r="L34" s="5" t="e">
        <f>K$32*#REF!</f>
        <v>#REF!</v>
      </c>
      <c r="M34" s="5"/>
      <c r="N34" s="5" t="e">
        <f>N$32*#REF!</f>
        <v>#REF!</v>
      </c>
      <c r="O34" s="5" t="e">
        <f>N$32*#REF!</f>
        <v>#REF!</v>
      </c>
      <c r="P34" s="5"/>
    </row>
    <row r="35" spans="2:16" ht="12.75" hidden="1">
      <c r="B35" s="5" t="e">
        <f>B$32*#REF!</f>
        <v>#REF!</v>
      </c>
      <c r="C35" s="5" t="e">
        <f>B$32*#REF!</f>
        <v>#REF!</v>
      </c>
      <c r="D35" s="5"/>
      <c r="E35" s="5" t="e">
        <f>E$32*#REF!</f>
        <v>#REF!</v>
      </c>
      <c r="F35" s="5" t="e">
        <f>E$32*#REF!</f>
        <v>#REF!</v>
      </c>
      <c r="G35" s="5"/>
      <c r="H35" s="5" t="e">
        <f>$H$32*#REF!</f>
        <v>#REF!</v>
      </c>
      <c r="I35" s="5" t="e">
        <f>$H$32*#REF!</f>
        <v>#REF!</v>
      </c>
      <c r="J35" s="5"/>
      <c r="K35" s="5" t="e">
        <f>K$32*#REF!</f>
        <v>#REF!</v>
      </c>
      <c r="L35" s="5" t="e">
        <f>K$32*#REF!</f>
        <v>#REF!</v>
      </c>
      <c r="M35" s="5"/>
      <c r="N35" s="5" t="e">
        <f>N$32*#REF!</f>
        <v>#REF!</v>
      </c>
      <c r="O35" s="5" t="e">
        <f>N$32*#REF!</f>
        <v>#REF!</v>
      </c>
      <c r="P35" s="5"/>
    </row>
    <row r="36" spans="2:16" ht="12.75" hidden="1">
      <c r="B36" s="5" t="e">
        <f>B$32*B7</f>
        <v>#REF!</v>
      </c>
      <c r="C36" s="5" t="e">
        <f>B$32*C7</f>
        <v>#REF!</v>
      </c>
      <c r="D36" s="5"/>
      <c r="E36" s="5" t="e">
        <f>E$32*E7</f>
        <v>#REF!</v>
      </c>
      <c r="F36" s="5" t="e">
        <f>E$32*F7</f>
        <v>#REF!</v>
      </c>
      <c r="G36" s="5"/>
      <c r="H36" s="5" t="e">
        <f aca="true" t="shared" si="0" ref="H36:I39">$H$32*H7</f>
        <v>#REF!</v>
      </c>
      <c r="I36" s="5" t="e">
        <f t="shared" si="0"/>
        <v>#REF!</v>
      </c>
      <c r="J36" s="5"/>
      <c r="K36" s="5" t="e">
        <f>K$32*K7</f>
        <v>#REF!</v>
      </c>
      <c r="L36" s="5" t="e">
        <f>K$32*L7</f>
        <v>#REF!</v>
      </c>
      <c r="M36" s="5"/>
      <c r="N36" s="5" t="e">
        <f>N$32*N7</f>
        <v>#REF!</v>
      </c>
      <c r="O36" s="5" t="e">
        <f>N$32*O7</f>
        <v>#REF!</v>
      </c>
      <c r="P36" s="5"/>
    </row>
    <row r="37" spans="2:16" ht="12.75" hidden="1">
      <c r="B37" s="5" t="e">
        <f>B$32*B8</f>
        <v>#REF!</v>
      </c>
      <c r="C37" s="5" t="e">
        <f>B$32*C8</f>
        <v>#REF!</v>
      </c>
      <c r="D37" s="5"/>
      <c r="E37" s="5" t="e">
        <f>E$32*E8</f>
        <v>#REF!</v>
      </c>
      <c r="F37" s="5" t="e">
        <f>E$32*F8</f>
        <v>#REF!</v>
      </c>
      <c r="G37" s="5"/>
      <c r="H37" s="5" t="e">
        <f t="shared" si="0"/>
        <v>#REF!</v>
      </c>
      <c r="I37" s="5" t="e">
        <f t="shared" si="0"/>
        <v>#REF!</v>
      </c>
      <c r="J37" s="5"/>
      <c r="K37" s="5" t="e">
        <f>K$32*K8</f>
        <v>#REF!</v>
      </c>
      <c r="L37" s="5" t="e">
        <f>K$32*L8</f>
        <v>#REF!</v>
      </c>
      <c r="M37" s="5"/>
      <c r="N37" s="5" t="e">
        <f>N$32*N8</f>
        <v>#REF!</v>
      </c>
      <c r="O37" s="5" t="e">
        <f>N$32*O8</f>
        <v>#REF!</v>
      </c>
      <c r="P37" s="5"/>
    </row>
    <row r="38" spans="2:16" ht="12.75" hidden="1">
      <c r="B38" s="5" t="e">
        <f>B$32*B9</f>
        <v>#REF!</v>
      </c>
      <c r="C38" s="5" t="e">
        <f>B$32*C9</f>
        <v>#REF!</v>
      </c>
      <c r="D38" s="5"/>
      <c r="E38" s="5" t="e">
        <f>E$32*E9</f>
        <v>#REF!</v>
      </c>
      <c r="F38" s="5" t="e">
        <f>E$32*F9</f>
        <v>#REF!</v>
      </c>
      <c r="G38" s="5"/>
      <c r="H38" s="5" t="e">
        <f t="shared" si="0"/>
        <v>#REF!</v>
      </c>
      <c r="I38" s="5" t="e">
        <f t="shared" si="0"/>
        <v>#REF!</v>
      </c>
      <c r="J38" s="5"/>
      <c r="K38" s="5" t="e">
        <f>K$32*K9</f>
        <v>#REF!</v>
      </c>
      <c r="L38" s="5" t="e">
        <f>K$32*L9</f>
        <v>#REF!</v>
      </c>
      <c r="M38" s="5"/>
      <c r="N38" s="5" t="e">
        <f>N$32*N9</f>
        <v>#REF!</v>
      </c>
      <c r="O38" s="5" t="e">
        <f>N$32*O9</f>
        <v>#REF!</v>
      </c>
      <c r="P38" s="5"/>
    </row>
    <row r="39" spans="2:16" ht="12.75" hidden="1">
      <c r="B39" s="5" t="e">
        <f>B$32*B10</f>
        <v>#REF!</v>
      </c>
      <c r="C39" s="5" t="e">
        <f>B$32*C10</f>
        <v>#REF!</v>
      </c>
      <c r="D39" s="5"/>
      <c r="E39" s="5" t="e">
        <f>E$32*E10</f>
        <v>#REF!</v>
      </c>
      <c r="F39" s="5" t="e">
        <f>E$32*F10</f>
        <v>#REF!</v>
      </c>
      <c r="G39" s="5"/>
      <c r="H39" s="5" t="e">
        <f t="shared" si="0"/>
        <v>#REF!</v>
      </c>
      <c r="I39" s="5" t="e">
        <f t="shared" si="0"/>
        <v>#REF!</v>
      </c>
      <c r="J39" s="5"/>
      <c r="K39" s="5" t="e">
        <f>K$32*K10</f>
        <v>#REF!</v>
      </c>
      <c r="L39" s="5" t="e">
        <f>K$32*L10</f>
        <v>#REF!</v>
      </c>
      <c r="M39" s="5"/>
      <c r="N39" s="5" t="e">
        <f>N$32*N10</f>
        <v>#REF!</v>
      </c>
      <c r="O39" s="5" t="e">
        <f>N$32*O10</f>
        <v>#REF!</v>
      </c>
      <c r="P39" s="5"/>
    </row>
    <row r="40" spans="2:16" ht="12.75" hidden="1">
      <c r="B40" s="5" t="e">
        <f>B$32*B12</f>
        <v>#REF!</v>
      </c>
      <c r="C40" s="5" t="e">
        <f>B$32*C12</f>
        <v>#REF!</v>
      </c>
      <c r="D40" s="5"/>
      <c r="E40" s="5" t="e">
        <f>E$32*E12</f>
        <v>#REF!</v>
      </c>
      <c r="F40" s="5" t="e">
        <f>E$32*F12</f>
        <v>#REF!</v>
      </c>
      <c r="G40" s="5"/>
      <c r="H40" s="5" t="e">
        <f aca="true" t="shared" si="1" ref="H40:I43">$H$32*H12</f>
        <v>#REF!</v>
      </c>
      <c r="I40" s="5" t="e">
        <f t="shared" si="1"/>
        <v>#REF!</v>
      </c>
      <c r="J40" s="5"/>
      <c r="K40" s="5" t="e">
        <f>K$32*K12</f>
        <v>#REF!</v>
      </c>
      <c r="L40" s="5" t="e">
        <f>K$32*L12</f>
        <v>#REF!</v>
      </c>
      <c r="M40" s="5"/>
      <c r="N40" s="5" t="e">
        <f>N$32*N12</f>
        <v>#REF!</v>
      </c>
      <c r="O40" s="5" t="e">
        <f>N$32*O12</f>
        <v>#REF!</v>
      </c>
      <c r="P40" s="5"/>
    </row>
    <row r="41" spans="2:16" ht="12.75" hidden="1">
      <c r="B41" s="5" t="e">
        <f>B$32*B13</f>
        <v>#REF!</v>
      </c>
      <c r="C41" s="5" t="e">
        <f>B$32*C13</f>
        <v>#REF!</v>
      </c>
      <c r="D41" s="5"/>
      <c r="E41" s="5" t="e">
        <f>E$32*E13</f>
        <v>#REF!</v>
      </c>
      <c r="F41" s="5" t="e">
        <f>E$32*F13</f>
        <v>#REF!</v>
      </c>
      <c r="G41" s="5"/>
      <c r="H41" s="5" t="e">
        <f t="shared" si="1"/>
        <v>#REF!</v>
      </c>
      <c r="I41" s="5" t="e">
        <f t="shared" si="1"/>
        <v>#REF!</v>
      </c>
      <c r="J41" s="5"/>
      <c r="K41" s="5" t="e">
        <f>K$32*K13</f>
        <v>#REF!</v>
      </c>
      <c r="L41" s="5" t="e">
        <f>K$32*L13</f>
        <v>#REF!</v>
      </c>
      <c r="M41" s="5"/>
      <c r="N41" s="5" t="e">
        <f>N$32*N13</f>
        <v>#REF!</v>
      </c>
      <c r="O41" s="5" t="e">
        <f>N$32*O13</f>
        <v>#REF!</v>
      </c>
      <c r="P41" s="5"/>
    </row>
    <row r="42" spans="2:16" ht="12.75" hidden="1">
      <c r="B42" s="5" t="e">
        <f>B$32*B14</f>
        <v>#REF!</v>
      </c>
      <c r="C42" s="5" t="e">
        <f>B$32*C14</f>
        <v>#REF!</v>
      </c>
      <c r="D42" s="5"/>
      <c r="E42" s="5" t="e">
        <f>E$32*E14</f>
        <v>#REF!</v>
      </c>
      <c r="F42" s="5" t="e">
        <f>E$32*F14</f>
        <v>#REF!</v>
      </c>
      <c r="G42" s="5"/>
      <c r="H42" s="5" t="e">
        <f t="shared" si="1"/>
        <v>#REF!</v>
      </c>
      <c r="I42" s="5" t="e">
        <f t="shared" si="1"/>
        <v>#REF!</v>
      </c>
      <c r="J42" s="5"/>
      <c r="K42" s="5" t="e">
        <f>K$32*K14</f>
        <v>#REF!</v>
      </c>
      <c r="L42" s="5" t="e">
        <f>K$32*L14</f>
        <v>#REF!</v>
      </c>
      <c r="M42" s="5"/>
      <c r="N42" s="5" t="e">
        <f>N$32*N14</f>
        <v>#REF!</v>
      </c>
      <c r="O42" s="5" t="e">
        <f>N$32*O14</f>
        <v>#REF!</v>
      </c>
      <c r="P42" s="5"/>
    </row>
    <row r="43" spans="2:16" ht="12.75" hidden="1">
      <c r="B43" s="5" t="e">
        <f>B$32*B15</f>
        <v>#REF!</v>
      </c>
      <c r="C43" s="5" t="e">
        <f>B$32*C15</f>
        <v>#REF!</v>
      </c>
      <c r="D43" s="5"/>
      <c r="E43" s="5" t="e">
        <f>E$32*E15</f>
        <v>#REF!</v>
      </c>
      <c r="F43" s="5" t="e">
        <f>E$32*F15</f>
        <v>#REF!</v>
      </c>
      <c r="G43" s="5"/>
      <c r="H43" s="5" t="e">
        <f t="shared" si="1"/>
        <v>#REF!</v>
      </c>
      <c r="I43" s="5" t="e">
        <f t="shared" si="1"/>
        <v>#REF!</v>
      </c>
      <c r="J43" s="5"/>
      <c r="K43" s="5" t="e">
        <f>K$32*K15</f>
        <v>#REF!</v>
      </c>
      <c r="L43" s="5" t="e">
        <f>K$32*L15</f>
        <v>#REF!</v>
      </c>
      <c r="M43" s="5"/>
      <c r="N43" s="5" t="e">
        <f>N$32*N15</f>
        <v>#REF!</v>
      </c>
      <c r="O43" s="5" t="e">
        <f>N$32*O15</f>
        <v>#REF!</v>
      </c>
      <c r="P43" s="5"/>
    </row>
    <row r="44" spans="2:16" ht="12.75" hidden="1">
      <c r="B44" s="5" t="e">
        <f>B$32*B17</f>
        <v>#REF!</v>
      </c>
      <c r="C44" s="5" t="e">
        <f>B$32*C17</f>
        <v>#REF!</v>
      </c>
      <c r="D44" s="5"/>
      <c r="E44" s="5" t="e">
        <f>E$32*E17</f>
        <v>#REF!</v>
      </c>
      <c r="F44" s="5" t="e">
        <f>E$32*F17</f>
        <v>#REF!</v>
      </c>
      <c r="G44" s="5"/>
      <c r="H44" s="5" t="e">
        <f aca="true" t="shared" si="2" ref="H44:I47">$H$32*H17</f>
        <v>#REF!</v>
      </c>
      <c r="I44" s="5" t="e">
        <f t="shared" si="2"/>
        <v>#REF!</v>
      </c>
      <c r="J44" s="5"/>
      <c r="K44" s="5" t="e">
        <f>K$32*K17</f>
        <v>#REF!</v>
      </c>
      <c r="L44" s="5" t="e">
        <f>K$32*L17</f>
        <v>#REF!</v>
      </c>
      <c r="M44" s="5"/>
      <c r="N44" s="5" t="e">
        <f>N$32*N17</f>
        <v>#REF!</v>
      </c>
      <c r="O44" s="5" t="e">
        <f>N$32*O17</f>
        <v>#REF!</v>
      </c>
      <c r="P44" s="5"/>
    </row>
    <row r="45" spans="2:16" ht="12.75" hidden="1">
      <c r="B45" s="5" t="e">
        <f>B$32*B18</f>
        <v>#REF!</v>
      </c>
      <c r="C45" s="5" t="e">
        <f>B$32*C18</f>
        <v>#REF!</v>
      </c>
      <c r="D45" s="5"/>
      <c r="E45" s="5" t="e">
        <f>E$32*E18</f>
        <v>#REF!</v>
      </c>
      <c r="F45" s="5" t="e">
        <f>E$32*F18</f>
        <v>#REF!</v>
      </c>
      <c r="G45" s="5"/>
      <c r="H45" s="5" t="e">
        <f t="shared" si="2"/>
        <v>#REF!</v>
      </c>
      <c r="I45" s="5" t="e">
        <f t="shared" si="2"/>
        <v>#REF!</v>
      </c>
      <c r="J45" s="5"/>
      <c r="K45" s="5" t="e">
        <f>K$32*K18</f>
        <v>#REF!</v>
      </c>
      <c r="L45" s="5" t="e">
        <f>K$32*L18</f>
        <v>#REF!</v>
      </c>
      <c r="M45" s="5"/>
      <c r="N45" s="5" t="e">
        <f>N$32*N18</f>
        <v>#REF!</v>
      </c>
      <c r="O45" s="5" t="e">
        <f>N$32*O18</f>
        <v>#REF!</v>
      </c>
      <c r="P45" s="5"/>
    </row>
    <row r="46" spans="2:16" ht="12.75" hidden="1">
      <c r="B46" s="5" t="e">
        <f>B$32*B19</f>
        <v>#REF!</v>
      </c>
      <c r="C46" s="5" t="e">
        <f>B$32*C19</f>
        <v>#REF!</v>
      </c>
      <c r="D46" s="5"/>
      <c r="E46" s="5" t="e">
        <f>E$32*E19</f>
        <v>#REF!</v>
      </c>
      <c r="F46" s="5" t="e">
        <f>E$32*F19</f>
        <v>#REF!</v>
      </c>
      <c r="G46" s="5"/>
      <c r="H46" s="5" t="e">
        <f t="shared" si="2"/>
        <v>#REF!</v>
      </c>
      <c r="I46" s="5" t="e">
        <f t="shared" si="2"/>
        <v>#REF!</v>
      </c>
      <c r="J46" s="5"/>
      <c r="K46" s="5" t="e">
        <f>K$32*K19</f>
        <v>#REF!</v>
      </c>
      <c r="L46" s="5" t="e">
        <f>K$32*L19</f>
        <v>#REF!</v>
      </c>
      <c r="M46" s="5"/>
      <c r="N46" s="5" t="e">
        <f>N$32*N19</f>
        <v>#REF!</v>
      </c>
      <c r="O46" s="5" t="e">
        <f>N$32*O19</f>
        <v>#REF!</v>
      </c>
      <c r="P46" s="5"/>
    </row>
    <row r="47" spans="2:16" ht="12.75" hidden="1">
      <c r="B47" s="5" t="e">
        <f>$H$32*B20</f>
        <v>#REF!</v>
      </c>
      <c r="C47" s="5" t="e">
        <f>B$32*C20</f>
        <v>#REF!</v>
      </c>
      <c r="D47" s="5"/>
      <c r="E47" s="5" t="e">
        <f>$H$32*E20</f>
        <v>#REF!</v>
      </c>
      <c r="F47" s="5" t="e">
        <f>E$32*F20</f>
        <v>#REF!</v>
      </c>
      <c r="G47" s="5"/>
      <c r="H47" s="5" t="e">
        <f t="shared" si="2"/>
        <v>#REF!</v>
      </c>
      <c r="I47" s="5" t="e">
        <f t="shared" si="2"/>
        <v>#REF!</v>
      </c>
      <c r="J47" s="5"/>
      <c r="K47" s="5" t="e">
        <f>$H$32*K20</f>
        <v>#REF!</v>
      </c>
      <c r="L47" s="5" t="e">
        <f>K$32*L20</f>
        <v>#REF!</v>
      </c>
      <c r="M47" s="5"/>
      <c r="N47" s="5" t="e">
        <f>$H$32*N20</f>
        <v>#REF!</v>
      </c>
      <c r="O47" s="5" t="e">
        <f>N$32*O20</f>
        <v>#REF!</v>
      </c>
      <c r="P47" s="5"/>
    </row>
    <row r="48" ht="12.75" hidden="1"/>
  </sheetData>
  <mergeCells count="6">
    <mergeCell ref="N4:O4"/>
    <mergeCell ref="Q4:R4"/>
    <mergeCell ref="B4:C4"/>
    <mergeCell ref="E4:F4"/>
    <mergeCell ref="H4:I4"/>
    <mergeCell ref="K4:L4"/>
  </mergeCells>
  <printOptions/>
  <pageMargins left="0.75" right="0.75" top="1" bottom="1" header="0.5" footer="0.5"/>
  <pageSetup fitToHeight="1" fitToWidth="1" horizontalDpi="300" verticalDpi="300" orientation="landscape" scale="78" r:id="rId1"/>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workbookViewId="0" topLeftCell="A1">
      <selection activeCell="A2" sqref="A2"/>
    </sheetView>
  </sheetViews>
  <sheetFormatPr defaultColWidth="9.140625" defaultRowHeight="12.75"/>
  <cols>
    <col min="2" max="2" width="12.00390625" style="0" bestFit="1" customWidth="1"/>
    <col min="5" max="5" width="1.7109375" style="0" customWidth="1"/>
    <col min="11" max="11" width="1.7109375" style="0" customWidth="1"/>
    <col min="12" max="12" width="10.8515625" style="0" bestFit="1" customWidth="1"/>
    <col min="14" max="14" width="9.28125" style="0" bestFit="1" customWidth="1"/>
  </cols>
  <sheetData>
    <row r="1" ht="12.75">
      <c r="A1" s="4" t="s">
        <v>818</v>
      </c>
    </row>
    <row r="2" spans="2:12" ht="12.75">
      <c r="B2" s="122"/>
      <c r="C2" s="122"/>
      <c r="D2" s="122"/>
      <c r="E2" s="122"/>
      <c r="F2" s="122"/>
      <c r="G2" s="122"/>
      <c r="H2" s="122"/>
      <c r="I2" s="122"/>
      <c r="J2" s="122"/>
      <c r="K2" s="122"/>
      <c r="L2" s="122"/>
    </row>
    <row r="3" spans="1:12" ht="12.75">
      <c r="A3" s="123"/>
      <c r="B3" s="350" t="s">
        <v>530</v>
      </c>
      <c r="C3" s="350"/>
      <c r="D3" s="350"/>
      <c r="E3" s="43"/>
      <c r="F3" s="350" t="s">
        <v>531</v>
      </c>
      <c r="G3" s="350"/>
      <c r="H3" s="350"/>
      <c r="I3" s="350"/>
      <c r="J3" s="350"/>
      <c r="K3" s="150"/>
      <c r="L3" s="123"/>
    </row>
    <row r="4" spans="2:12" s="134" customFormat="1" ht="25.5">
      <c r="B4" s="135" t="s">
        <v>532</v>
      </c>
      <c r="C4" s="135" t="s">
        <v>533</v>
      </c>
      <c r="D4" s="135" t="s">
        <v>534</v>
      </c>
      <c r="E4" s="135"/>
      <c r="F4" s="135" t="s">
        <v>535</v>
      </c>
      <c r="G4" s="135" t="s">
        <v>536</v>
      </c>
      <c r="H4" s="135" t="s">
        <v>537</v>
      </c>
      <c r="I4" s="135" t="s">
        <v>539</v>
      </c>
      <c r="J4" s="135" t="s">
        <v>538</v>
      </c>
      <c r="K4" s="135"/>
      <c r="L4" s="135" t="s">
        <v>567</v>
      </c>
    </row>
    <row r="5" spans="2:12" ht="12.75">
      <c r="B5" s="12"/>
      <c r="C5" s="12"/>
      <c r="D5" s="12"/>
      <c r="E5" s="12"/>
      <c r="F5" s="12"/>
      <c r="G5" s="12"/>
      <c r="H5" s="12"/>
      <c r="I5" s="12"/>
      <c r="J5" s="12"/>
      <c r="K5" s="12"/>
      <c r="L5" s="12"/>
    </row>
    <row r="6" spans="1:12" ht="12.75">
      <c r="A6" s="4" t="s">
        <v>540</v>
      </c>
      <c r="B6" s="3"/>
      <c r="C6" s="3"/>
      <c r="D6" s="3"/>
      <c r="E6" s="3"/>
      <c r="F6" s="3"/>
      <c r="G6" s="3"/>
      <c r="H6" s="3"/>
      <c r="I6" s="3"/>
      <c r="J6" s="3"/>
      <c r="K6" s="3"/>
      <c r="L6" s="3"/>
    </row>
    <row r="7" spans="1:12" ht="12.75">
      <c r="A7" s="1">
        <v>2001</v>
      </c>
      <c r="B7" s="151">
        <v>1443.415019762846</v>
      </c>
      <c r="C7" s="151">
        <v>489.4861660079052</v>
      </c>
      <c r="D7" s="151">
        <f aca="true" t="shared" si="0" ref="D7:D12">B7+C7</f>
        <v>1932.9011857707512</v>
      </c>
      <c r="E7" s="151"/>
      <c r="F7" s="151">
        <v>216.28458498023718</v>
      </c>
      <c r="G7" s="151">
        <v>68.300395256917</v>
      </c>
      <c r="H7" s="151">
        <v>116.1106719367589</v>
      </c>
      <c r="I7" s="151">
        <v>187.82608695652175</v>
      </c>
      <c r="J7" s="151">
        <f aca="true" t="shared" si="1" ref="J7:J12">SUM(F7:I7)</f>
        <v>588.5217391304349</v>
      </c>
      <c r="K7" s="151"/>
      <c r="L7" s="151">
        <v>2521.422924901186</v>
      </c>
    </row>
    <row r="8" spans="1:12" ht="12.75">
      <c r="A8" s="1">
        <v>2002</v>
      </c>
      <c r="B8" s="151">
        <v>1918.5058365758755</v>
      </c>
      <c r="C8" s="151">
        <v>645.4785992217899</v>
      </c>
      <c r="D8" s="151">
        <f t="shared" si="0"/>
        <v>2563.9844357976654</v>
      </c>
      <c r="E8" s="151"/>
      <c r="F8" s="151">
        <v>258.863813229572</v>
      </c>
      <c r="G8" s="151">
        <v>76.2023346303502</v>
      </c>
      <c r="H8" s="151">
        <v>125.50972762645915</v>
      </c>
      <c r="I8" s="151">
        <v>208.43579766536965</v>
      </c>
      <c r="J8" s="151">
        <f t="shared" si="1"/>
        <v>669.011673151751</v>
      </c>
      <c r="K8" s="151"/>
      <c r="L8" s="151">
        <v>3232.9961089494163</v>
      </c>
    </row>
    <row r="9" spans="1:12" ht="12.75">
      <c r="A9" s="1">
        <v>2003</v>
      </c>
      <c r="B9" s="151">
        <v>2695.3043478260865</v>
      </c>
      <c r="C9" s="151">
        <v>717.6521739130434</v>
      </c>
      <c r="D9" s="151">
        <f t="shared" si="0"/>
        <v>3412.95652173913</v>
      </c>
      <c r="E9" s="151"/>
      <c r="F9" s="151">
        <v>367.0434782608695</v>
      </c>
      <c r="G9" s="151">
        <v>93.13043478260869</v>
      </c>
      <c r="H9" s="151">
        <v>197.2173913043478</v>
      </c>
      <c r="I9" s="151">
        <v>252</v>
      </c>
      <c r="J9" s="151">
        <f t="shared" si="1"/>
        <v>909.391304347826</v>
      </c>
      <c r="K9" s="151"/>
      <c r="L9" s="151">
        <v>4322.347826086956</v>
      </c>
    </row>
    <row r="10" spans="1:12" ht="12.75">
      <c r="A10" s="1">
        <v>2004</v>
      </c>
      <c r="B10" s="151">
        <v>1291.3499205929063</v>
      </c>
      <c r="C10" s="151">
        <v>549.624139756485</v>
      </c>
      <c r="D10" s="151">
        <f t="shared" si="0"/>
        <v>1840.9740603493913</v>
      </c>
      <c r="E10" s="151"/>
      <c r="F10" s="151">
        <v>576.3049232398095</v>
      </c>
      <c r="G10" s="151">
        <v>213.4462678665961</v>
      </c>
      <c r="H10" s="151">
        <v>341.51402858655376</v>
      </c>
      <c r="I10" s="151">
        <v>144.07623080995236</v>
      </c>
      <c r="J10" s="151">
        <f t="shared" si="1"/>
        <v>1275.3414505029118</v>
      </c>
      <c r="K10" s="151"/>
      <c r="L10" s="151">
        <v>3116.315510852303</v>
      </c>
    </row>
    <row r="11" spans="1:12" ht="12.75">
      <c r="A11" s="1">
        <v>2005</v>
      </c>
      <c r="B11" s="151">
        <v>1125.1612903225807</v>
      </c>
      <c r="C11" s="151">
        <v>588.3870967741935</v>
      </c>
      <c r="D11" s="151">
        <f t="shared" si="0"/>
        <v>1713.5483870967741</v>
      </c>
      <c r="E11" s="151"/>
      <c r="F11" s="151">
        <v>645.1612903225806</v>
      </c>
      <c r="G11" s="151">
        <v>392.258064516129</v>
      </c>
      <c r="H11" s="151">
        <v>376.7741935483871</v>
      </c>
      <c r="I11" s="151">
        <v>92.90322580645162</v>
      </c>
      <c r="J11" s="151">
        <f t="shared" si="1"/>
        <v>1507.0967741935485</v>
      </c>
      <c r="K11" s="151"/>
      <c r="L11" s="151">
        <v>3220.6451612903224</v>
      </c>
    </row>
    <row r="12" spans="1:12" ht="12.75">
      <c r="A12" s="1">
        <v>2006</v>
      </c>
      <c r="B12" s="151">
        <v>990</v>
      </c>
      <c r="C12" s="151">
        <v>480</v>
      </c>
      <c r="D12" s="151">
        <f t="shared" si="0"/>
        <v>1470</v>
      </c>
      <c r="E12" s="151"/>
      <c r="F12" s="151">
        <v>600</v>
      </c>
      <c r="G12" s="151">
        <v>400</v>
      </c>
      <c r="H12" s="151">
        <v>430</v>
      </c>
      <c r="I12" s="151">
        <v>80</v>
      </c>
      <c r="J12" s="151">
        <f t="shared" si="1"/>
        <v>1510</v>
      </c>
      <c r="K12" s="151"/>
      <c r="L12" s="151">
        <v>2980</v>
      </c>
    </row>
    <row r="13" spans="1:12" ht="12.75">
      <c r="A13" s="1"/>
      <c r="B13" s="148"/>
      <c r="C13" s="148"/>
      <c r="D13" s="148"/>
      <c r="E13" s="148"/>
      <c r="F13" s="148"/>
      <c r="G13" s="148"/>
      <c r="H13" s="148"/>
      <c r="I13" s="148"/>
      <c r="J13" s="148"/>
      <c r="K13" s="148"/>
      <c r="L13" s="148"/>
    </row>
    <row r="14" spans="1:12" ht="12.75">
      <c r="A14" s="4" t="s">
        <v>541</v>
      </c>
      <c r="B14" s="148"/>
      <c r="C14" s="148"/>
      <c r="D14" s="148"/>
      <c r="E14" s="148"/>
      <c r="F14" s="148"/>
      <c r="G14" s="148"/>
      <c r="H14" s="148"/>
      <c r="I14" s="148"/>
      <c r="J14" s="148"/>
      <c r="K14" s="148"/>
      <c r="L14" s="148"/>
    </row>
    <row r="15" spans="1:14" ht="12.75">
      <c r="A15" s="93">
        <v>2001</v>
      </c>
      <c r="B15" s="152">
        <v>57.246049661399546</v>
      </c>
      <c r="C15" s="152">
        <v>19.41309255079007</v>
      </c>
      <c r="D15" s="152">
        <f aca="true" t="shared" si="2" ref="D15:D20">(B15+C15)</f>
        <v>76.65914221218961</v>
      </c>
      <c r="E15" s="152"/>
      <c r="F15" s="152">
        <v>8.577878103837472</v>
      </c>
      <c r="G15" s="152">
        <v>2.708803611738149</v>
      </c>
      <c r="H15" s="152">
        <v>4.604966139954853</v>
      </c>
      <c r="I15" s="152">
        <v>7.44920993227991</v>
      </c>
      <c r="J15" s="152">
        <f aca="true" t="shared" si="3" ref="J15:J20">(SUM(F15:I15))</f>
        <v>23.340857787810386</v>
      </c>
      <c r="K15" s="152"/>
      <c r="L15" s="152">
        <v>100</v>
      </c>
      <c r="N15" s="125"/>
    </row>
    <row r="16" spans="1:14" ht="12.75">
      <c r="A16" s="93">
        <v>2002</v>
      </c>
      <c r="B16" s="152">
        <v>59.341421143847484</v>
      </c>
      <c r="C16" s="152">
        <v>19.96533795493934</v>
      </c>
      <c r="D16" s="152">
        <f t="shared" si="2"/>
        <v>79.30675909878683</v>
      </c>
      <c r="E16" s="152"/>
      <c r="F16" s="152">
        <v>8.006932409012132</v>
      </c>
      <c r="G16" s="152">
        <v>2.3570190641247835</v>
      </c>
      <c r="H16" s="152">
        <v>3.8821490467937614</v>
      </c>
      <c r="I16" s="152">
        <v>6.4471403812824954</v>
      </c>
      <c r="J16" s="152">
        <f t="shared" si="3"/>
        <v>20.693240901213173</v>
      </c>
      <c r="K16" s="152"/>
      <c r="L16" s="152">
        <v>100</v>
      </c>
      <c r="N16" s="125"/>
    </row>
    <row r="17" spans="1:14" ht="12.75">
      <c r="A17" s="1">
        <v>2003</v>
      </c>
      <c r="B17" s="152">
        <v>62.3574144486692</v>
      </c>
      <c r="C17" s="152">
        <v>16.603295310519645</v>
      </c>
      <c r="D17" s="152">
        <f t="shared" si="2"/>
        <v>78.96070975918884</v>
      </c>
      <c r="E17" s="152"/>
      <c r="F17" s="152">
        <v>8.491761723700888</v>
      </c>
      <c r="G17" s="152">
        <v>2.1546261089987326</v>
      </c>
      <c r="H17" s="152">
        <v>4.562737642585551</v>
      </c>
      <c r="I17" s="152">
        <v>5.830164765525982</v>
      </c>
      <c r="J17" s="152">
        <f t="shared" si="3"/>
        <v>21.039290240811155</v>
      </c>
      <c r="K17" s="152"/>
      <c r="L17" s="152">
        <v>100</v>
      </c>
      <c r="N17" s="125"/>
    </row>
    <row r="18" spans="1:14" ht="12.75">
      <c r="A18" s="1">
        <v>2004</v>
      </c>
      <c r="B18" s="152">
        <v>41.43835616438356</v>
      </c>
      <c r="C18" s="152">
        <v>17.636986301369863</v>
      </c>
      <c r="D18" s="152">
        <f t="shared" si="2"/>
        <v>59.07534246575342</v>
      </c>
      <c r="E18" s="152"/>
      <c r="F18" s="152">
        <v>18.493150684931507</v>
      </c>
      <c r="G18" s="152">
        <v>6.8493150684931505</v>
      </c>
      <c r="H18" s="152">
        <v>10.958904109589042</v>
      </c>
      <c r="I18" s="152">
        <v>4.623287671232877</v>
      </c>
      <c r="J18" s="152">
        <f t="shared" si="3"/>
        <v>40.92465753424658</v>
      </c>
      <c r="K18" s="152"/>
      <c r="L18" s="152">
        <v>100</v>
      </c>
      <c r="N18" s="125"/>
    </row>
    <row r="19" spans="1:14" ht="12.75">
      <c r="A19" s="1">
        <v>2005</v>
      </c>
      <c r="B19" s="152">
        <v>34.93589743589744</v>
      </c>
      <c r="C19" s="152">
        <v>18.26923076923077</v>
      </c>
      <c r="D19" s="152">
        <f t="shared" si="2"/>
        <v>53.205128205128204</v>
      </c>
      <c r="E19" s="152"/>
      <c r="F19" s="152">
        <v>20.032051282051285</v>
      </c>
      <c r="G19" s="152">
        <v>12.179487179487179</v>
      </c>
      <c r="H19" s="152">
        <v>11.698717948717949</v>
      </c>
      <c r="I19" s="152">
        <v>2.8846153846153846</v>
      </c>
      <c r="J19" s="152">
        <f t="shared" si="3"/>
        <v>46.7948717948718</v>
      </c>
      <c r="K19" s="152"/>
      <c r="L19" s="152">
        <v>100</v>
      </c>
      <c r="N19" s="125"/>
    </row>
    <row r="20" spans="1:14" ht="12.75">
      <c r="A20" s="1">
        <v>2006</v>
      </c>
      <c r="B20" s="152">
        <v>33.22147651006711</v>
      </c>
      <c r="C20" s="152">
        <v>16.10738255033557</v>
      </c>
      <c r="D20" s="152">
        <f t="shared" si="2"/>
        <v>49.32885906040268</v>
      </c>
      <c r="E20" s="152"/>
      <c r="F20" s="152">
        <v>20.13422818791946</v>
      </c>
      <c r="G20" s="152">
        <v>13.422818791946309</v>
      </c>
      <c r="H20" s="152">
        <v>14.429530201342283</v>
      </c>
      <c r="I20" s="152">
        <v>2.684563758389262</v>
      </c>
      <c r="J20" s="152">
        <f t="shared" si="3"/>
        <v>50.671140939597315</v>
      </c>
      <c r="K20" s="152"/>
      <c r="L20" s="152">
        <v>100</v>
      </c>
      <c r="N20" s="125"/>
    </row>
    <row r="22" s="124" customFormat="1" ht="12.75">
      <c r="A22" s="124" t="s">
        <v>554</v>
      </c>
    </row>
    <row r="23" ht="12.75">
      <c r="A23" s="126"/>
    </row>
    <row r="24" ht="12.75">
      <c r="A24" s="126"/>
    </row>
  </sheetData>
  <mergeCells count="2">
    <mergeCell ref="B3:D3"/>
    <mergeCell ref="F3:J3"/>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workbookViewId="0" topLeftCell="A1">
      <selection activeCell="R18" sqref="R18"/>
    </sheetView>
  </sheetViews>
  <sheetFormatPr defaultColWidth="9.140625" defaultRowHeight="12.75"/>
  <cols>
    <col min="1" max="1" width="3.421875" style="1" customWidth="1"/>
    <col min="2" max="2" width="21.140625" style="1" bestFit="1" customWidth="1"/>
    <col min="3" max="3" width="10.140625" style="3" customWidth="1"/>
    <col min="4" max="4" width="8.421875" style="3" bestFit="1" customWidth="1"/>
    <col min="5" max="5" width="10.28125" style="3" bestFit="1" customWidth="1"/>
    <col min="6" max="6" width="8.00390625" style="3" bestFit="1" customWidth="1"/>
    <col min="7" max="7" width="8.7109375" style="3" customWidth="1"/>
    <col min="8" max="8" width="3.00390625" style="3" customWidth="1"/>
    <col min="9" max="9" width="9.8515625" style="3" customWidth="1"/>
    <col min="10" max="10" width="8.28125" style="3" bestFit="1" customWidth="1"/>
    <col min="11" max="11" width="10.28125" style="3" bestFit="1" customWidth="1"/>
    <col min="12" max="12" width="8.00390625" style="3" bestFit="1" customWidth="1"/>
    <col min="13" max="14" width="8.7109375" style="3" customWidth="1"/>
    <col min="15" max="16384" width="9.140625" style="3" customWidth="1"/>
  </cols>
  <sheetData>
    <row r="1" ht="12.75">
      <c r="A1" s="4" t="s">
        <v>562</v>
      </c>
    </row>
    <row r="2" ht="12.75">
      <c r="A2" s="1" t="s">
        <v>339</v>
      </c>
    </row>
    <row r="3" spans="3:14" ht="12.75">
      <c r="C3" s="350">
        <v>1995</v>
      </c>
      <c r="D3" s="350"/>
      <c r="E3" s="350"/>
      <c r="F3" s="350"/>
      <c r="G3" s="350"/>
      <c r="I3" s="350">
        <v>2005</v>
      </c>
      <c r="J3" s="350"/>
      <c r="K3" s="350"/>
      <c r="L3" s="350"/>
      <c r="M3" s="350"/>
      <c r="N3" s="350"/>
    </row>
    <row r="4" spans="1:14" s="43" customFormat="1" ht="25.5">
      <c r="A4" s="4"/>
      <c r="B4" s="4"/>
      <c r="C4" s="43" t="s">
        <v>315</v>
      </c>
      <c r="D4" s="43" t="s">
        <v>316</v>
      </c>
      <c r="E4" s="43" t="s">
        <v>317</v>
      </c>
      <c r="F4" s="43" t="s">
        <v>819</v>
      </c>
      <c r="G4" s="43" t="s">
        <v>73</v>
      </c>
      <c r="I4" s="43" t="s">
        <v>315</v>
      </c>
      <c r="J4" s="43" t="s">
        <v>316</v>
      </c>
      <c r="K4" s="43" t="s">
        <v>317</v>
      </c>
      <c r="L4" s="43" t="s">
        <v>819</v>
      </c>
      <c r="M4" s="146" t="s">
        <v>563</v>
      </c>
      <c r="N4" s="43" t="s">
        <v>73</v>
      </c>
    </row>
    <row r="5" spans="1:14" ht="12.75">
      <c r="A5" s="4" t="s">
        <v>413</v>
      </c>
      <c r="C5" s="147">
        <v>21529597.72</v>
      </c>
      <c r="D5" s="147">
        <v>6502441.600000001</v>
      </c>
      <c r="E5" s="147">
        <v>1605910.01</v>
      </c>
      <c r="F5" s="147">
        <v>4511760.11</v>
      </c>
      <c r="G5" s="147">
        <v>34149709.44</v>
      </c>
      <c r="H5" s="147"/>
      <c r="I5" s="147">
        <v>21096361</v>
      </c>
      <c r="J5" s="147">
        <v>7003697</v>
      </c>
      <c r="K5" s="147">
        <v>6065228.1</v>
      </c>
      <c r="L5" s="147">
        <v>1992745.2</v>
      </c>
      <c r="M5" s="147">
        <v>618433.63</v>
      </c>
      <c r="N5" s="147">
        <v>36776465</v>
      </c>
    </row>
    <row r="6" spans="1:14" ht="12.75">
      <c r="A6" s="4"/>
      <c r="C6" s="148"/>
      <c r="D6" s="148"/>
      <c r="E6" s="148"/>
      <c r="F6" s="148"/>
      <c r="G6" s="148"/>
      <c r="H6" s="148"/>
      <c r="I6" s="145"/>
      <c r="J6" s="145"/>
      <c r="K6" s="145"/>
      <c r="L6" s="145"/>
      <c r="M6" s="145"/>
      <c r="N6" s="145"/>
    </row>
    <row r="7" spans="1:14" ht="12.75">
      <c r="A7" s="4" t="s">
        <v>318</v>
      </c>
      <c r="C7" s="145"/>
      <c r="D7" s="145"/>
      <c r="E7" s="145"/>
      <c r="F7" s="145"/>
      <c r="G7" s="145"/>
      <c r="H7" s="148"/>
      <c r="I7" s="148"/>
      <c r="J7" s="148"/>
      <c r="K7" s="148"/>
      <c r="L7" s="148"/>
      <c r="M7" s="148"/>
      <c r="N7" s="148"/>
    </row>
    <row r="8" spans="1:14" ht="12.75">
      <c r="A8" s="4"/>
      <c r="B8" s="1" t="s">
        <v>319</v>
      </c>
      <c r="C8" s="147">
        <v>3136053.98</v>
      </c>
      <c r="D8" s="147">
        <v>382884</v>
      </c>
      <c r="E8" s="147">
        <v>241376.51</v>
      </c>
      <c r="F8" s="147">
        <v>524150.61</v>
      </c>
      <c r="G8" s="147">
        <v>4284465.1</v>
      </c>
      <c r="H8" s="148"/>
      <c r="I8" s="147">
        <v>2576030</v>
      </c>
      <c r="J8" s="147">
        <v>442510.6</v>
      </c>
      <c r="K8" s="147">
        <v>730874.7</v>
      </c>
      <c r="L8" s="147">
        <v>357174</v>
      </c>
      <c r="M8" s="147">
        <v>67805.24</v>
      </c>
      <c r="N8" s="147">
        <v>4174394.4</v>
      </c>
    </row>
    <row r="9" spans="1:14" ht="12.75">
      <c r="A9" s="4"/>
      <c r="B9" s="1" t="s">
        <v>320</v>
      </c>
      <c r="C9" s="147">
        <v>3263227.43</v>
      </c>
      <c r="D9" s="147">
        <v>766016.58</v>
      </c>
      <c r="E9" s="147">
        <v>424077.4</v>
      </c>
      <c r="F9" s="147">
        <v>1278590.32</v>
      </c>
      <c r="G9" s="147">
        <v>5731911.73</v>
      </c>
      <c r="H9" s="148"/>
      <c r="I9" s="147">
        <v>2654339.9</v>
      </c>
      <c r="J9" s="147">
        <v>590512.4</v>
      </c>
      <c r="K9" s="147">
        <v>1641436.5</v>
      </c>
      <c r="L9" s="147">
        <v>456902.5</v>
      </c>
      <c r="M9" s="147">
        <v>74183.05</v>
      </c>
      <c r="N9" s="147">
        <v>5417374.4</v>
      </c>
    </row>
    <row r="10" spans="1:14" ht="12.75">
      <c r="A10" s="4"/>
      <c r="B10" s="1" t="s">
        <v>321</v>
      </c>
      <c r="C10" s="147">
        <v>2692823.48</v>
      </c>
      <c r="D10" s="147">
        <v>2054169.76</v>
      </c>
      <c r="E10" s="147">
        <v>219635.74</v>
      </c>
      <c r="F10" s="147">
        <v>1041827.1</v>
      </c>
      <c r="G10" s="147">
        <v>6008456.08</v>
      </c>
      <c r="H10" s="148"/>
      <c r="I10" s="147">
        <v>2587750.9</v>
      </c>
      <c r="J10" s="147">
        <v>1993028.2</v>
      </c>
      <c r="K10" s="147">
        <v>1299425.6</v>
      </c>
      <c r="L10" s="147">
        <v>202961</v>
      </c>
      <c r="M10" s="147">
        <v>113801.9</v>
      </c>
      <c r="N10" s="147">
        <v>6196967.7</v>
      </c>
    </row>
    <row r="11" spans="1:14" ht="12.75">
      <c r="A11" s="4"/>
      <c r="B11" s="1" t="s">
        <v>322</v>
      </c>
      <c r="C11" s="147">
        <v>1154549.73</v>
      </c>
      <c r="D11" s="147">
        <v>773480.93</v>
      </c>
      <c r="E11" s="147">
        <v>156179.49</v>
      </c>
      <c r="F11" s="147">
        <v>462767.1</v>
      </c>
      <c r="G11" s="147">
        <v>2546977.25</v>
      </c>
      <c r="H11" s="148"/>
      <c r="I11" s="147">
        <v>1203442.9</v>
      </c>
      <c r="J11" s="147">
        <v>842486.4</v>
      </c>
      <c r="K11" s="147">
        <v>686905.8</v>
      </c>
      <c r="L11" s="147">
        <v>212865.95</v>
      </c>
      <c r="M11" s="147">
        <v>44676.23</v>
      </c>
      <c r="N11" s="147">
        <v>2990377.3</v>
      </c>
    </row>
    <row r="12" spans="1:14" ht="12.75">
      <c r="A12" s="4"/>
      <c r="B12" s="1" t="s">
        <v>323</v>
      </c>
      <c r="C12" s="147">
        <v>8783047.2</v>
      </c>
      <c r="D12" s="147">
        <v>2117686.14</v>
      </c>
      <c r="E12" s="147">
        <v>427449.61</v>
      </c>
      <c r="F12" s="147">
        <v>863807.29</v>
      </c>
      <c r="G12" s="147">
        <v>12191990.24</v>
      </c>
      <c r="H12" s="148"/>
      <c r="I12" s="147">
        <v>9424372.7</v>
      </c>
      <c r="J12" s="147">
        <v>2750478.2</v>
      </c>
      <c r="K12" s="147">
        <v>1182680.2</v>
      </c>
      <c r="L12" s="147">
        <v>592330.2</v>
      </c>
      <c r="M12" s="147">
        <v>230189.9</v>
      </c>
      <c r="N12" s="147">
        <v>14180051</v>
      </c>
    </row>
    <row r="13" spans="1:14" ht="12.75">
      <c r="A13" s="4"/>
      <c r="B13" s="1" t="s">
        <v>324</v>
      </c>
      <c r="C13" s="147">
        <v>2499895.9</v>
      </c>
      <c r="D13" s="147">
        <v>408204.19</v>
      </c>
      <c r="E13" s="147">
        <v>137191.26</v>
      </c>
      <c r="F13" s="147">
        <v>340617.69</v>
      </c>
      <c r="G13" s="147">
        <v>3385909.04</v>
      </c>
      <c r="H13" s="148"/>
      <c r="I13" s="147">
        <v>2650424.7</v>
      </c>
      <c r="J13" s="147">
        <v>384681.1</v>
      </c>
      <c r="K13" s="147">
        <v>523905.2</v>
      </c>
      <c r="L13" s="147">
        <v>170511.6</v>
      </c>
      <c r="M13" s="147">
        <v>87777.34</v>
      </c>
      <c r="N13" s="147">
        <v>3817300</v>
      </c>
    </row>
    <row r="14" spans="1:14" ht="12.75">
      <c r="A14" s="4"/>
      <c r="C14" s="149"/>
      <c r="D14" s="149"/>
      <c r="E14" s="149"/>
      <c r="F14" s="149"/>
      <c r="G14" s="149"/>
      <c r="H14" s="148"/>
      <c r="I14" s="147"/>
      <c r="J14" s="147"/>
      <c r="K14" s="147"/>
      <c r="L14" s="147"/>
      <c r="M14" s="147"/>
      <c r="N14" s="147"/>
    </row>
    <row r="15" spans="1:14" ht="12.75">
      <c r="A15" s="4" t="s">
        <v>55</v>
      </c>
      <c r="C15" s="147"/>
      <c r="D15" s="147"/>
      <c r="E15" s="147"/>
      <c r="F15" s="147"/>
      <c r="G15" s="147"/>
      <c r="H15" s="148"/>
      <c r="I15" s="147"/>
      <c r="J15" s="147"/>
      <c r="K15" s="147"/>
      <c r="L15" s="147"/>
      <c r="M15" s="147"/>
      <c r="N15" s="147"/>
    </row>
    <row r="16" spans="1:14" ht="12.75">
      <c r="A16" s="4"/>
      <c r="B16" s="1" t="s">
        <v>566</v>
      </c>
      <c r="C16" s="147">
        <v>250516.82</v>
      </c>
      <c r="D16" s="147">
        <v>70619.19</v>
      </c>
      <c r="E16" s="147">
        <v>26289.13</v>
      </c>
      <c r="F16" s="147">
        <v>76565.46</v>
      </c>
      <c r="G16" s="147">
        <v>423990.6</v>
      </c>
      <c r="H16" s="148"/>
      <c r="I16" s="147">
        <v>442702.7</v>
      </c>
      <c r="J16" s="147">
        <v>142874.9</v>
      </c>
      <c r="K16" s="147">
        <v>97568.93</v>
      </c>
      <c r="L16" s="147">
        <v>40019.22</v>
      </c>
      <c r="M16" s="147">
        <v>22573.71</v>
      </c>
      <c r="N16" s="147">
        <v>745739.4</v>
      </c>
    </row>
    <row r="17" spans="1:14" ht="12.75">
      <c r="A17" s="4"/>
      <c r="B17" s="1" t="s">
        <v>325</v>
      </c>
      <c r="C17" s="147">
        <v>5884318.3100000005</v>
      </c>
      <c r="D17" s="147">
        <v>1670022.96</v>
      </c>
      <c r="E17" s="147">
        <v>452698.43</v>
      </c>
      <c r="F17" s="147">
        <v>1347469.73</v>
      </c>
      <c r="G17" s="147">
        <v>9354509.43</v>
      </c>
      <c r="H17" s="148"/>
      <c r="I17" s="147">
        <v>5534939.3</v>
      </c>
      <c r="J17" s="147">
        <v>1579473.1</v>
      </c>
      <c r="K17" s="147">
        <v>1723071</v>
      </c>
      <c r="L17" s="147">
        <v>479815.5</v>
      </c>
      <c r="M17" s="147">
        <v>164544.6</v>
      </c>
      <c r="N17" s="147">
        <v>9481843.5</v>
      </c>
    </row>
    <row r="18" spans="1:14" ht="12.75">
      <c r="A18" s="4"/>
      <c r="B18" s="1" t="s">
        <v>326</v>
      </c>
      <c r="C18" s="147">
        <v>5784983.16</v>
      </c>
      <c r="D18" s="147">
        <v>1933582.09</v>
      </c>
      <c r="E18" s="147">
        <v>512466.53</v>
      </c>
      <c r="F18" s="147">
        <v>1410965.29</v>
      </c>
      <c r="G18" s="147">
        <v>9641997.07</v>
      </c>
      <c r="H18" s="148"/>
      <c r="I18" s="147">
        <v>4235322</v>
      </c>
      <c r="J18" s="147">
        <v>1709451</v>
      </c>
      <c r="K18" s="147">
        <v>1788936</v>
      </c>
      <c r="L18" s="147">
        <v>574767.2</v>
      </c>
      <c r="M18" s="147">
        <v>159528.8</v>
      </c>
      <c r="N18" s="147">
        <v>8468005.1</v>
      </c>
    </row>
    <row r="19" spans="1:14" ht="12.75">
      <c r="A19" s="4"/>
      <c r="B19" s="1" t="s">
        <v>327</v>
      </c>
      <c r="C19" s="147">
        <v>3554890.06</v>
      </c>
      <c r="D19" s="147">
        <v>1379637.97</v>
      </c>
      <c r="E19" s="147">
        <v>301993.65</v>
      </c>
      <c r="F19" s="147">
        <v>755788.17</v>
      </c>
      <c r="G19" s="147">
        <v>5992309.850000001</v>
      </c>
      <c r="H19" s="148"/>
      <c r="I19" s="147">
        <v>3826707</v>
      </c>
      <c r="J19" s="147">
        <v>1577135</v>
      </c>
      <c r="K19" s="147">
        <v>1211001.1</v>
      </c>
      <c r="L19" s="147">
        <v>407199.8</v>
      </c>
      <c r="M19" s="147">
        <v>106935.2</v>
      </c>
      <c r="N19" s="147">
        <v>7128978.1</v>
      </c>
    </row>
    <row r="20" spans="1:14" ht="12.75">
      <c r="A20" s="4"/>
      <c r="B20" s="1" t="s">
        <v>328</v>
      </c>
      <c r="C20" s="147">
        <v>1894710.91</v>
      </c>
      <c r="D20" s="147">
        <v>618737.27</v>
      </c>
      <c r="E20" s="147">
        <v>163546.6</v>
      </c>
      <c r="F20" s="147">
        <v>408578.56</v>
      </c>
      <c r="G20" s="147">
        <v>3085573.34</v>
      </c>
      <c r="H20" s="148"/>
      <c r="I20" s="147">
        <v>2755497</v>
      </c>
      <c r="J20" s="147">
        <v>1024848.9</v>
      </c>
      <c r="K20" s="147">
        <v>632245</v>
      </c>
      <c r="L20" s="147">
        <v>227133.34</v>
      </c>
      <c r="M20" s="147">
        <v>89227.589</v>
      </c>
      <c r="N20" s="147">
        <v>4728951.9</v>
      </c>
    </row>
    <row r="21" spans="1:14" ht="12.75">
      <c r="A21" s="4"/>
      <c r="B21" s="1" t="s">
        <v>329</v>
      </c>
      <c r="C21" s="147">
        <v>1390123.7</v>
      </c>
      <c r="D21" s="147">
        <v>397426.12</v>
      </c>
      <c r="E21" s="147">
        <v>71746.97</v>
      </c>
      <c r="F21" s="147">
        <v>273677.71</v>
      </c>
      <c r="G21" s="147">
        <v>2132974.5</v>
      </c>
      <c r="H21" s="148"/>
      <c r="I21" s="147">
        <v>1588190</v>
      </c>
      <c r="J21" s="147">
        <v>508898</v>
      </c>
      <c r="K21" s="147">
        <v>324311</v>
      </c>
      <c r="L21" s="147">
        <v>121886.2</v>
      </c>
      <c r="M21" s="147">
        <v>42091.84</v>
      </c>
      <c r="N21" s="147">
        <v>2585377.1</v>
      </c>
    </row>
    <row r="22" spans="1:14" ht="12.75">
      <c r="A22" s="4"/>
      <c r="B22" s="1" t="s">
        <v>565</v>
      </c>
      <c r="C22" s="147">
        <v>2770054.76</v>
      </c>
      <c r="D22" s="147">
        <v>432416</v>
      </c>
      <c r="E22" s="147">
        <v>77168.7</v>
      </c>
      <c r="F22" s="147">
        <v>238715.19</v>
      </c>
      <c r="G22" s="147">
        <v>3518354.65</v>
      </c>
      <c r="H22" s="148"/>
      <c r="I22" s="147">
        <v>2713003</v>
      </c>
      <c r="J22" s="147">
        <v>461016.1</v>
      </c>
      <c r="K22" s="147">
        <v>288095</v>
      </c>
      <c r="L22" s="147">
        <v>141924.1</v>
      </c>
      <c r="M22" s="147">
        <v>33531.91</v>
      </c>
      <c r="N22" s="147">
        <v>3637570</v>
      </c>
    </row>
    <row r="23" spans="1:14" ht="12.75">
      <c r="A23" s="4"/>
      <c r="C23" s="147"/>
      <c r="D23" s="147"/>
      <c r="E23" s="147"/>
      <c r="F23" s="147"/>
      <c r="G23" s="147"/>
      <c r="H23" s="148"/>
      <c r="I23" s="147"/>
      <c r="J23" s="147"/>
      <c r="K23" s="147"/>
      <c r="L23" s="147"/>
      <c r="M23" s="147"/>
      <c r="N23" s="147"/>
    </row>
    <row r="24" spans="1:14" ht="12.75">
      <c r="A24" s="4" t="s">
        <v>564</v>
      </c>
      <c r="C24" s="147"/>
      <c r="D24" s="147"/>
      <c r="E24" s="147"/>
      <c r="F24" s="147"/>
      <c r="G24" s="147"/>
      <c r="H24" s="148"/>
      <c r="I24" s="147"/>
      <c r="J24" s="147"/>
      <c r="K24" s="147"/>
      <c r="L24" s="147"/>
      <c r="M24" s="147"/>
      <c r="N24" s="147"/>
    </row>
    <row r="25" spans="2:14" ht="12.75">
      <c r="B25" s="1" t="s">
        <v>330</v>
      </c>
      <c r="C25" s="147">
        <v>7179344.4</v>
      </c>
      <c r="D25" s="147">
        <v>3348469.4</v>
      </c>
      <c r="E25" s="147">
        <v>1972083.2</v>
      </c>
      <c r="F25" s="147">
        <v>582199.42</v>
      </c>
      <c r="G25" s="147">
        <v>13082096</v>
      </c>
      <c r="H25" s="148"/>
      <c r="I25" s="147">
        <v>7981664.2</v>
      </c>
      <c r="J25" s="147">
        <v>3581165.2</v>
      </c>
      <c r="K25" s="147">
        <v>2385464.2</v>
      </c>
      <c r="L25" s="147">
        <v>685251.2</v>
      </c>
      <c r="M25" s="147">
        <v>262980.73</v>
      </c>
      <c r="N25" s="147">
        <v>14896526</v>
      </c>
    </row>
    <row r="26" spans="2:14" ht="12.75">
      <c r="B26" s="1" t="s">
        <v>331</v>
      </c>
      <c r="C26" s="147">
        <v>6744469.8</v>
      </c>
      <c r="D26" s="147">
        <v>1814282.4</v>
      </c>
      <c r="E26" s="147">
        <v>1450478.6</v>
      </c>
      <c r="F26" s="147">
        <v>439039.32</v>
      </c>
      <c r="G26" s="147">
        <v>10448270</v>
      </c>
      <c r="H26" s="148"/>
      <c r="I26" s="147">
        <v>6606964.9</v>
      </c>
      <c r="J26" s="147">
        <v>2186402.9</v>
      </c>
      <c r="K26" s="147">
        <v>2141729.4</v>
      </c>
      <c r="L26" s="147">
        <v>541634.6</v>
      </c>
      <c r="M26" s="147">
        <v>183930.5</v>
      </c>
      <c r="N26" s="147">
        <v>11660662</v>
      </c>
    </row>
    <row r="27" spans="2:14" ht="12.75">
      <c r="B27" s="1" t="s">
        <v>332</v>
      </c>
      <c r="C27" s="147">
        <v>5146948.6</v>
      </c>
      <c r="D27" s="147">
        <v>1046506.7</v>
      </c>
      <c r="E27" s="147">
        <v>810299.32</v>
      </c>
      <c r="F27" s="147">
        <v>364964.56</v>
      </c>
      <c r="G27" s="147">
        <v>7368719.3</v>
      </c>
      <c r="H27" s="148"/>
      <c r="I27" s="147">
        <v>4336005.3</v>
      </c>
      <c r="J27" s="147">
        <v>884204.2</v>
      </c>
      <c r="K27" s="147">
        <v>1134793.4</v>
      </c>
      <c r="L27" s="147">
        <v>480061.8</v>
      </c>
      <c r="M27" s="147">
        <v>87943.77</v>
      </c>
      <c r="N27" s="147">
        <v>6923008.4</v>
      </c>
    </row>
    <row r="28" spans="2:14" ht="12.75">
      <c r="B28" s="1" t="s">
        <v>333</v>
      </c>
      <c r="C28" s="147">
        <v>2458834.8</v>
      </c>
      <c r="D28" s="147">
        <v>293183.01</v>
      </c>
      <c r="E28" s="147">
        <v>278899.03</v>
      </c>
      <c r="F28" s="147">
        <v>219706.71</v>
      </c>
      <c r="G28" s="147">
        <v>3250623.6</v>
      </c>
      <c r="H28" s="148"/>
      <c r="I28" s="147">
        <v>2171726.6</v>
      </c>
      <c r="J28" s="147">
        <v>351924.7</v>
      </c>
      <c r="K28" s="147">
        <v>403241.2</v>
      </c>
      <c r="L28" s="147">
        <v>285797.6</v>
      </c>
      <c r="M28" s="147">
        <v>83578.62</v>
      </c>
      <c r="N28" s="147">
        <v>3296268.8</v>
      </c>
    </row>
    <row r="30" spans="1:14" ht="12.75" customHeight="1">
      <c r="A30" s="357" t="s">
        <v>820</v>
      </c>
      <c r="B30" s="357"/>
      <c r="C30" s="357"/>
      <c r="D30" s="357"/>
      <c r="E30" s="357"/>
      <c r="F30" s="357"/>
      <c r="G30" s="357"/>
      <c r="H30" s="357"/>
      <c r="I30" s="357"/>
      <c r="J30" s="357"/>
      <c r="K30" s="357"/>
      <c r="L30" s="357"/>
      <c r="M30" s="357"/>
      <c r="N30" s="357"/>
    </row>
    <row r="31" spans="1:14" ht="12.75" customHeight="1">
      <c r="A31" s="357"/>
      <c r="B31" s="357"/>
      <c r="C31" s="357"/>
      <c r="D31" s="357"/>
      <c r="E31" s="357"/>
      <c r="F31" s="357"/>
      <c r="G31" s="357"/>
      <c r="H31" s="357"/>
      <c r="I31" s="357"/>
      <c r="J31" s="357"/>
      <c r="K31" s="357"/>
      <c r="L31" s="357"/>
      <c r="M31" s="357"/>
      <c r="N31" s="357"/>
    </row>
    <row r="32" spans="1:14" ht="12.75">
      <c r="A32" s="357"/>
      <c r="B32" s="357"/>
      <c r="C32" s="357"/>
      <c r="D32" s="357"/>
      <c r="E32" s="357"/>
      <c r="F32" s="357"/>
      <c r="G32" s="357"/>
      <c r="H32" s="357"/>
      <c r="I32" s="357"/>
      <c r="J32" s="357"/>
      <c r="K32" s="357"/>
      <c r="L32" s="357"/>
      <c r="M32" s="357"/>
      <c r="N32" s="357"/>
    </row>
    <row r="33" ht="12.75">
      <c r="A33" s="1" t="s">
        <v>414</v>
      </c>
    </row>
    <row r="34" spans="1:2" ht="12.75">
      <c r="A34" s="3"/>
      <c r="B34" s="3"/>
    </row>
    <row r="35" spans="1:2" ht="12.75">
      <c r="A35" s="3"/>
      <c r="B35" s="3"/>
    </row>
  </sheetData>
  <mergeCells count="3">
    <mergeCell ref="C3:G3"/>
    <mergeCell ref="I3:N3"/>
    <mergeCell ref="A30:N32"/>
  </mergeCells>
  <printOptions/>
  <pageMargins left="0.75" right="0.75" top="1" bottom="1"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dsiu</dc:creator>
  <cp:keywords/>
  <dc:description/>
  <cp:lastModifiedBy>Laurel J. Trayes</cp:lastModifiedBy>
  <cp:lastPrinted>2007-06-05T17:28:18Z</cp:lastPrinted>
  <dcterms:created xsi:type="dcterms:W3CDTF">2007-04-20T14:08:54Z</dcterms:created>
  <dcterms:modified xsi:type="dcterms:W3CDTF">2007-06-05T17:56:18Z</dcterms:modified>
  <cp:category/>
  <cp:version/>
  <cp:contentType/>
  <cp:contentStatus/>
</cp:coreProperties>
</file>