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mc:AlternateContent xmlns:mc="http://schemas.openxmlformats.org/markup-compatibility/2006">
    <mc:Choice Requires="x15">
      <x15ac:absPath xmlns:x15ac="http://schemas.microsoft.com/office/spreadsheetml/2010/11/ac" url="https://hu.sharepoint.com/sites/JCHS/Shared Documents/Research Plans and Data/Projects &amp; Proposals/Household Projections/2024 Tenure Projections/Final Materials/"/>
    </mc:Choice>
  </mc:AlternateContent>
  <xr:revisionPtr revIDLastSave="0" documentId="8_{D7783669-6A4D-4463-9BEF-6F6942E843CD}" xr6:coauthVersionLast="47" xr6:coauthVersionMax="47" xr10:uidLastSave="{00000000-0000-0000-0000-000000000000}"/>
  <bookViews>
    <workbookView xWindow="-25320" yWindow="270" windowWidth="25440" windowHeight="15270" firstSheet="7" xr2:uid="{EB4E7DAE-BB61-ED40-A95F-006AB12CF449}"/>
  </bookViews>
  <sheets>
    <sheet name="TableofContents" sheetId="4" r:id="rId1"/>
    <sheet name="A1_ProjectedHomeownershipRates" sheetId="1" r:id="rId2"/>
    <sheet name="A1b_ProjectedRates_LowImmig" sheetId="12" r:id="rId3"/>
    <sheet name="A2_HistoricHomeownershipRates" sheetId="11" r:id="rId4"/>
    <sheet name="A3_HistoricTrajectories" sheetId="2" r:id="rId5"/>
    <sheet name="A4_HHProjections" sheetId="8" r:id="rId6"/>
    <sheet name="A5_TenureProjections_Summary" sheetId="9" r:id="rId7"/>
    <sheet name="A5b_TenureProjections_LowImmig" sheetId="13" r:id="rId8"/>
    <sheet name="A6_TenureProjections_Detailed" sheetId="10" r:id="rId9"/>
    <sheet name="A6b_Projections_Detail_LowImmig" sheetId="14" r:id="rId10"/>
  </sheets>
  <definedNames>
    <definedName name="_AMO_UniqueIdentifier" localSheetId="2" hidden="1">"'8d13fa54-150b-4913-9bb5-21f0edb55399'"</definedName>
    <definedName name="_AMO_UniqueIdentifier" localSheetId="7" hidden="1">"'8d13fa54-150b-4913-9bb5-21f0edb55399'"</definedName>
    <definedName name="_AMO_UniqueIdentifier" localSheetId="9" hidden="1">"'8d13fa54-150b-4913-9bb5-21f0edb55399'"</definedName>
    <definedName name="_AMO_UniqueIdentifier" hidden="1">"'8d13fa54-150b-4913-9bb5-21f0edb55399'"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8" l="1"/>
  <c r="K20" i="8" s="1"/>
  <c r="J19" i="8"/>
  <c r="K19" i="8" s="1"/>
  <c r="J18" i="8"/>
  <c r="K18" i="8" s="1"/>
  <c r="J17" i="8"/>
  <c r="K17" i="8" s="1"/>
  <c r="J15" i="8"/>
  <c r="K15" i="8" s="1"/>
  <c r="J14" i="8"/>
  <c r="K14" i="8" s="1"/>
  <c r="J13" i="8"/>
  <c r="K13" i="8" s="1"/>
  <c r="J12" i="8"/>
  <c r="K12" i="8" s="1"/>
  <c r="J11" i="8"/>
  <c r="K11" i="8" s="1"/>
  <c r="J10" i="8"/>
  <c r="K10" i="8" s="1"/>
  <c r="J9" i="8"/>
  <c r="K9" i="8" s="1"/>
  <c r="J7" i="8"/>
  <c r="K7" i="8" s="1"/>
  <c r="D18" i="8" l="1"/>
  <c r="E18" i="8" s="1"/>
  <c r="D17" i="8"/>
  <c r="E17" i="8" s="1"/>
  <c r="D20" i="8"/>
  <c r="E20" i="8" s="1"/>
  <c r="D19" i="8"/>
  <c r="E19" i="8" s="1"/>
  <c r="D15" i="8"/>
  <c r="E15" i="8" s="1"/>
  <c r="D14" i="8"/>
  <c r="E14" i="8" s="1"/>
  <c r="D13" i="8"/>
  <c r="E13" i="8" s="1"/>
  <c r="D12" i="8"/>
  <c r="E12" i="8" s="1"/>
  <c r="D11" i="8"/>
  <c r="E11" i="8" s="1"/>
  <c r="D10" i="8"/>
  <c r="E10" i="8" s="1"/>
  <c r="D9" i="8"/>
  <c r="E9" i="8" s="1"/>
  <c r="D7" i="8"/>
  <c r="E7" i="8" s="1"/>
</calcChain>
</file>

<file path=xl/sharedStrings.xml><?xml version="1.0" encoding="utf-8"?>
<sst xmlns="http://schemas.openxmlformats.org/spreadsheetml/2006/main" count="437" uniqueCount="100">
  <si>
    <t>Harvard Joint Center for Housing Studies, www.jchs.harvard.edu. All rights reserved.</t>
  </si>
  <si>
    <t>Appendix Tables for JCHS 2025 Household Tenure Projections</t>
  </si>
  <si>
    <t>Table of Contents</t>
  </si>
  <si>
    <t>Table A-1. Projected Homeownership Rates of JCHS 2025 Household Tenure Projections by Age and Race/Ethnicity, 2025–2035</t>
  </si>
  <si>
    <t>Table A-1b. Projected Homeownership Rates of JCHS 2025 Household Tenure Projections by Age and Race/Ethnicity, 2025–2035—Low Immigration Scenario</t>
  </si>
  <si>
    <t>Table A-2. Historic Homeownership Rates by Age and Race/Ethnicity</t>
  </si>
  <si>
    <t>Table A-3. Historic Homeownership Rate Trajectories by Ten-Year Age &amp; Race/Ethnicity Cohorts, 1990-2024</t>
  </si>
  <si>
    <t>Table A-4. Summary of JCHS 2025 Household Projections by Age and Race/Ethnicity</t>
  </si>
  <si>
    <t>Table A-5. Projected Household Changes by Tenure, Age, and Race/Ethnicity, 2025–2035</t>
  </si>
  <si>
    <t>Table A-5b. Projected Household Changes by Tenure, Age, and Race/Ethnicity, 2025–2035—Low Immigration Scenario</t>
  </si>
  <si>
    <t>Table A-6. Detailed Projected Household Changes by Tenure and Age &amp; Race/Ethnicity Cohorts, 2025–2035</t>
  </si>
  <si>
    <t>Table A-6b. Detailed Projected Household Changes by Tenure and Age &amp; Race/Ethnicity Cohorts, 2025–2035—Low Immigration Scenario</t>
  </si>
  <si>
    <t>*These appendix tables updated in October 2025 to include tenure projections (Tables A-1b, A-5b, A-6b) based on the low immigration scenario household projections from:</t>
  </si>
  <si>
    <t>McCue, Daniel. 2025. Household and New Housing Unit Demand Projections for 2025–2035 and 2035–2045. Joint Center for Housing Studies. https://www.jchs.harvard.edu/research-areas/working-papers/household-and-new-housing-unit-demand-projections-2025-2035-and-2035.</t>
  </si>
  <si>
    <t>**The low immigration scenario household projections are based on the US Census Bureau's low immigration scenario population projections, which assume annual average net immigration of 422,000 from 2025–2035. The main immigration scenario assumes annual average net immigration of 873,000 from 2025–2035.</t>
  </si>
  <si>
    <r>
      <rPr>
        <b/>
        <sz val="12"/>
        <color theme="1"/>
        <rFont val="Calibri"/>
        <family val="2"/>
      </rPr>
      <t>Source</t>
    </r>
    <r>
      <rPr>
        <sz val="12"/>
        <color theme="1"/>
        <rFont val="Calibri"/>
        <family val="2"/>
      </rPr>
      <t>: Joint Center for Housing Studies</t>
    </r>
  </si>
  <si>
    <t>Return to Appendix Table of Contents</t>
  </si>
  <si>
    <t>Homeownership Rate (Percent)</t>
  </si>
  <si>
    <t>Base Scenario</t>
  </si>
  <si>
    <t>Average-Trajectory Scenario</t>
  </si>
  <si>
    <t>Low-Trajectory Scenario</t>
  </si>
  <si>
    <t>2025-2035 Change</t>
  </si>
  <si>
    <t>Total</t>
  </si>
  <si>
    <t>Age of Householder</t>
  </si>
  <si>
    <t>Under 25</t>
  </si>
  <si>
    <t>25-34</t>
  </si>
  <si>
    <t>35-44</t>
  </si>
  <si>
    <t>45-54</t>
  </si>
  <si>
    <t>55-64</t>
  </si>
  <si>
    <t>65-74</t>
  </si>
  <si>
    <t>75 and Over</t>
  </si>
  <si>
    <t>Race/Ethnicity</t>
  </si>
  <si>
    <t>White</t>
  </si>
  <si>
    <t>Black</t>
  </si>
  <si>
    <t>Hispanic</t>
  </si>
  <si>
    <t>Asian/Another</t>
  </si>
  <si>
    <r>
      <rPr>
        <b/>
        <sz val="12"/>
        <color theme="1"/>
        <rFont val="Calibri"/>
        <family val="2"/>
      </rPr>
      <t>Notes</t>
    </r>
    <r>
      <rPr>
        <sz val="12"/>
        <color theme="1"/>
        <rFont val="Calibri"/>
        <family val="2"/>
      </rPr>
      <t>: These projections use the main immigration scenario household projections from McCue (2025). White, Black, and Asian/Another race households are non-Hispanic. Hispanic households may be of any race. Asian/Another includes Asian, multiracial, Native American/Alaska Native, Native Hawaiian/Pacific Islander, and any other race.</t>
    </r>
  </si>
  <si>
    <r>
      <rPr>
        <b/>
        <sz val="12"/>
        <color theme="1"/>
        <rFont val="Calibri"/>
        <family val="2"/>
      </rPr>
      <t>Notes</t>
    </r>
    <r>
      <rPr>
        <sz val="12"/>
        <color theme="1"/>
        <rFont val="Calibri"/>
        <family val="2"/>
      </rPr>
      <t>: These projections use the low immigration scenario household projections from McCue (2025). White, Black, and Asian/Another race households are non-Hispanic. Hispanic households may be of any race. Asian/Another includes Asian, multiracial, Native American/Alaska Native, Native Hawaiian/Pacific Islander, and any other race.</t>
    </r>
  </si>
  <si>
    <r>
      <rPr>
        <b/>
        <sz val="12"/>
        <color theme="1"/>
        <rFont val="Calibri"/>
        <family val="2"/>
      </rPr>
      <t>Source</t>
    </r>
    <r>
      <rPr>
        <sz val="12"/>
        <color theme="1"/>
        <rFont val="Calibri"/>
        <family val="2"/>
      </rPr>
      <t xml:space="preserve">: JCHS tabulations of US Census Bureau, 1988-2024 Current Population Surveys via IPUMS-CPS, University of Minnesota. </t>
    </r>
  </si>
  <si>
    <t>1990-2024</t>
  </si>
  <si>
    <t>Homeownership Rate</t>
  </si>
  <si>
    <t>Minimum</t>
  </si>
  <si>
    <t>Average</t>
  </si>
  <si>
    <t>Maximum</t>
  </si>
  <si>
    <t>Non-Hispanic white</t>
  </si>
  <si>
    <t>Non-Hispanic Black</t>
  </si>
  <si>
    <t>Non-Hispanic Asian/Another Race</t>
  </si>
  <si>
    <r>
      <rPr>
        <b/>
        <sz val="12"/>
        <color theme="1"/>
        <rFont val="Calibri"/>
        <family val="2"/>
      </rPr>
      <t>Notes</t>
    </r>
    <r>
      <rPr>
        <sz val="12"/>
        <color theme="1"/>
        <rFont val="Calibri"/>
        <family val="2"/>
      </rPr>
      <t>: All data are three-year trailing averages. White, Black, and Asian/Another race households are non-Hispanic. Hispanic households may be of any race. Asian/Another includes Asian, multiracial, Native American/Alaska Native, Native Hawaiian/Pacific Islander, and any other race.</t>
    </r>
  </si>
  <si>
    <r>
      <rPr>
        <b/>
        <sz val="12"/>
        <color theme="1"/>
        <rFont val="Calibri"/>
        <family val="2"/>
      </rPr>
      <t>Source</t>
    </r>
    <r>
      <rPr>
        <sz val="12"/>
        <color theme="1"/>
        <rFont val="Calibri"/>
        <family val="2"/>
      </rPr>
      <t xml:space="preserve">: JCHS tabulations of US Census Bureau, Current Population Surveys via IPUMS-CPS, University of Minnesota. </t>
    </r>
  </si>
  <si>
    <t>Starting Age / Ending Age</t>
  </si>
  <si>
    <t>Minimum Change in HO Rate (PP)</t>
  </si>
  <si>
    <t>Maximum Change in HO Rate (PP)</t>
  </si>
  <si>
    <t>Average Change in HO Rate (PP)</t>
  </si>
  <si>
    <t>Years of Minimum Change</t>
  </si>
  <si>
    <t>Starting HO Rate for Minimum Change Period</t>
  </si>
  <si>
    <t>Ending HO Rate for Minimum Change Period</t>
  </si>
  <si>
    <t>Years of Maximum Change</t>
  </si>
  <si>
    <t>Starting HO Rate for Maximum Change Period</t>
  </si>
  <si>
    <t>Ending HO Rate for Maximum Change Period</t>
  </si>
  <si>
    <t>All Races/Ethnicities</t>
  </si>
  <si>
    <t>15-24 --&gt; 25-34</t>
  </si>
  <si>
    <t>2007-2017</t>
  </si>
  <si>
    <t>1995-2005</t>
  </si>
  <si>
    <t>25-34 --&gt; 35-44</t>
  </si>
  <si>
    <t>1994-2004</t>
  </si>
  <si>
    <t>35-44 --&gt; 45-54</t>
  </si>
  <si>
    <t>1996-2006</t>
  </si>
  <si>
    <t>45-54 --&gt;55-64</t>
  </si>
  <si>
    <t>2006-2016</t>
  </si>
  <si>
    <t>55-64 --&gt; 65-74</t>
  </si>
  <si>
    <t>1992-2002</t>
  </si>
  <si>
    <t>65+ --&gt; 75+</t>
  </si>
  <si>
    <t>2009-2019</t>
  </si>
  <si>
    <t>1991-2001</t>
  </si>
  <si>
    <t>1993-2003</t>
  </si>
  <si>
    <t>1990-2000</t>
  </si>
  <si>
    <t>2008-2018</t>
  </si>
  <si>
    <t>2004-2014</t>
  </si>
  <si>
    <t>2005-2015</t>
  </si>
  <si>
    <t>2014-2024</t>
  </si>
  <si>
    <t>Non-Hispanic Asian, Multiracial, or Another Race</t>
  </si>
  <si>
    <t>1998-2008</t>
  </si>
  <si>
    <t>2000-2010</t>
  </si>
  <si>
    <r>
      <rPr>
        <b/>
        <sz val="12"/>
        <color theme="1"/>
        <rFont val="Calibri"/>
        <family val="2"/>
      </rPr>
      <t>Notes</t>
    </r>
    <r>
      <rPr>
        <sz val="12"/>
        <color theme="1"/>
        <rFont val="Calibri"/>
        <family val="2"/>
      </rPr>
      <t>: Starting/ending ages are of the same birth cohorts at first measure and then ten years later. HO stands for homeownership. PP stands for percentage point. White, Black, and Asian/Another race households are non-Hispanic. Hispanic households may be of any race. Asian/Another includes Asian, multiracial, Native American/Alaska Native, Native Hawaiian/Pacific Islander, and any other race.</t>
    </r>
  </si>
  <si>
    <r>
      <rPr>
        <b/>
        <sz val="12"/>
        <color theme="1"/>
        <rFont val="Calibri"/>
        <family val="2"/>
      </rPr>
      <t>Source</t>
    </r>
    <r>
      <rPr>
        <sz val="12"/>
        <color theme="1"/>
        <rFont val="Calibri"/>
        <family val="2"/>
      </rPr>
      <t xml:space="preserve">: JCHS tabulations of McCue, Daniel. 2025. </t>
    </r>
    <r>
      <rPr>
        <i/>
        <sz val="12"/>
        <color theme="1"/>
        <rFont val="Calibri"/>
        <family val="2"/>
      </rPr>
      <t>Household and New Housing Unit Demand Projections for 2025–2035 and 2035–2045</t>
    </r>
    <r>
      <rPr>
        <sz val="12"/>
        <color theme="1"/>
        <rFont val="Calibri"/>
        <family val="2"/>
      </rPr>
      <t>. Joint Center for Housing Studies. https://www.jchs.harvard.edu/research-areas/working-papers/household-and-new-housing-unit-demand-projections-2025-2035-and-2035.</t>
    </r>
  </si>
  <si>
    <t>MAIN PROJECTION</t>
  </si>
  <si>
    <t>LOW-IMMIGRATION PROJECTION</t>
  </si>
  <si>
    <t>Households</t>
  </si>
  <si>
    <t>2025-2035</t>
  </si>
  <si>
    <t>% Change</t>
  </si>
  <si>
    <t>15-24</t>
  </si>
  <si>
    <t>75+</t>
  </si>
  <si>
    <t>Race/Ethnicity of Householder</t>
  </si>
  <si>
    <t>Asian / Another</t>
  </si>
  <si>
    <r>
      <rPr>
        <b/>
        <sz val="12"/>
        <color theme="1"/>
        <rFont val="Calibri"/>
        <family val="2"/>
      </rPr>
      <t>Notes</t>
    </r>
    <r>
      <rPr>
        <sz val="12"/>
        <color theme="1"/>
        <rFont val="Calibri"/>
        <family val="2"/>
      </rPr>
      <t>: White, Black, and Asian/Another race households are non-Hispanic. Hispanic households may be of any race. Asian/Another includes Asian, multiracial, Native American/Alaska Native, Native Hawaiian/Pacific Islander, and any other race.</t>
    </r>
  </si>
  <si>
    <t>Households (Thousands)</t>
  </si>
  <si>
    <t>Homeowners</t>
  </si>
  <si>
    <t>Renters</t>
  </si>
  <si>
    <r>
      <rPr>
        <b/>
        <sz val="12"/>
        <color theme="1"/>
        <rFont val="Calibri"/>
        <family val="2"/>
      </rPr>
      <t>Notes</t>
    </r>
    <r>
      <rPr>
        <sz val="12"/>
        <color theme="1"/>
        <rFont val="Calibri"/>
        <family val="2"/>
      </rPr>
      <t>: All numbers are in thousands. These projections use the main immigration scenario household projections from McCue (2025). White, Black, and Asian/Another race households are non-Hispanic. Hispanic households may be of any race. Asian/Another includes Asian, multiracial, Native American/Alaska Native, Native Hawaiian/Pacific Islander, and any other race.</t>
    </r>
  </si>
  <si>
    <r>
      <rPr>
        <b/>
        <sz val="12"/>
        <color theme="1"/>
        <rFont val="Calibri"/>
        <family val="2"/>
      </rPr>
      <t>Notes</t>
    </r>
    <r>
      <rPr>
        <sz val="12"/>
        <color theme="1"/>
        <rFont val="Calibri"/>
        <family val="2"/>
      </rPr>
      <t>: All numbers are in thousands. These projections use the low immigration scenario household projections from McCue (2025). White, Black, and Asian/Another race households are non-Hispanic. Hispanic households may be of any race. Asian/Another includes Asian, multiracial, Native American/Alaska Native, Native Hawaiian/Pacific Islander, and any other race.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</si>
</sst>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6">
    <font>
      <sz val="12"/>
      <color theme="1"/>
      <name val="Calibri"/>
      <family val="2"/>
    </font>
    <font>
      <sz val="11"/>
      <color theme="1"/>
      <name val="Aptos Narrow"/>
      <family val="2"/>
      <scheme val="minor"/>
    </font>
    <font>
      <sz val="12"/>
      <color theme="1"/>
      <name val="Calibri"/>
      <family val="2"/>
    </font>
    <font>
      <b/>
      <sz val="12"/>
      <color theme="1"/>
      <name val="Calibri"/>
      <family val="2"/>
    </font>
    <font>
      <sz val="10"/>
      <color rgb="FF000000"/>
      <name val="Arial"/>
      <family val="2"/>
    </font>
    <font>
      <sz val="11"/>
      <color rgb="FF000000"/>
      <name val="Aptos Narrow"/>
      <family val="2"/>
    </font>
    <font>
      <u/>
      <sz val="12"/>
      <color theme="10"/>
      <name val="Calibri"/>
      <family val="2"/>
    </font>
    <font>
      <sz val="11"/>
      <color theme="1"/>
      <name val="Aptos Narrow"/>
      <family val="2"/>
      <scheme val="minor"/>
    </font>
    <font>
      <i/>
      <sz val="12"/>
      <color theme="1"/>
      <name val="Calibri"/>
      <family val="2"/>
    </font>
    <font>
      <b/>
      <i/>
      <sz val="12"/>
      <color theme="1"/>
      <name val="Calibri"/>
      <family val="2"/>
    </font>
    <font>
      <u/>
      <sz val="14"/>
      <color theme="10"/>
      <name val="Calibri"/>
      <family val="2"/>
    </font>
    <font>
      <b/>
      <sz val="14"/>
      <color theme="1"/>
      <name val="Calibri"/>
      <family val="2"/>
    </font>
    <font>
      <b/>
      <sz val="12"/>
      <color indexed="8"/>
      <name val="Calibri"/>
      <family val="2"/>
    </font>
    <font>
      <b/>
      <sz val="12"/>
      <color rgb="FF000000"/>
      <name val="Calibri"/>
      <family val="2"/>
    </font>
    <font>
      <b/>
      <i/>
      <sz val="12"/>
      <color rgb="FF000000"/>
      <name val="Calibri"/>
      <family val="2"/>
    </font>
    <font>
      <b/>
      <sz val="16"/>
      <color theme="1"/>
      <name val="Calibri"/>
      <family val="2"/>
    </font>
  </fonts>
  <fills count="6">
    <fill>
      <patternFill patternType="none"/>
    </fill>
    <fill>
      <patternFill patternType="gray125"/>
    </fill>
    <fill>
      <patternFill patternType="solid">
        <fgColor rgb="FFD9D9D9"/>
        <bgColor rgb="FFD9D9D9"/>
      </patternFill>
    </fill>
    <fill>
      <patternFill patternType="solid">
        <fgColor rgb="FFD9D9D9"/>
        <bgColor rgb="FF000000"/>
      </patternFill>
    </fill>
    <fill>
      <patternFill patternType="solid">
        <fgColor theme="3" tint="0.89999084444715716"/>
        <bgColor indexed="64"/>
      </patternFill>
    </fill>
    <fill>
      <patternFill patternType="solid">
        <fgColor theme="3" tint="0.89999084444715716"/>
        <bgColor rgb="FFD9D9D9"/>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ashed">
        <color indexed="64"/>
      </right>
      <top/>
      <bottom/>
      <diagonal/>
    </border>
    <border>
      <left/>
      <right style="dashed">
        <color indexed="64"/>
      </right>
      <top style="thin">
        <color indexed="64"/>
      </top>
      <bottom/>
      <diagonal/>
    </border>
    <border>
      <left style="double">
        <color indexed="64"/>
      </left>
      <right/>
      <top/>
      <bottom/>
      <diagonal/>
    </border>
    <border>
      <left style="thin">
        <color indexed="64"/>
      </left>
      <right style="thin">
        <color indexed="64"/>
      </right>
      <top style="thin">
        <color indexed="64"/>
      </top>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thin">
        <color indexed="64"/>
      </right>
      <top/>
      <bottom style="thin">
        <color indexed="64"/>
      </bottom>
      <diagonal/>
    </border>
  </borders>
  <cellStyleXfs count="12">
    <xf numFmtId="0" fontId="0" fillId="0" borderId="0"/>
    <xf numFmtId="9" fontId="2" fillId="0" borderId="0" applyFont="0" applyFill="0" applyBorder="0" applyAlignment="0" applyProtection="0"/>
    <xf numFmtId="0" fontId="4" fillId="0" borderId="0"/>
    <xf numFmtId="0" fontId="6" fillId="0" borderId="0" applyNumberForma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2" fillId="0" borderId="0"/>
    <xf numFmtId="0" fontId="6" fillId="0" borderId="0" applyNumberFormat="0" applyFill="0" applyBorder="0" applyAlignment="0" applyProtection="0"/>
    <xf numFmtId="0" fontId="1" fillId="0" borderId="0"/>
    <xf numFmtId="0" fontId="2" fillId="0" borderId="0"/>
    <xf numFmtId="0" fontId="2" fillId="0" borderId="0"/>
  </cellStyleXfs>
  <cellXfs count="243">
    <xf numFmtId="0" fontId="0" fillId="0" borderId="0" xfId="0"/>
    <xf numFmtId="0" fontId="5" fillId="0" borderId="0" xfId="0" applyFont="1"/>
    <xf numFmtId="0" fontId="3" fillId="0" borderId="0" xfId="0" applyFont="1"/>
    <xf numFmtId="0" fontId="6" fillId="0" borderId="0" xfId="3"/>
    <xf numFmtId="0" fontId="0" fillId="0" borderId="0" xfId="0" applyAlignment="1">
      <alignment wrapText="1"/>
    </xf>
    <xf numFmtId="0" fontId="8" fillId="0" borderId="0" xfId="0" applyFont="1"/>
    <xf numFmtId="0" fontId="0" fillId="4" borderId="0" xfId="0" applyFill="1" applyAlignment="1">
      <alignment wrapText="1"/>
    </xf>
    <xf numFmtId="0" fontId="3" fillId="4" borderId="0" xfId="0" applyFont="1" applyFill="1" applyAlignment="1">
      <alignment horizontal="center" vertical="center" wrapText="1"/>
    </xf>
    <xf numFmtId="0" fontId="0" fillId="4" borderId="0" xfId="0" applyFill="1"/>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165" fontId="0" fillId="0" borderId="2" xfId="0" applyNumberFormat="1" applyBorder="1" applyAlignment="1">
      <alignment horizontal="center" vertical="center"/>
    </xf>
    <xf numFmtId="165" fontId="0" fillId="0" borderId="0" xfId="0" applyNumberFormat="1" applyAlignment="1">
      <alignment horizontal="center" vertical="center"/>
    </xf>
    <xf numFmtId="1" fontId="0" fillId="0" borderId="2" xfId="0" applyNumberFormat="1" applyBorder="1" applyAlignment="1">
      <alignment horizontal="center" vertical="center"/>
    </xf>
    <xf numFmtId="165"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4" borderId="0" xfId="0" applyFill="1" applyAlignment="1">
      <alignment horizontal="left" vertical="center"/>
    </xf>
    <xf numFmtId="0" fontId="0" fillId="4" borderId="2" xfId="0" applyFill="1" applyBorder="1" applyAlignment="1">
      <alignment horizontal="left" vertical="center"/>
    </xf>
    <xf numFmtId="0" fontId="3" fillId="4" borderId="2" xfId="0" applyFont="1" applyFill="1" applyBorder="1" applyAlignment="1">
      <alignment horizontal="center" vertical="center"/>
    </xf>
    <xf numFmtId="3" fontId="0" fillId="0" borderId="2" xfId="0" applyNumberFormat="1" applyBorder="1" applyAlignment="1">
      <alignment horizontal="center" vertical="center"/>
    </xf>
    <xf numFmtId="3" fontId="0" fillId="0" borderId="0" xfId="0" applyNumberFormat="1" applyAlignment="1">
      <alignment horizontal="center" vertical="center"/>
    </xf>
    <xf numFmtId="3" fontId="0" fillId="0" borderId="1" xfId="0" applyNumberFormat="1" applyBorder="1" applyAlignment="1">
      <alignment horizontal="center" vertical="center"/>
    </xf>
    <xf numFmtId="0" fontId="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3" fontId="3" fillId="0" borderId="10"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1" xfId="0" applyNumberFormat="1" applyFont="1" applyBorder="1" applyAlignment="1">
      <alignment horizontal="center" vertical="center"/>
    </xf>
    <xf numFmtId="3" fontId="8" fillId="0" borderId="10" xfId="0" applyNumberFormat="1" applyFont="1" applyBorder="1" applyAlignment="1">
      <alignment horizontal="center" vertical="center"/>
    </xf>
    <xf numFmtId="3" fontId="0" fillId="0" borderId="10" xfId="0" applyNumberFormat="1" applyBorder="1" applyAlignment="1">
      <alignment horizontal="center" vertical="center"/>
    </xf>
    <xf numFmtId="0" fontId="10" fillId="0" borderId="0" xfId="3" applyFont="1"/>
    <xf numFmtId="0" fontId="11" fillId="0" borderId="0" xfId="0" applyFont="1"/>
    <xf numFmtId="0" fontId="0" fillId="4" borderId="2" xfId="0" applyFill="1" applyBorder="1" applyAlignment="1">
      <alignment wrapText="1"/>
    </xf>
    <xf numFmtId="0" fontId="3" fillId="0" borderId="2" xfId="0" applyFont="1" applyBorder="1"/>
    <xf numFmtId="0" fontId="8" fillId="0" borderId="2" xfId="0" applyFont="1" applyBorder="1"/>
    <xf numFmtId="3" fontId="2" fillId="0" borderId="0" xfId="0" applyNumberFormat="1" applyFont="1" applyAlignment="1">
      <alignment horizontal="center" vertical="center"/>
    </xf>
    <xf numFmtId="164" fontId="2" fillId="0" borderId="0" xfId="5" applyNumberFormat="1" applyFont="1" applyFill="1" applyBorder="1" applyAlignment="1">
      <alignment horizontal="center" vertical="center"/>
    </xf>
    <xf numFmtId="0" fontId="12" fillId="0" borderId="0" xfId="2" applyFont="1" applyAlignment="1">
      <alignment horizontal="left" vertical="center" wrapText="1"/>
    </xf>
    <xf numFmtId="0" fontId="3" fillId="0" borderId="0" xfId="4" applyFont="1" applyAlignment="1">
      <alignment horizontal="left" vertical="center"/>
    </xf>
    <xf numFmtId="3" fontId="2" fillId="0" borderId="12" xfId="4" applyNumberFormat="1" applyFont="1" applyBorder="1" applyAlignment="1">
      <alignment horizontal="center" vertical="center"/>
    </xf>
    <xf numFmtId="0" fontId="8" fillId="0" borderId="0" xfId="4" applyFont="1" applyAlignment="1">
      <alignment horizontal="left" vertical="center"/>
    </xf>
    <xf numFmtId="0" fontId="2" fillId="0" borderId="0" xfId="4" applyFont="1" applyAlignment="1">
      <alignment horizontal="center" vertical="center"/>
    </xf>
    <xf numFmtId="0" fontId="2" fillId="0" borderId="12" xfId="4" applyFont="1" applyBorder="1" applyAlignment="1">
      <alignment horizontal="center" vertical="center"/>
    </xf>
    <xf numFmtId="3" fontId="2" fillId="0" borderId="0" xfId="4" applyNumberFormat="1" applyFont="1" applyAlignment="1">
      <alignment horizontal="center" vertical="center"/>
    </xf>
    <xf numFmtId="0" fontId="3" fillId="0" borderId="0" xfId="4" applyFont="1"/>
    <xf numFmtId="0" fontId="2" fillId="0" borderId="0" xfId="4" applyFont="1"/>
    <xf numFmtId="0" fontId="2" fillId="4" borderId="0" xfId="4" applyFont="1" applyFill="1" applyAlignment="1">
      <alignment horizontal="left" vertical="center" wrapText="1"/>
    </xf>
    <xf numFmtId="0" fontId="3" fillId="4" borderId="0" xfId="4" applyFont="1" applyFill="1" applyAlignment="1">
      <alignment horizontal="center" vertical="center" wrapText="1"/>
    </xf>
    <xf numFmtId="0" fontId="3" fillId="4" borderId="12" xfId="4" applyFont="1" applyFill="1" applyBorder="1" applyAlignment="1">
      <alignment horizontal="center" vertical="center" wrapText="1"/>
    </xf>
    <xf numFmtId="0" fontId="0" fillId="2" borderId="0" xfId="0" applyFill="1"/>
    <xf numFmtId="0" fontId="13" fillId="5" borderId="0" xfId="0" applyFont="1" applyFill="1" applyAlignment="1">
      <alignment horizontal="center" vertical="center" wrapText="1"/>
    </xf>
    <xf numFmtId="0" fontId="13" fillId="5" borderId="2" xfId="0" applyFont="1" applyFill="1" applyBorder="1" applyAlignment="1">
      <alignment horizontal="center" vertical="center" wrapText="1"/>
    </xf>
    <xf numFmtId="0" fontId="0" fillId="0" borderId="2" xfId="0" applyBorder="1"/>
    <xf numFmtId="0" fontId="13" fillId="5" borderId="1" xfId="0" applyFont="1" applyFill="1" applyBorder="1" applyAlignment="1">
      <alignment horizontal="center" vertical="center" wrapText="1"/>
    </xf>
    <xf numFmtId="0" fontId="0" fillId="0" borderId="1" xfId="0" applyBorder="1"/>
    <xf numFmtId="9" fontId="0" fillId="2" borderId="0" xfId="0" applyNumberFormat="1" applyFill="1" applyAlignment="1">
      <alignment horizontal="center"/>
    </xf>
    <xf numFmtId="9" fontId="0" fillId="2" borderId="2" xfId="0" applyNumberFormat="1" applyFill="1" applyBorder="1" applyAlignment="1">
      <alignment horizontal="center"/>
    </xf>
    <xf numFmtId="9" fontId="0" fillId="0" borderId="0" xfId="0" applyNumberFormat="1" applyAlignment="1">
      <alignment horizontal="center"/>
    </xf>
    <xf numFmtId="0" fontId="0" fillId="0" borderId="1" xfId="0" applyBorder="1" applyAlignment="1">
      <alignment horizontal="center"/>
    </xf>
    <xf numFmtId="9" fontId="0" fillId="0" borderId="2" xfId="0" applyNumberFormat="1" applyBorder="1" applyAlignment="1">
      <alignment horizontal="center"/>
    </xf>
    <xf numFmtId="0" fontId="0" fillId="0" borderId="0" xfId="0" applyAlignment="1">
      <alignment horizontal="center"/>
    </xf>
    <xf numFmtId="0" fontId="0" fillId="2" borderId="1" xfId="0" applyFill="1" applyBorder="1" applyAlignment="1">
      <alignment horizontal="center"/>
    </xf>
    <xf numFmtId="9" fontId="0" fillId="3" borderId="0" xfId="0" applyNumberFormat="1" applyFill="1" applyAlignment="1">
      <alignment horizontal="center"/>
    </xf>
    <xf numFmtId="9" fontId="0" fillId="3" borderId="2" xfId="0" applyNumberFormat="1"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0" fillId="3" borderId="2" xfId="0" applyFill="1" applyBorder="1" applyAlignment="1">
      <alignment horizontal="center"/>
    </xf>
    <xf numFmtId="0" fontId="0" fillId="0" borderId="2" xfId="0" applyBorder="1" applyAlignment="1">
      <alignment horizontal="center"/>
    </xf>
    <xf numFmtId="0" fontId="0" fillId="4" borderId="9" xfId="0" applyFill="1" applyBorder="1" applyAlignment="1">
      <alignment horizontal="left" vertical="center"/>
    </xf>
    <xf numFmtId="0" fontId="0" fillId="4" borderId="8" xfId="0" applyFill="1" applyBorder="1" applyAlignment="1">
      <alignment horizontal="left" vertical="center"/>
    </xf>
    <xf numFmtId="0" fontId="3" fillId="0" borderId="8" xfId="0" applyFont="1" applyBorder="1"/>
    <xf numFmtId="3" fontId="0" fillId="0" borderId="11" xfId="0" applyNumberFormat="1" applyBorder="1" applyAlignment="1">
      <alignment horizontal="center" vertical="center"/>
    </xf>
    <xf numFmtId="3" fontId="0" fillId="0" borderId="9" xfId="0" applyNumberFormat="1" applyBorder="1" applyAlignment="1">
      <alignment horizontal="center" vertical="center"/>
    </xf>
    <xf numFmtId="3" fontId="0" fillId="0" borderId="8" xfId="0" applyNumberFormat="1" applyBorder="1" applyAlignment="1">
      <alignment horizontal="center" vertical="center"/>
    </xf>
    <xf numFmtId="0" fontId="3" fillId="0" borderId="6" xfId="0" applyFont="1" applyBorder="1"/>
    <xf numFmtId="3" fontId="0" fillId="0" borderId="14" xfId="0" applyNumberFormat="1" applyBorder="1" applyAlignment="1">
      <alignment horizontal="center" vertical="center"/>
    </xf>
    <xf numFmtId="3" fontId="0" fillId="0" borderId="5" xfId="0" applyNumberFormat="1" applyBorder="1" applyAlignment="1">
      <alignment horizontal="center" vertical="center"/>
    </xf>
    <xf numFmtId="3" fontId="0" fillId="0" borderId="6" xfId="0" applyNumberFormat="1" applyBorder="1" applyAlignment="1">
      <alignment horizontal="center" vertical="center"/>
    </xf>
    <xf numFmtId="3" fontId="0" fillId="0" borderId="15" xfId="0" applyNumberFormat="1" applyBorder="1" applyAlignment="1">
      <alignment horizontal="center" vertical="center"/>
    </xf>
    <xf numFmtId="3" fontId="0" fillId="0" borderId="16" xfId="0" applyNumberFormat="1" applyBorder="1" applyAlignment="1">
      <alignment horizontal="center" vertical="center"/>
    </xf>
    <xf numFmtId="3" fontId="0" fillId="0" borderId="17" xfId="0" applyNumberFormat="1" applyBorder="1" applyAlignment="1">
      <alignment horizontal="center" vertical="center"/>
    </xf>
    <xf numFmtId="3" fontId="0" fillId="0" borderId="7" xfId="0" applyNumberFormat="1" applyBorder="1" applyAlignment="1">
      <alignment horizontal="center" vertical="center"/>
    </xf>
    <xf numFmtId="3" fontId="0" fillId="0" borderId="4" xfId="0" applyNumberFormat="1" applyBorder="1" applyAlignment="1">
      <alignment horizontal="center" vertical="center"/>
    </xf>
    <xf numFmtId="0" fontId="0" fillId="0" borderId="0" xfId="0" applyAlignment="1">
      <alignment vertical="top" wrapText="1"/>
    </xf>
    <xf numFmtId="0" fontId="0" fillId="0" borderId="0" xfId="4" applyFont="1"/>
    <xf numFmtId="9" fontId="0" fillId="0" borderId="3" xfId="1" applyFont="1" applyBorder="1" applyAlignment="1">
      <alignment horizontal="center" vertical="center"/>
    </xf>
    <xf numFmtId="9" fontId="0" fillId="0" borderId="0" xfId="1" applyFont="1" applyBorder="1" applyAlignment="1">
      <alignment horizontal="center" vertical="center"/>
    </xf>
    <xf numFmtId="9" fontId="0" fillId="0" borderId="13" xfId="1" applyFont="1" applyBorder="1" applyAlignment="1">
      <alignment horizontal="center" vertical="center"/>
    </xf>
    <xf numFmtId="9" fontId="0" fillId="0" borderId="8" xfId="1" applyFont="1" applyBorder="1" applyAlignment="1">
      <alignment horizontal="center" vertical="center"/>
    </xf>
    <xf numFmtId="9" fontId="0" fillId="0" borderId="18" xfId="1" applyFont="1" applyBorder="1" applyAlignment="1">
      <alignment horizontal="center" vertical="center"/>
    </xf>
    <xf numFmtId="9" fontId="0" fillId="0" borderId="6" xfId="1" applyFont="1" applyBorder="1" applyAlignment="1">
      <alignment horizontal="center" vertical="center"/>
    </xf>
    <xf numFmtId="0" fontId="3" fillId="4" borderId="6" xfId="0" applyFont="1" applyFill="1" applyBorder="1" applyAlignment="1">
      <alignment horizontal="center" vertical="center"/>
    </xf>
    <xf numFmtId="0" fontId="0" fillId="4" borderId="0" xfId="0" applyFill="1" applyAlignment="1">
      <alignment horizontal="center" vertical="center"/>
    </xf>
    <xf numFmtId="0" fontId="15" fillId="0" borderId="0" xfId="0" applyFont="1"/>
    <xf numFmtId="0" fontId="3" fillId="0" borderId="0" xfId="7" applyFont="1"/>
    <xf numFmtId="0" fontId="2" fillId="0" borderId="0" xfId="7"/>
    <xf numFmtId="0" fontId="6" fillId="0" borderId="0" xfId="8"/>
    <xf numFmtId="0" fontId="2" fillId="4" borderId="0" xfId="7" applyFill="1" applyAlignment="1">
      <alignment wrapText="1"/>
    </xf>
    <xf numFmtId="0" fontId="3" fillId="4" borderId="2" xfId="7" applyFont="1" applyFill="1" applyBorder="1" applyAlignment="1">
      <alignment horizontal="center" vertical="center" wrapText="1"/>
    </xf>
    <xf numFmtId="0" fontId="3" fillId="4" borderId="0" xfId="7" applyFont="1" applyFill="1" applyAlignment="1">
      <alignment horizontal="center" vertical="center" wrapText="1"/>
    </xf>
    <xf numFmtId="0" fontId="3" fillId="4" borderId="1" xfId="7" applyFont="1" applyFill="1" applyBorder="1" applyAlignment="1">
      <alignment horizontal="center" vertical="center" wrapText="1"/>
    </xf>
    <xf numFmtId="0" fontId="2" fillId="0" borderId="0" xfId="7" applyAlignment="1">
      <alignment wrapText="1"/>
    </xf>
    <xf numFmtId="165" fontId="2" fillId="0" borderId="2" xfId="7" applyNumberFormat="1" applyBorder="1" applyAlignment="1">
      <alignment horizontal="center" vertical="center"/>
    </xf>
    <xf numFmtId="165" fontId="2" fillId="0" borderId="0" xfId="7" applyNumberFormat="1" applyAlignment="1">
      <alignment horizontal="center" vertical="center"/>
    </xf>
    <xf numFmtId="165" fontId="2" fillId="0" borderId="1" xfId="7" applyNumberFormat="1" applyBorder="1" applyAlignment="1">
      <alignment horizontal="center" vertical="center"/>
    </xf>
    <xf numFmtId="0" fontId="8" fillId="0" borderId="0" xfId="7" applyFont="1"/>
    <xf numFmtId="0" fontId="2" fillId="0" borderId="2" xfId="7" applyBorder="1" applyAlignment="1">
      <alignment horizontal="center" vertical="center"/>
    </xf>
    <xf numFmtId="0" fontId="2" fillId="0" borderId="0" xfId="7" applyAlignment="1">
      <alignment horizontal="center" vertical="center"/>
    </xf>
    <xf numFmtId="0" fontId="2" fillId="0" borderId="1" xfId="7" applyBorder="1" applyAlignment="1">
      <alignment horizontal="center" vertical="center"/>
    </xf>
    <xf numFmtId="0" fontId="1" fillId="0" borderId="0" xfId="9"/>
    <xf numFmtId="0" fontId="3" fillId="0" borderId="0" xfId="10" applyFont="1"/>
    <xf numFmtId="0" fontId="2" fillId="0" borderId="0" xfId="10"/>
    <xf numFmtId="0" fontId="2" fillId="4" borderId="2" xfId="10" applyFill="1" applyBorder="1" applyAlignment="1">
      <alignment horizontal="left" vertical="center"/>
    </xf>
    <xf numFmtId="0" fontId="3" fillId="4" borderId="10" xfId="10" applyFont="1" applyFill="1" applyBorder="1" applyAlignment="1">
      <alignment horizontal="center" vertical="center"/>
    </xf>
    <xf numFmtId="0" fontId="3" fillId="4" borderId="2" xfId="10" applyFont="1" applyFill="1" applyBorder="1" applyAlignment="1">
      <alignment horizontal="center" vertical="center"/>
    </xf>
    <xf numFmtId="0" fontId="2" fillId="4" borderId="2" xfId="10" applyFill="1" applyBorder="1" applyAlignment="1">
      <alignment wrapText="1"/>
    </xf>
    <xf numFmtId="0" fontId="3" fillId="4" borderId="10" xfId="10" applyFont="1" applyFill="1" applyBorder="1" applyAlignment="1">
      <alignment horizontal="center" vertical="center" wrapText="1"/>
    </xf>
    <xf numFmtId="0" fontId="3" fillId="4" borderId="2" xfId="10" applyFont="1" applyFill="1" applyBorder="1" applyAlignment="1">
      <alignment horizontal="center" vertical="center" wrapText="1"/>
    </xf>
    <xf numFmtId="0" fontId="3" fillId="4" borderId="0" xfId="10" applyFont="1" applyFill="1" applyAlignment="1">
      <alignment horizontal="center" vertical="center" wrapText="1"/>
    </xf>
    <xf numFmtId="0" fontId="2" fillId="0" borderId="0" xfId="10" applyAlignment="1">
      <alignment wrapText="1"/>
    </xf>
    <xf numFmtId="0" fontId="3" fillId="0" borderId="2" xfId="10" applyFont="1" applyBorder="1"/>
    <xf numFmtId="3" fontId="3" fillId="0" borderId="10" xfId="10" applyNumberFormat="1" applyFont="1" applyBorder="1" applyAlignment="1">
      <alignment horizontal="center" vertical="center"/>
    </xf>
    <xf numFmtId="3" fontId="3" fillId="0" borderId="2" xfId="10" applyNumberFormat="1" applyFont="1" applyBorder="1" applyAlignment="1">
      <alignment horizontal="center" vertical="center"/>
    </xf>
    <xf numFmtId="3" fontId="3" fillId="0" borderId="0" xfId="10" applyNumberFormat="1" applyFont="1" applyAlignment="1">
      <alignment horizontal="center" vertical="center"/>
    </xf>
    <xf numFmtId="3" fontId="3" fillId="0" borderId="1" xfId="10" applyNumberFormat="1" applyFont="1" applyBorder="1" applyAlignment="1">
      <alignment horizontal="center" vertical="center"/>
    </xf>
    <xf numFmtId="0" fontId="8" fillId="0" borderId="2" xfId="10" applyFont="1" applyBorder="1"/>
    <xf numFmtId="3" fontId="8" fillId="0" borderId="10" xfId="10" applyNumberFormat="1" applyFont="1" applyBorder="1" applyAlignment="1">
      <alignment horizontal="center" vertical="center"/>
    </xf>
    <xf numFmtId="3" fontId="2" fillId="0" borderId="2" xfId="10" applyNumberFormat="1" applyBorder="1" applyAlignment="1">
      <alignment horizontal="center" vertical="center"/>
    </xf>
    <xf numFmtId="3" fontId="2" fillId="0" borderId="0" xfId="10" applyNumberFormat="1" applyAlignment="1">
      <alignment horizontal="center" vertical="center"/>
    </xf>
    <xf numFmtId="3" fontId="2" fillId="0" borderId="10" xfId="10" applyNumberFormat="1" applyBorder="1" applyAlignment="1">
      <alignment horizontal="center" vertical="center"/>
    </xf>
    <xf numFmtId="3" fontId="2" fillId="0" borderId="1" xfId="10" applyNumberFormat="1" applyBorder="1" applyAlignment="1">
      <alignment horizontal="center" vertical="center"/>
    </xf>
    <xf numFmtId="0" fontId="2" fillId="0" borderId="0" xfId="10" applyAlignment="1">
      <alignment horizontal="left" vertical="top" wrapText="1"/>
    </xf>
    <xf numFmtId="0" fontId="3" fillId="0" borderId="0" xfId="11" applyFont="1"/>
    <xf numFmtId="0" fontId="2" fillId="0" borderId="0" xfId="11"/>
    <xf numFmtId="0" fontId="2" fillId="4" borderId="8" xfId="11" applyFill="1" applyBorder="1" applyAlignment="1">
      <alignment horizontal="left" vertical="center"/>
    </xf>
    <xf numFmtId="0" fontId="2" fillId="4" borderId="9" xfId="11" applyFill="1" applyBorder="1" applyAlignment="1">
      <alignment horizontal="left" vertical="center"/>
    </xf>
    <xf numFmtId="0" fontId="3" fillId="4" borderId="10" xfId="11" applyFont="1" applyFill="1" applyBorder="1" applyAlignment="1">
      <alignment horizontal="center" vertical="center"/>
    </xf>
    <xf numFmtId="0" fontId="3" fillId="4" borderId="2" xfId="11" applyFont="1" applyFill="1" applyBorder="1" applyAlignment="1">
      <alignment horizontal="center" vertical="center"/>
    </xf>
    <xf numFmtId="0" fontId="2" fillId="4" borderId="0" xfId="11" applyFill="1" applyAlignment="1">
      <alignment wrapText="1"/>
    </xf>
    <xf numFmtId="0" fontId="2" fillId="4" borderId="2" xfId="11" applyFill="1" applyBorder="1" applyAlignment="1">
      <alignment wrapText="1"/>
    </xf>
    <xf numFmtId="0" fontId="3" fillId="4" borderId="10" xfId="11" applyFont="1" applyFill="1" applyBorder="1" applyAlignment="1">
      <alignment horizontal="center" vertical="center" wrapText="1"/>
    </xf>
    <xf numFmtId="0" fontId="3" fillId="4" borderId="2" xfId="11" applyFont="1" applyFill="1" applyBorder="1" applyAlignment="1">
      <alignment horizontal="center" vertical="center" wrapText="1"/>
    </xf>
    <xf numFmtId="0" fontId="3" fillId="4" borderId="0" xfId="11" applyFont="1" applyFill="1" applyAlignment="1">
      <alignment horizontal="center" vertical="center" wrapText="1"/>
    </xf>
    <xf numFmtId="0" fontId="2" fillId="0" borderId="0" xfId="11" applyAlignment="1">
      <alignment wrapText="1"/>
    </xf>
    <xf numFmtId="0" fontId="3" fillId="0" borderId="2" xfId="11" applyFont="1" applyBorder="1"/>
    <xf numFmtId="3" fontId="3" fillId="0" borderId="10" xfId="11" applyNumberFormat="1" applyFont="1" applyBorder="1" applyAlignment="1">
      <alignment horizontal="center" vertical="center"/>
    </xf>
    <xf numFmtId="3" fontId="3" fillId="0" borderId="2" xfId="11" applyNumberFormat="1" applyFont="1" applyBorder="1" applyAlignment="1">
      <alignment horizontal="center" vertical="center"/>
    </xf>
    <xf numFmtId="3" fontId="3" fillId="0" borderId="0" xfId="11" applyNumberFormat="1" applyFont="1" applyAlignment="1">
      <alignment horizontal="center" vertical="center"/>
    </xf>
    <xf numFmtId="3" fontId="3" fillId="0" borderId="1" xfId="11" applyNumberFormat="1" applyFont="1" applyBorder="1" applyAlignment="1">
      <alignment horizontal="center" vertical="center"/>
    </xf>
    <xf numFmtId="0" fontId="3" fillId="0" borderId="8" xfId="11" applyFont="1" applyBorder="1"/>
    <xf numFmtId="3" fontId="2" fillId="0" borderId="15" xfId="11" applyNumberFormat="1" applyBorder="1" applyAlignment="1">
      <alignment horizontal="center" vertical="center"/>
    </xf>
    <xf numFmtId="3" fontId="2" fillId="0" borderId="9" xfId="11" applyNumberFormat="1" applyBorder="1" applyAlignment="1">
      <alignment horizontal="center" vertical="center"/>
    </xf>
    <xf numFmtId="3" fontId="2" fillId="0" borderId="8" xfId="11" applyNumberFormat="1" applyBorder="1" applyAlignment="1">
      <alignment horizontal="center" vertical="center"/>
    </xf>
    <xf numFmtId="3" fontId="2" fillId="0" borderId="11" xfId="11" applyNumberFormat="1" applyBorder="1" applyAlignment="1">
      <alignment horizontal="center" vertical="center"/>
    </xf>
    <xf numFmtId="3" fontId="2" fillId="0" borderId="7" xfId="11" applyNumberFormat="1" applyBorder="1" applyAlignment="1">
      <alignment horizontal="center" vertical="center"/>
    </xf>
    <xf numFmtId="3" fontId="2" fillId="0" borderId="16" xfId="11" applyNumberFormat="1" applyBorder="1" applyAlignment="1">
      <alignment horizontal="center" vertical="center"/>
    </xf>
    <xf numFmtId="3" fontId="2" fillId="0" borderId="2" xfId="11" applyNumberFormat="1" applyBorder="1" applyAlignment="1">
      <alignment horizontal="center" vertical="center"/>
    </xf>
    <xf numFmtId="3" fontId="2" fillId="0" borderId="0" xfId="11" applyNumberFormat="1" applyAlignment="1">
      <alignment horizontal="center" vertical="center"/>
    </xf>
    <xf numFmtId="3" fontId="2" fillId="0" borderId="10" xfId="11" applyNumberFormat="1" applyBorder="1" applyAlignment="1">
      <alignment horizontal="center" vertical="center"/>
    </xf>
    <xf numFmtId="3" fontId="2" fillId="0" borderId="1" xfId="11" applyNumberFormat="1" applyBorder="1" applyAlignment="1">
      <alignment horizontal="center" vertical="center"/>
    </xf>
    <xf numFmtId="0" fontId="3" fillId="0" borderId="6" xfId="11" applyFont="1" applyBorder="1"/>
    <xf numFmtId="3" fontId="2" fillId="0" borderId="17" xfId="11" applyNumberFormat="1" applyBorder="1" applyAlignment="1">
      <alignment horizontal="center" vertical="center"/>
    </xf>
    <xf numFmtId="3" fontId="2" fillId="0" borderId="5" xfId="11" applyNumberFormat="1" applyBorder="1" applyAlignment="1">
      <alignment horizontal="center" vertical="center"/>
    </xf>
    <xf numFmtId="3" fontId="2" fillId="0" borderId="6" xfId="11" applyNumberFormat="1" applyBorder="1" applyAlignment="1">
      <alignment horizontal="center" vertical="center"/>
    </xf>
    <xf numFmtId="3" fontId="2" fillId="0" borderId="14" xfId="11" applyNumberFormat="1" applyBorder="1" applyAlignment="1">
      <alignment horizontal="center" vertical="center"/>
    </xf>
    <xf numFmtId="3" fontId="2" fillId="0" borderId="4" xfId="11" applyNumberFormat="1" applyBorder="1" applyAlignment="1">
      <alignment horizontal="center" vertical="center"/>
    </xf>
    <xf numFmtId="0" fontId="5" fillId="0" borderId="0" xfId="11" applyFont="1"/>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3" fillId="4" borderId="6" xfId="0" applyFont="1" applyFill="1" applyBorder="1" applyAlignment="1">
      <alignment horizontal="center"/>
    </xf>
    <xf numFmtId="0" fontId="0" fillId="4" borderId="0" xfId="0" applyFill="1" applyAlignment="1">
      <alignment horizontal="left" vertical="center"/>
    </xf>
    <xf numFmtId="0" fontId="0" fillId="4" borderId="2" xfId="0" applyFill="1" applyBorder="1" applyAlignment="1">
      <alignment horizontal="left" vertical="center"/>
    </xf>
    <xf numFmtId="0" fontId="0" fillId="0" borderId="0" xfId="0" applyAlignment="1">
      <alignment horizontal="left" wrapText="1"/>
    </xf>
    <xf numFmtId="0" fontId="2" fillId="4" borderId="0" xfId="7" applyFill="1" applyAlignment="1">
      <alignment horizontal="left" vertical="center"/>
    </xf>
    <xf numFmtId="0" fontId="2" fillId="4" borderId="2" xfId="7" applyFill="1" applyBorder="1" applyAlignment="1">
      <alignment horizontal="left" vertical="center"/>
    </xf>
    <xf numFmtId="0" fontId="3" fillId="4" borderId="4" xfId="7" applyFont="1" applyFill="1" applyBorder="1" applyAlignment="1">
      <alignment horizontal="center"/>
    </xf>
    <xf numFmtId="0" fontId="3" fillId="4" borderId="5" xfId="7" applyFont="1" applyFill="1" applyBorder="1" applyAlignment="1">
      <alignment horizontal="center"/>
    </xf>
    <xf numFmtId="0" fontId="3" fillId="4" borderId="4" xfId="7" applyFont="1" applyFill="1" applyBorder="1" applyAlignment="1">
      <alignment horizontal="center" wrapText="1"/>
    </xf>
    <xf numFmtId="0" fontId="3" fillId="4" borderId="5" xfId="7" applyFont="1" applyFill="1" applyBorder="1" applyAlignment="1">
      <alignment horizontal="center" wrapText="1"/>
    </xf>
    <xf numFmtId="0" fontId="3" fillId="4" borderId="6" xfId="7" applyFont="1" applyFill="1" applyBorder="1" applyAlignment="1">
      <alignment horizontal="center"/>
    </xf>
    <xf numFmtId="0" fontId="0" fillId="0" borderId="0" xfId="7" applyFont="1" applyAlignment="1">
      <alignment horizontal="left" wrapText="1"/>
    </xf>
    <xf numFmtId="0" fontId="2" fillId="0" borderId="0" xfId="7" applyAlignment="1">
      <alignment horizontal="left"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vertical="top" wrapText="1"/>
    </xf>
    <xf numFmtId="0" fontId="9" fillId="4" borderId="1" xfId="0" applyFont="1" applyFill="1" applyBorder="1" applyAlignment="1">
      <alignment horizontal="center"/>
    </xf>
    <xf numFmtId="0" fontId="9" fillId="4" borderId="0" xfId="0" applyFont="1" applyFill="1" applyAlignment="1">
      <alignment horizontal="center"/>
    </xf>
    <xf numFmtId="0" fontId="9" fillId="4" borderId="2" xfId="0" applyFont="1" applyFill="1" applyBorder="1" applyAlignment="1">
      <alignment horizontal="center"/>
    </xf>
    <xf numFmtId="0" fontId="3" fillId="4" borderId="2" xfId="0" applyFont="1" applyFill="1" applyBorder="1" applyAlignment="1">
      <alignment horizontal="center"/>
    </xf>
    <xf numFmtId="0" fontId="3" fillId="0" borderId="6" xfId="0" applyFont="1" applyBorder="1" applyAlignment="1">
      <alignment horizontal="center"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14" fillId="0" borderId="0" xfId="0" applyFont="1" applyAlignment="1">
      <alignment horizontal="left"/>
    </xf>
    <xf numFmtId="0" fontId="14" fillId="0" borderId="2" xfId="0" applyFont="1" applyBorder="1" applyAlignment="1">
      <alignment horizontal="left"/>
    </xf>
    <xf numFmtId="0" fontId="14" fillId="2" borderId="0" xfId="0" applyFont="1" applyFill="1" applyAlignment="1">
      <alignment horizontal="left"/>
    </xf>
    <xf numFmtId="0" fontId="14" fillId="2" borderId="2" xfId="0" applyFont="1" applyFill="1" applyBorder="1" applyAlignment="1">
      <alignment horizontal="left"/>
    </xf>
    <xf numFmtId="0" fontId="0" fillId="4" borderId="6" xfId="0" applyFill="1" applyBorder="1" applyAlignment="1">
      <alignment horizontal="left" vertical="center"/>
    </xf>
    <xf numFmtId="0" fontId="0" fillId="4" borderId="5" xfId="0" applyFill="1" applyBorder="1" applyAlignment="1">
      <alignment horizontal="left" vertical="center"/>
    </xf>
    <xf numFmtId="0" fontId="3" fillId="4" borderId="6" xfId="0" applyFont="1" applyFill="1" applyBorder="1" applyAlignment="1">
      <alignment horizontal="center" wrapText="1"/>
    </xf>
    <xf numFmtId="0" fontId="3" fillId="4" borderId="7"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0" fillId="0" borderId="0" xfId="10" applyFont="1" applyAlignment="1">
      <alignment horizontal="left" vertical="top" wrapText="1"/>
    </xf>
    <xf numFmtId="0" fontId="2" fillId="0" borderId="0" xfId="10" applyAlignment="1">
      <alignment horizontal="left" vertical="top" wrapText="1"/>
    </xf>
    <xf numFmtId="0" fontId="2" fillId="4" borderId="6" xfId="10" applyFill="1" applyBorder="1" applyAlignment="1">
      <alignment horizontal="left" vertical="center"/>
    </xf>
    <xf numFmtId="0" fontId="2" fillId="4" borderId="5" xfId="10" applyFill="1" applyBorder="1" applyAlignment="1">
      <alignment horizontal="left" vertical="center"/>
    </xf>
    <xf numFmtId="0" fontId="3" fillId="4" borderId="4" xfId="10" applyFont="1" applyFill="1" applyBorder="1" applyAlignment="1">
      <alignment horizontal="center"/>
    </xf>
    <xf numFmtId="0" fontId="3" fillId="4" borderId="6" xfId="10" applyFont="1" applyFill="1" applyBorder="1" applyAlignment="1">
      <alignment horizontal="center"/>
    </xf>
    <xf numFmtId="0" fontId="3" fillId="4" borderId="5" xfId="10" applyFont="1" applyFill="1" applyBorder="1" applyAlignment="1">
      <alignment horizontal="center"/>
    </xf>
    <xf numFmtId="0" fontId="3" fillId="4" borderId="4" xfId="10" applyFont="1" applyFill="1" applyBorder="1" applyAlignment="1">
      <alignment horizontal="center" wrapText="1"/>
    </xf>
    <xf numFmtId="0" fontId="3" fillId="4" borderId="6" xfId="10" applyFont="1" applyFill="1" applyBorder="1" applyAlignment="1">
      <alignment horizontal="center" wrapText="1"/>
    </xf>
    <xf numFmtId="0" fontId="3" fillId="4" borderId="5" xfId="10" applyFont="1" applyFill="1" applyBorder="1" applyAlignment="1">
      <alignment horizontal="center" wrapText="1"/>
    </xf>
    <xf numFmtId="0" fontId="3" fillId="4" borderId="7" xfId="10" applyFont="1" applyFill="1" applyBorder="1" applyAlignment="1">
      <alignment horizontal="center" vertical="center"/>
    </xf>
    <xf numFmtId="0" fontId="3" fillId="4" borderId="11" xfId="10" applyFont="1" applyFill="1" applyBorder="1" applyAlignment="1">
      <alignment horizontal="center" vertical="center"/>
    </xf>
    <xf numFmtId="0" fontId="3" fillId="4" borderId="8" xfId="10" applyFont="1" applyFill="1" applyBorder="1" applyAlignment="1">
      <alignment horizontal="center" vertical="center"/>
    </xf>
    <xf numFmtId="0" fontId="3" fillId="4" borderId="9" xfId="10" applyFont="1" applyFill="1" applyBorder="1" applyAlignment="1">
      <alignment horizontal="center" vertical="center"/>
    </xf>
    <xf numFmtId="0" fontId="2" fillId="4" borderId="0" xfId="11" applyFill="1" applyAlignment="1">
      <alignment horizontal="left" vertical="center"/>
    </xf>
    <xf numFmtId="0" fontId="2" fillId="4" borderId="6" xfId="11" applyFill="1" applyBorder="1" applyAlignment="1">
      <alignment horizontal="left" vertical="center"/>
    </xf>
    <xf numFmtId="0" fontId="2" fillId="4" borderId="5" xfId="11" applyFill="1" applyBorder="1" applyAlignment="1">
      <alignment horizontal="left" vertical="center"/>
    </xf>
    <xf numFmtId="0" fontId="3" fillId="4" borderId="4" xfId="11" applyFont="1" applyFill="1" applyBorder="1" applyAlignment="1">
      <alignment horizontal="center"/>
    </xf>
    <xf numFmtId="0" fontId="3" fillId="4" borderId="6" xfId="11" applyFont="1" applyFill="1" applyBorder="1" applyAlignment="1">
      <alignment horizontal="center"/>
    </xf>
    <xf numFmtId="0" fontId="3" fillId="4" borderId="5" xfId="11" applyFont="1" applyFill="1" applyBorder="1" applyAlignment="1">
      <alignment horizontal="center"/>
    </xf>
    <xf numFmtId="0" fontId="3" fillId="4" borderId="4" xfId="11" applyFont="1" applyFill="1" applyBorder="1" applyAlignment="1">
      <alignment horizontal="center" wrapText="1"/>
    </xf>
    <xf numFmtId="0" fontId="3" fillId="4" borderId="6" xfId="11" applyFont="1" applyFill="1" applyBorder="1" applyAlignment="1">
      <alignment horizontal="center" wrapText="1"/>
    </xf>
    <xf numFmtId="0" fontId="3" fillId="4" borderId="5" xfId="11" applyFont="1" applyFill="1" applyBorder="1" applyAlignment="1">
      <alignment horizontal="center" wrapText="1"/>
    </xf>
    <xf numFmtId="0" fontId="3" fillId="4" borderId="7" xfId="11" applyFont="1" applyFill="1" applyBorder="1" applyAlignment="1">
      <alignment horizontal="center" vertical="center"/>
    </xf>
    <xf numFmtId="0" fontId="3" fillId="4" borderId="11" xfId="11" applyFont="1" applyFill="1" applyBorder="1" applyAlignment="1">
      <alignment horizontal="center" vertical="center"/>
    </xf>
    <xf numFmtId="0" fontId="3" fillId="4" borderId="8" xfId="11" applyFont="1" applyFill="1" applyBorder="1" applyAlignment="1">
      <alignment horizontal="center" vertical="center"/>
    </xf>
    <xf numFmtId="0" fontId="3" fillId="4" borderId="9" xfId="11" applyFont="1" applyFill="1" applyBorder="1" applyAlignment="1">
      <alignment horizontal="center" vertical="center"/>
    </xf>
    <xf numFmtId="0" fontId="3" fillId="0" borderId="8" xfId="11" applyFont="1" applyBorder="1" applyAlignment="1">
      <alignment horizontal="center" vertical="center" wrapText="1"/>
    </xf>
    <xf numFmtId="0" fontId="3" fillId="0" borderId="0" xfId="11" applyFont="1" applyAlignment="1">
      <alignment horizontal="center" vertical="center" wrapText="1"/>
    </xf>
    <xf numFmtId="0" fontId="3" fillId="0" borderId="6" xfId="11" applyFont="1" applyBorder="1" applyAlignment="1">
      <alignment horizontal="center" vertical="center" wrapText="1"/>
    </xf>
    <xf numFmtId="0" fontId="3" fillId="0" borderId="8" xfId="11" applyFont="1" applyBorder="1" applyAlignment="1">
      <alignment horizontal="center" vertical="center"/>
    </xf>
    <xf numFmtId="0" fontId="3" fillId="0" borderId="0" xfId="11" applyFont="1" applyAlignment="1">
      <alignment horizontal="center" vertical="center"/>
    </xf>
    <xf numFmtId="0" fontId="3" fillId="0" borderId="6" xfId="11" applyFont="1" applyBorder="1" applyAlignment="1">
      <alignment horizontal="center" vertical="center"/>
    </xf>
    <xf numFmtId="0" fontId="0" fillId="0" borderId="0" xfId="11" applyFont="1" applyAlignment="1">
      <alignment horizontal="left" vertical="top" wrapText="1"/>
    </xf>
    <xf numFmtId="0" fontId="2" fillId="0" borderId="0" xfId="11" applyAlignment="1">
      <alignment horizontal="left" vertical="top" wrapText="1"/>
    </xf>
  </cellXfs>
  <cellStyles count="12">
    <cellStyle name="Comma 2" xfId="6" xr:uid="{07D8A1A5-1BA6-E84D-9F26-A70B86F53001}"/>
    <cellStyle name="Hyperlink" xfId="3" builtinId="8"/>
    <cellStyle name="Hyperlink 2" xfId="8" xr:uid="{28BCCDD0-63BD-42FA-AE88-CCBBAAD6BD6B}"/>
    <cellStyle name="Normal" xfId="0" builtinId="0"/>
    <cellStyle name="Normal 2" xfId="4" xr:uid="{98944BB7-2B57-0B4D-A216-F3BF7E5574CB}"/>
    <cellStyle name="Normal 2 2 2" xfId="10" xr:uid="{65C24C5B-FA87-4176-9239-AAEAA586C711}"/>
    <cellStyle name="Normal 2 3" xfId="7" xr:uid="{17668143-D944-4E3B-A84A-7F7E1DD95281}"/>
    <cellStyle name="Normal 3" xfId="9" xr:uid="{178025D8-8B09-4A02-BC46-11B534E4C48F}"/>
    <cellStyle name="Normal 3 2" xfId="11" xr:uid="{96C80C8F-B616-4D2D-9342-2B5753F2B90C}"/>
    <cellStyle name="Normal_PopProjections" xfId="2" xr:uid="{E6F00044-B0BC-E248-8596-9F7167604BCC}"/>
    <cellStyle name="Percent" xfId="1" builtinId="5"/>
    <cellStyle name="Percent 2" xfId="5" xr:uid="{C4393C9D-1B23-CB46-AB37-6EB067880E24}"/>
  </cellStyles>
  <dxfs count="9">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6970-33B1-6345-A46A-491349E4AD86}">
  <dimension ref="A1:A18"/>
  <sheetViews>
    <sheetView tabSelected="1" workbookViewId="0">
      <selection activeCell="A21" sqref="A21"/>
    </sheetView>
  </sheetViews>
  <sheetFormatPr defaultColWidth="10.625" defaultRowHeight="15.75"/>
  <cols>
    <col min="1" max="1" width="161.5" customWidth="1"/>
  </cols>
  <sheetData>
    <row r="1" spans="1:1" ht="21">
      <c r="A1" s="95" t="s">
        <v>0</v>
      </c>
    </row>
    <row r="2" spans="1:1" ht="18.75">
      <c r="A2" s="33" t="s">
        <v>1</v>
      </c>
    </row>
    <row r="3" spans="1:1">
      <c r="A3" s="2"/>
    </row>
    <row r="4" spans="1:1" ht="18.75">
      <c r="A4" s="33" t="s">
        <v>2</v>
      </c>
    </row>
    <row r="5" spans="1:1" ht="18.75">
      <c r="A5" s="32" t="s">
        <v>3</v>
      </c>
    </row>
    <row r="6" spans="1:1" ht="18.75">
      <c r="A6" s="32" t="s">
        <v>4</v>
      </c>
    </row>
    <row r="7" spans="1:1" ht="18.75">
      <c r="A7" s="32" t="s">
        <v>5</v>
      </c>
    </row>
    <row r="8" spans="1:1" ht="18.75">
      <c r="A8" s="32" t="s">
        <v>6</v>
      </c>
    </row>
    <row r="9" spans="1:1" ht="18.75">
      <c r="A9" s="32" t="s">
        <v>7</v>
      </c>
    </row>
    <row r="10" spans="1:1" ht="18.75">
      <c r="A10" s="32" t="s">
        <v>8</v>
      </c>
    </row>
    <row r="11" spans="1:1" ht="18.75">
      <c r="A11" s="32" t="s">
        <v>9</v>
      </c>
    </row>
    <row r="12" spans="1:1" ht="18.75">
      <c r="A12" s="32" t="s">
        <v>10</v>
      </c>
    </row>
    <row r="13" spans="1:1" ht="18.75">
      <c r="A13" s="32" t="s">
        <v>11</v>
      </c>
    </row>
    <row r="14" spans="1:1" ht="18.75">
      <c r="A14" s="32"/>
    </row>
    <row r="16" spans="1:1" ht="15.95" customHeight="1">
      <c r="A16" s="4" t="s">
        <v>12</v>
      </c>
    </row>
    <row r="17" spans="1:1" ht="31.5">
      <c r="A17" s="4" t="s">
        <v>13</v>
      </c>
    </row>
    <row r="18" spans="1:1" ht="31.5">
      <c r="A18" s="4" t="s">
        <v>14</v>
      </c>
    </row>
  </sheetData>
  <hyperlinks>
    <hyperlink ref="A5" location="A1_ProjectedHomeownershipRates!A1" display="Table A-1. Projected Homeownership Rates of JCHS 2025 Household Tenure Projections by Age and Race/Ethnicity, 2025–2035" xr:uid="{4691781A-6899-0C43-A18C-3CCE66D4EF29}"/>
    <hyperlink ref="A7" location="A2_HistoricHomeownershipRates!A1" display="Table A-2. Historic Homeownership Rates by Age and Race/Ethnicity" xr:uid="{BC6F3260-8243-0944-AA23-1B822B3A94E8}"/>
    <hyperlink ref="A8" location="A3_HistoricTrajectories!A1" display="Table A-3. Historic Homeownership Rate Trajectories by Ten-Year Age &amp; Race/Ethnicity Cohorts, 1990-2024" xr:uid="{74E0E44A-8372-4E4A-ACC8-3E8A24526557}"/>
    <hyperlink ref="A9" location="A4_HHProjections!A1" display="Table A-4. Summary of JCHS 2025 Household Projections by Age and Race/Ethnicity" xr:uid="{3D3025D4-4CE9-6B46-B9CD-D8A77858794E}"/>
    <hyperlink ref="A10" location="A5_TenureProjections_Summary!A1" display="Table A-5. Projected Household Changes by Tenure, Age, and Race/Ethnicity, 2025–2035" xr:uid="{E057508A-42F3-7D46-82BE-E162928E26AE}"/>
    <hyperlink ref="A12" location="A6_TenureProjections_Detailed!A1" display="Table A-6. Detailed Projected Household Changes by Tenure and Age &amp; Race/Ethnicity Cohorts, 2025–2035" xr:uid="{F7F61206-C4D8-804D-ACE2-2422F754467F}"/>
    <hyperlink ref="A6" location="A1b_ProjectedRates_LowImmig!A1" display="Table A-1b. Projected Homeownership Rates of JCHS 2025 Household Tenure Projections by Age and Race/Ethnicity, 2025–2035—Low Immigration Scenario" xr:uid="{7AB2237B-D268-6549-B030-AB189E39D559}"/>
    <hyperlink ref="A11" location="A5b_TenureProjections_LowImmig!A1" display="Table A-5b. Projected Household Changes by Tenure, Age, and Race/Ethnicity, 2025–2035—Low Immigration Scenario" xr:uid="{913C274D-FCF1-014E-ABB5-259473D2D826}"/>
    <hyperlink ref="A13" location="A6b_Projections_Detail_LowImmig!A1" display="Table A-6b. Detailed Projected Household Changes by Tenure and Age &amp; Race/Ethnicity Cohorts, 2025–2035—Low Immigration Scenario" xr:uid="{E68F9F65-86AB-7D48-BB33-CB55062487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DD382-B2F5-4881-AE1B-224D1A4546A3}">
  <dimension ref="A1:AF167"/>
  <sheetViews>
    <sheetView workbookViewId="0">
      <selection activeCell="A38" sqref="A38:P39"/>
    </sheetView>
  </sheetViews>
  <sheetFormatPr defaultColWidth="9.875" defaultRowHeight="15.75"/>
  <cols>
    <col min="1" max="1" width="14.875" style="135" customWidth="1"/>
    <col min="2" max="3" width="15.375" style="135" customWidth="1"/>
    <col min="4" max="4" width="11.5" style="135" customWidth="1"/>
    <col min="5" max="12" width="9.875" style="135"/>
    <col min="13" max="15" width="9.875" style="135" customWidth="1"/>
    <col min="16" max="19" width="9.875" style="135"/>
    <col min="20" max="20" width="11.625" style="135" customWidth="1"/>
    <col min="21" max="21" width="10.125" style="135" bestFit="1" customWidth="1"/>
    <col min="22" max="23" width="9.875" style="135"/>
    <col min="24" max="25" width="10" style="135" bestFit="1" customWidth="1"/>
    <col min="26" max="27" width="9.875" style="135"/>
    <col min="28" max="29" width="10" style="135" bestFit="1" customWidth="1"/>
    <col min="30" max="16384" width="9.875" style="135"/>
  </cols>
  <sheetData>
    <row r="1" spans="1:16">
      <c r="A1" s="134" t="s">
        <v>11</v>
      </c>
      <c r="B1" s="134"/>
      <c r="C1" s="134"/>
    </row>
    <row r="2" spans="1:16">
      <c r="A2" s="135" t="s">
        <v>15</v>
      </c>
    </row>
    <row r="3" spans="1:16">
      <c r="A3" s="3" t="s">
        <v>16</v>
      </c>
      <c r="B3" s="98"/>
    </row>
    <row r="5" spans="1:16" ht="30.95" customHeight="1">
      <c r="A5" s="222" t="s">
        <v>95</v>
      </c>
      <c r="B5" s="223"/>
      <c r="C5" s="223"/>
      <c r="D5" s="224"/>
      <c r="E5" s="225" t="s">
        <v>18</v>
      </c>
      <c r="F5" s="226"/>
      <c r="G5" s="226"/>
      <c r="H5" s="227"/>
      <c r="I5" s="228" t="s">
        <v>19</v>
      </c>
      <c r="J5" s="229"/>
      <c r="K5" s="229"/>
      <c r="L5" s="230"/>
      <c r="M5" s="226" t="s">
        <v>20</v>
      </c>
      <c r="N5" s="226"/>
      <c r="O5" s="226"/>
      <c r="P5" s="226"/>
    </row>
    <row r="6" spans="1:16" ht="30.95" customHeight="1">
      <c r="A6" s="136"/>
      <c r="B6" s="137"/>
      <c r="C6" s="138" t="s">
        <v>96</v>
      </c>
      <c r="D6" s="139" t="s">
        <v>97</v>
      </c>
      <c r="E6" s="231" t="s">
        <v>96</v>
      </c>
      <c r="F6" s="232"/>
      <c r="G6" s="233" t="s">
        <v>97</v>
      </c>
      <c r="H6" s="234"/>
      <c r="I6" s="231" t="s">
        <v>96</v>
      </c>
      <c r="J6" s="232"/>
      <c r="K6" s="233" t="s">
        <v>97</v>
      </c>
      <c r="L6" s="234"/>
      <c r="M6" s="231" t="s">
        <v>96</v>
      </c>
      <c r="N6" s="232"/>
      <c r="O6" s="233" t="s">
        <v>97</v>
      </c>
      <c r="P6" s="233"/>
    </row>
    <row r="7" spans="1:16" s="145" customFormat="1" ht="31.5">
      <c r="A7" s="140"/>
      <c r="B7" s="141"/>
      <c r="C7" s="142">
        <v>2025</v>
      </c>
      <c r="D7" s="143">
        <v>2025</v>
      </c>
      <c r="E7" s="144">
        <v>2035</v>
      </c>
      <c r="F7" s="142" t="s">
        <v>21</v>
      </c>
      <c r="G7" s="144">
        <v>2035</v>
      </c>
      <c r="H7" s="143" t="s">
        <v>21</v>
      </c>
      <c r="I7" s="144">
        <v>2035</v>
      </c>
      <c r="J7" s="142" t="s">
        <v>21</v>
      </c>
      <c r="K7" s="144">
        <v>2035</v>
      </c>
      <c r="L7" s="143" t="s">
        <v>21</v>
      </c>
      <c r="M7" s="144">
        <v>2035</v>
      </c>
      <c r="N7" s="142" t="s">
        <v>21</v>
      </c>
      <c r="O7" s="144">
        <v>2035</v>
      </c>
      <c r="P7" s="144" t="s">
        <v>21</v>
      </c>
    </row>
    <row r="8" spans="1:16" s="134" customFormat="1">
      <c r="A8" s="134" t="s">
        <v>22</v>
      </c>
      <c r="B8" s="146"/>
      <c r="C8" s="147">
        <v>88233.261138792208</v>
      </c>
      <c r="D8" s="148">
        <v>45490.47813725067</v>
      </c>
      <c r="E8" s="149">
        <v>92890.431084690819</v>
      </c>
      <c r="F8" s="147">
        <v>4657.1699458986113</v>
      </c>
      <c r="G8" s="149">
        <v>47693.796250217587</v>
      </c>
      <c r="H8" s="148">
        <v>2203.3181129669174</v>
      </c>
      <c r="I8" s="150">
        <v>94089.648425569569</v>
      </c>
      <c r="J8" s="147">
        <v>5856.3872867773607</v>
      </c>
      <c r="K8" s="149">
        <v>46494.578909338845</v>
      </c>
      <c r="L8" s="148">
        <v>1004.1007720881753</v>
      </c>
      <c r="M8" s="149">
        <v>90721.229237447566</v>
      </c>
      <c r="N8" s="147">
        <v>2487.9680986553576</v>
      </c>
      <c r="O8" s="149">
        <v>49862.998097460848</v>
      </c>
      <c r="P8" s="148">
        <v>4372.5199602101784</v>
      </c>
    </row>
    <row r="9" spans="1:16">
      <c r="A9" s="235" t="s">
        <v>44</v>
      </c>
      <c r="B9" s="151" t="s">
        <v>24</v>
      </c>
      <c r="C9" s="152">
        <v>773.33491136312648</v>
      </c>
      <c r="D9" s="153">
        <v>2221.4204720925409</v>
      </c>
      <c r="E9" s="154">
        <v>652.22546759677334</v>
      </c>
      <c r="F9" s="155">
        <v>-121.10944376635314</v>
      </c>
      <c r="G9" s="154">
        <v>1873.5310986875563</v>
      </c>
      <c r="H9" s="153">
        <v>-347.88937340498455</v>
      </c>
      <c r="I9" s="156">
        <v>652.22546759677334</v>
      </c>
      <c r="J9" s="155">
        <v>-121.10944376635314</v>
      </c>
      <c r="K9" s="154">
        <v>1873.5310986875563</v>
      </c>
      <c r="L9" s="153">
        <v>-347.88937340498455</v>
      </c>
      <c r="M9" s="154">
        <v>578.9770728922183</v>
      </c>
      <c r="N9" s="155">
        <v>-194.35783847090818</v>
      </c>
      <c r="O9" s="154">
        <v>1946.7794933921114</v>
      </c>
      <c r="P9" s="153">
        <v>-274.64097870042951</v>
      </c>
    </row>
    <row r="10" spans="1:16">
      <c r="A10" s="236"/>
      <c r="B10" s="134" t="s">
        <v>25</v>
      </c>
      <c r="C10" s="157">
        <v>5828.434263733282</v>
      </c>
      <c r="D10" s="158">
        <v>5445.7217898904391</v>
      </c>
      <c r="E10" s="159">
        <v>5372.400770790684</v>
      </c>
      <c r="F10" s="160">
        <v>-456.03349294259806</v>
      </c>
      <c r="G10" s="159">
        <v>5019.6328237867629</v>
      </c>
      <c r="H10" s="158">
        <v>-426.08896610367628</v>
      </c>
      <c r="I10" s="161">
        <v>5856.2842866501933</v>
      </c>
      <c r="J10" s="160">
        <v>27.850022916911257</v>
      </c>
      <c r="K10" s="159">
        <v>4535.7493079272535</v>
      </c>
      <c r="L10" s="158">
        <v>-909.9724819631856</v>
      </c>
      <c r="M10" s="159">
        <v>4946.9111014137907</v>
      </c>
      <c r="N10" s="160">
        <v>-881.52316231949135</v>
      </c>
      <c r="O10" s="159">
        <v>5445.1224931636552</v>
      </c>
      <c r="P10" s="158">
        <v>-0.59929672678390489</v>
      </c>
    </row>
    <row r="11" spans="1:16">
      <c r="A11" s="236"/>
      <c r="B11" s="134" t="s">
        <v>26</v>
      </c>
      <c r="C11" s="157">
        <v>9627.9789519425667</v>
      </c>
      <c r="D11" s="158">
        <v>3657.3038073123471</v>
      </c>
      <c r="E11" s="159">
        <v>9196.1981159992665</v>
      </c>
      <c r="F11" s="160">
        <v>-431.78083594330019</v>
      </c>
      <c r="G11" s="159">
        <v>3493.2866544807739</v>
      </c>
      <c r="H11" s="158">
        <v>-164.01715283157318</v>
      </c>
      <c r="I11" s="161">
        <v>9088.7531703180903</v>
      </c>
      <c r="J11" s="160">
        <v>-539.22578162447644</v>
      </c>
      <c r="K11" s="159">
        <v>3600.7316001619511</v>
      </c>
      <c r="L11" s="158">
        <v>-56.572207150396025</v>
      </c>
      <c r="M11" s="159">
        <v>8669.1696115963423</v>
      </c>
      <c r="N11" s="160">
        <v>-958.80934034622442</v>
      </c>
      <c r="O11" s="159">
        <v>4020.3151588836981</v>
      </c>
      <c r="P11" s="158">
        <v>363.01135157135104</v>
      </c>
    </row>
    <row r="12" spans="1:16">
      <c r="A12" s="236"/>
      <c r="B12" s="134" t="s">
        <v>27</v>
      </c>
      <c r="C12" s="157">
        <v>10104.464272485277</v>
      </c>
      <c r="D12" s="158">
        <v>2668.467033386687</v>
      </c>
      <c r="E12" s="159">
        <v>10599.412560375344</v>
      </c>
      <c r="F12" s="160">
        <v>494.94828789006715</v>
      </c>
      <c r="G12" s="159">
        <v>2799.1769012084046</v>
      </c>
      <c r="H12" s="158">
        <v>130.70986782171758</v>
      </c>
      <c r="I12" s="161">
        <v>10551.573069519471</v>
      </c>
      <c r="J12" s="160">
        <v>447.10879703419414</v>
      </c>
      <c r="K12" s="159">
        <v>2847.0163920642772</v>
      </c>
      <c r="L12" s="158">
        <v>178.54935867759013</v>
      </c>
      <c r="M12" s="159">
        <v>10551.573069519471</v>
      </c>
      <c r="N12" s="160">
        <v>447.10879703419414</v>
      </c>
      <c r="O12" s="159">
        <v>2847.0163920642772</v>
      </c>
      <c r="P12" s="158">
        <v>178.54935867759013</v>
      </c>
    </row>
    <row r="13" spans="1:16">
      <c r="A13" s="236"/>
      <c r="B13" s="134" t="s">
        <v>28</v>
      </c>
      <c r="C13" s="157">
        <v>12826.555653303967</v>
      </c>
      <c r="D13" s="158">
        <v>2807.0652811371256</v>
      </c>
      <c r="E13" s="159">
        <v>10590.542090864408</v>
      </c>
      <c r="F13" s="160">
        <v>-2236.0135624395589</v>
      </c>
      <c r="G13" s="159">
        <v>2317.7183193392361</v>
      </c>
      <c r="H13" s="158">
        <v>-489.34696179788943</v>
      </c>
      <c r="I13" s="161">
        <v>10589.060194710191</v>
      </c>
      <c r="J13" s="160">
        <v>-2237.4954585937758</v>
      </c>
      <c r="K13" s="159">
        <v>2319.2002154934535</v>
      </c>
      <c r="L13" s="158">
        <v>-487.8650656436721</v>
      </c>
      <c r="M13" s="159">
        <v>10589.060194710191</v>
      </c>
      <c r="N13" s="160">
        <v>-2237.4954585937758</v>
      </c>
      <c r="O13" s="159">
        <v>2319.2002154934535</v>
      </c>
      <c r="P13" s="158">
        <v>-487.8650656436721</v>
      </c>
    </row>
    <row r="14" spans="1:16">
      <c r="A14" s="236"/>
      <c r="B14" s="134" t="s">
        <v>29</v>
      </c>
      <c r="C14" s="157">
        <v>13436.841880991145</v>
      </c>
      <c r="D14" s="158">
        <v>2496.6190880554655</v>
      </c>
      <c r="E14" s="159">
        <v>12440.42059390746</v>
      </c>
      <c r="F14" s="160">
        <v>-996.42128708368546</v>
      </c>
      <c r="G14" s="159">
        <v>2311.4800183907992</v>
      </c>
      <c r="H14" s="158">
        <v>-185.13906966466629</v>
      </c>
      <c r="I14" s="161">
        <v>12253.066999121125</v>
      </c>
      <c r="J14" s="160">
        <v>-1183.7748818700202</v>
      </c>
      <c r="K14" s="159">
        <v>2498.8336131771339</v>
      </c>
      <c r="L14" s="158">
        <v>2.2145251216684301</v>
      </c>
      <c r="M14" s="159">
        <v>12253.066999121125</v>
      </c>
      <c r="N14" s="160">
        <v>-1183.7748818700202</v>
      </c>
      <c r="O14" s="159">
        <v>2498.8336131771339</v>
      </c>
      <c r="P14" s="158">
        <v>2.2145251216684301</v>
      </c>
    </row>
    <row r="15" spans="1:16">
      <c r="A15" s="237"/>
      <c r="B15" s="162" t="s">
        <v>30</v>
      </c>
      <c r="C15" s="163">
        <v>11159.128349877192</v>
      </c>
      <c r="D15" s="164">
        <v>2598.8712866321971</v>
      </c>
      <c r="E15" s="165">
        <v>15217.176909474107</v>
      </c>
      <c r="F15" s="166">
        <v>4058.0485595969149</v>
      </c>
      <c r="G15" s="165">
        <v>3543.9581743022036</v>
      </c>
      <c r="H15" s="164">
        <v>945.08688767000649</v>
      </c>
      <c r="I15" s="167">
        <v>15320.240921144208</v>
      </c>
      <c r="J15" s="166">
        <v>4161.1125712670164</v>
      </c>
      <c r="K15" s="165">
        <v>3440.8941626321021</v>
      </c>
      <c r="L15" s="164">
        <v>842.02287599990495</v>
      </c>
      <c r="M15" s="165">
        <v>15320.240921144208</v>
      </c>
      <c r="N15" s="166">
        <v>4161.1125712670164</v>
      </c>
      <c r="O15" s="165">
        <v>3440.8941626321021</v>
      </c>
      <c r="P15" s="164">
        <v>842.02287599990495</v>
      </c>
    </row>
    <row r="16" spans="1:16">
      <c r="A16" s="235" t="s">
        <v>45</v>
      </c>
      <c r="B16" s="151" t="s">
        <v>24</v>
      </c>
      <c r="C16" s="152">
        <v>134.84844048754567</v>
      </c>
      <c r="D16" s="153">
        <v>701.23598967633961</v>
      </c>
      <c r="E16" s="154">
        <v>120.52532530443469</v>
      </c>
      <c r="F16" s="155">
        <v>-14.323115183110986</v>
      </c>
      <c r="G16" s="154">
        <v>626.75323100027856</v>
      </c>
      <c r="H16" s="153">
        <v>-74.482758676061053</v>
      </c>
      <c r="I16" s="156">
        <v>120.52532530443469</v>
      </c>
      <c r="J16" s="155">
        <v>-14.323115183110986</v>
      </c>
      <c r="K16" s="154">
        <v>626.75323100027856</v>
      </c>
      <c r="L16" s="153">
        <v>-74.482758676061053</v>
      </c>
      <c r="M16" s="154">
        <v>90.521899284036579</v>
      </c>
      <c r="N16" s="155">
        <v>-44.326541203509095</v>
      </c>
      <c r="O16" s="154">
        <v>656.75665702067681</v>
      </c>
      <c r="P16" s="153">
        <v>-44.479332655662802</v>
      </c>
    </row>
    <row r="17" spans="1:21">
      <c r="A17" s="236"/>
      <c r="B17" s="134" t="s">
        <v>25</v>
      </c>
      <c r="C17" s="157">
        <v>672.58262400695151</v>
      </c>
      <c r="D17" s="158">
        <v>2217.0231559942235</v>
      </c>
      <c r="E17" s="159">
        <v>610.77572837221362</v>
      </c>
      <c r="F17" s="160">
        <v>-61.806895634737884</v>
      </c>
      <c r="G17" s="159">
        <v>2013.2900919344004</v>
      </c>
      <c r="H17" s="158">
        <v>-203.73306405982316</v>
      </c>
      <c r="I17" s="161">
        <v>759.26002009834497</v>
      </c>
      <c r="J17" s="160">
        <v>86.677396091393462</v>
      </c>
      <c r="K17" s="159">
        <v>1864.8058002082691</v>
      </c>
      <c r="L17" s="158">
        <v>-352.2173557859544</v>
      </c>
      <c r="M17" s="159">
        <v>514.75760177575069</v>
      </c>
      <c r="N17" s="160">
        <v>-157.82502223120082</v>
      </c>
      <c r="O17" s="159">
        <v>2109.3082185308635</v>
      </c>
      <c r="P17" s="158">
        <v>-107.71493746336</v>
      </c>
    </row>
    <row r="18" spans="1:21">
      <c r="A18" s="236"/>
      <c r="B18" s="134" t="s">
        <v>26</v>
      </c>
      <c r="C18" s="157">
        <v>1293.0149145509631</v>
      </c>
      <c r="D18" s="158">
        <v>1951.1686610847564</v>
      </c>
      <c r="E18" s="159">
        <v>1408.2499901853562</v>
      </c>
      <c r="F18" s="160">
        <v>115.23507563439307</v>
      </c>
      <c r="G18" s="159">
        <v>2125.0592061243256</v>
      </c>
      <c r="H18" s="158">
        <v>173.89054503956913</v>
      </c>
      <c r="I18" s="161">
        <v>1457.0479990923502</v>
      </c>
      <c r="J18" s="160">
        <v>164.0330845413871</v>
      </c>
      <c r="K18" s="159">
        <v>2076.2611972173318</v>
      </c>
      <c r="L18" s="158">
        <v>125.09253613257533</v>
      </c>
      <c r="M18" s="159">
        <v>1296.3435095966481</v>
      </c>
      <c r="N18" s="160">
        <v>3.328595045685006</v>
      </c>
      <c r="O18" s="159">
        <v>2236.9656867130338</v>
      </c>
      <c r="P18" s="158">
        <v>285.79702562827742</v>
      </c>
    </row>
    <row r="19" spans="1:21">
      <c r="A19" s="236"/>
      <c r="B19" s="134" t="s">
        <v>27</v>
      </c>
      <c r="C19" s="157">
        <v>1491.42891928685</v>
      </c>
      <c r="D19" s="158">
        <v>1415.2123281075305</v>
      </c>
      <c r="E19" s="159">
        <v>1670.0262545957291</v>
      </c>
      <c r="F19" s="160">
        <v>178.59733530887911</v>
      </c>
      <c r="G19" s="159">
        <v>1584.6827919209436</v>
      </c>
      <c r="H19" s="158">
        <v>169.47046381341306</v>
      </c>
      <c r="I19" s="161">
        <v>1593.1452374749672</v>
      </c>
      <c r="J19" s="160">
        <v>101.71631818811716</v>
      </c>
      <c r="K19" s="159">
        <v>1661.5638090417056</v>
      </c>
      <c r="L19" s="158">
        <v>246.35148093417502</v>
      </c>
      <c r="M19" s="159">
        <v>1593.1452374749672</v>
      </c>
      <c r="N19" s="160">
        <v>101.71631818811716</v>
      </c>
      <c r="O19" s="159">
        <v>1661.5638090417056</v>
      </c>
      <c r="P19" s="158">
        <v>246.35148093417502</v>
      </c>
    </row>
    <row r="20" spans="1:21">
      <c r="A20" s="236"/>
      <c r="B20" s="134" t="s">
        <v>28</v>
      </c>
      <c r="C20" s="157">
        <v>1739.8754406258747</v>
      </c>
      <c r="D20" s="158">
        <v>1345.2486978117026</v>
      </c>
      <c r="E20" s="159">
        <v>1662.1882459844048</v>
      </c>
      <c r="F20" s="160">
        <v>-77.687194641469887</v>
      </c>
      <c r="G20" s="159">
        <v>1285.181985570229</v>
      </c>
      <c r="H20" s="158">
        <v>-60.066712241473624</v>
      </c>
      <c r="I20" s="161">
        <v>1619.1459172227092</v>
      </c>
      <c r="J20" s="160">
        <v>-120.72952340316556</v>
      </c>
      <c r="K20" s="159">
        <v>1328.2243143319247</v>
      </c>
      <c r="L20" s="158">
        <v>-17.024383479777953</v>
      </c>
      <c r="M20" s="159">
        <v>1619.1459172227092</v>
      </c>
      <c r="N20" s="160">
        <v>-120.72952340316556</v>
      </c>
      <c r="O20" s="159">
        <v>1328.2243143319247</v>
      </c>
      <c r="P20" s="158">
        <v>-17.024383479777953</v>
      </c>
    </row>
    <row r="21" spans="1:21">
      <c r="A21" s="236"/>
      <c r="B21" s="134" t="s">
        <v>29</v>
      </c>
      <c r="C21" s="157">
        <v>1600.3032852440761</v>
      </c>
      <c r="D21" s="158">
        <v>1024.4179407149074</v>
      </c>
      <c r="E21" s="159">
        <v>1768.5794503167203</v>
      </c>
      <c r="F21" s="160">
        <v>168.27616507264429</v>
      </c>
      <c r="G21" s="159">
        <v>1132.1382235416893</v>
      </c>
      <c r="H21" s="158">
        <v>107.72028282678184</v>
      </c>
      <c r="I21" s="161">
        <v>1736.3234838422898</v>
      </c>
      <c r="J21" s="160">
        <v>136.02019859821371</v>
      </c>
      <c r="K21" s="159">
        <v>1164.3941900161199</v>
      </c>
      <c r="L21" s="158">
        <v>139.97624930121242</v>
      </c>
      <c r="M21" s="159">
        <v>1736.3234838422898</v>
      </c>
      <c r="N21" s="160">
        <v>136.02019859821371</v>
      </c>
      <c r="O21" s="159">
        <v>1164.3941900161199</v>
      </c>
      <c r="P21" s="158">
        <v>139.97624930121242</v>
      </c>
    </row>
    <row r="22" spans="1:21">
      <c r="A22" s="236"/>
      <c r="B22" s="134" t="s">
        <v>30</v>
      </c>
      <c r="C22" s="157">
        <v>1086.0343772374301</v>
      </c>
      <c r="D22" s="158">
        <v>510.02707918353423</v>
      </c>
      <c r="E22" s="159">
        <v>1751.3430346083564</v>
      </c>
      <c r="F22" s="160">
        <v>665.30865737092631</v>
      </c>
      <c r="G22" s="159">
        <v>822.4715453868622</v>
      </c>
      <c r="H22" s="158">
        <v>312.44446620332798</v>
      </c>
      <c r="I22" s="161">
        <v>1688.1413518689108</v>
      </c>
      <c r="J22" s="160">
        <v>602.10697463148063</v>
      </c>
      <c r="K22" s="159">
        <v>885.673228126308</v>
      </c>
      <c r="L22" s="158">
        <v>375.64614894277378</v>
      </c>
      <c r="M22" s="159">
        <v>1688.1413518689108</v>
      </c>
      <c r="N22" s="160">
        <v>602.10697463148063</v>
      </c>
      <c r="O22" s="159">
        <v>885.673228126308</v>
      </c>
      <c r="P22" s="158">
        <v>375.64614894277378</v>
      </c>
    </row>
    <row r="23" spans="1:21">
      <c r="A23" s="238" t="s">
        <v>34</v>
      </c>
      <c r="B23" s="151" t="s">
        <v>24</v>
      </c>
      <c r="C23" s="152">
        <v>392.44641544505231</v>
      </c>
      <c r="D23" s="153">
        <v>1092.8238219172349</v>
      </c>
      <c r="E23" s="154">
        <v>378.68170095068893</v>
      </c>
      <c r="F23" s="155">
        <v>-13.764714494363375</v>
      </c>
      <c r="G23" s="154">
        <v>1054.4939829651553</v>
      </c>
      <c r="H23" s="153">
        <v>-38.329838952079626</v>
      </c>
      <c r="I23" s="156">
        <v>378.68170095068893</v>
      </c>
      <c r="J23" s="155">
        <v>-13.764714494363375</v>
      </c>
      <c r="K23" s="154">
        <v>1054.4939829651553</v>
      </c>
      <c r="L23" s="153">
        <v>-38.329838952079626</v>
      </c>
      <c r="M23" s="154">
        <v>250.79678733724828</v>
      </c>
      <c r="N23" s="155">
        <v>-141.64962810780403</v>
      </c>
      <c r="O23" s="154">
        <v>1182.3788965785959</v>
      </c>
      <c r="P23" s="153">
        <v>89.555074661361004</v>
      </c>
    </row>
    <row r="24" spans="1:21">
      <c r="A24" s="239"/>
      <c r="B24" s="134" t="s">
        <v>25</v>
      </c>
      <c r="C24" s="157">
        <v>1330.4848679096358</v>
      </c>
      <c r="D24" s="158">
        <v>2644.5995268998549</v>
      </c>
      <c r="E24" s="159">
        <v>1498.7344439905653</v>
      </c>
      <c r="F24" s="160">
        <v>168.2495760809295</v>
      </c>
      <c r="G24" s="159">
        <v>2979.0285460015948</v>
      </c>
      <c r="H24" s="158">
        <v>334.42901910173987</v>
      </c>
      <c r="I24" s="161">
        <v>1961.6628163363339</v>
      </c>
      <c r="J24" s="160">
        <v>631.17794842669809</v>
      </c>
      <c r="K24" s="159">
        <v>2516.1001736558264</v>
      </c>
      <c r="L24" s="158">
        <v>-128.4993532440285</v>
      </c>
      <c r="M24" s="159">
        <v>1499.343188080547</v>
      </c>
      <c r="N24" s="160">
        <v>168.85832017091116</v>
      </c>
      <c r="O24" s="159">
        <v>2978.4198019116134</v>
      </c>
      <c r="P24" s="158">
        <v>333.82027501175844</v>
      </c>
    </row>
    <row r="25" spans="1:21">
      <c r="A25" s="239"/>
      <c r="B25" s="134" t="s">
        <v>26</v>
      </c>
      <c r="C25" s="157">
        <v>2035.9042123134561</v>
      </c>
      <c r="D25" s="158">
        <v>2192.2280899329548</v>
      </c>
      <c r="E25" s="159">
        <v>2242.3964491668858</v>
      </c>
      <c r="F25" s="160">
        <v>206.49223685342963</v>
      </c>
      <c r="G25" s="159">
        <v>2414.5755261459713</v>
      </c>
      <c r="H25" s="158">
        <v>222.34743621301641</v>
      </c>
      <c r="I25" s="161">
        <v>2353.4285739568113</v>
      </c>
      <c r="J25" s="160">
        <v>317.52436164335518</v>
      </c>
      <c r="K25" s="159">
        <v>2303.5434013560457</v>
      </c>
      <c r="L25" s="158">
        <v>111.31531142309086</v>
      </c>
      <c r="M25" s="159">
        <v>1967.944391308848</v>
      </c>
      <c r="N25" s="160">
        <v>-67.959821004608102</v>
      </c>
      <c r="O25" s="159">
        <v>2689.027584004009</v>
      </c>
      <c r="P25" s="158">
        <v>496.79949407105414</v>
      </c>
    </row>
    <row r="26" spans="1:21">
      <c r="A26" s="239"/>
      <c r="B26" s="134" t="s">
        <v>27</v>
      </c>
      <c r="C26" s="157">
        <v>2156.4718985310419</v>
      </c>
      <c r="D26" s="158">
        <v>1695.5058934275364</v>
      </c>
      <c r="E26" s="159">
        <v>2371.7229231074507</v>
      </c>
      <c r="F26" s="160">
        <v>215.25102457640878</v>
      </c>
      <c r="G26" s="159">
        <v>1864.7450015208171</v>
      </c>
      <c r="H26" s="158">
        <v>169.23910809328072</v>
      </c>
      <c r="I26" s="161">
        <v>2457.8971174768153</v>
      </c>
      <c r="J26" s="160">
        <v>301.42521894577339</v>
      </c>
      <c r="K26" s="159">
        <v>1778.5708071514525</v>
      </c>
      <c r="L26" s="158">
        <v>83.064913723916106</v>
      </c>
      <c r="M26" s="159">
        <v>2457.8971174768153</v>
      </c>
      <c r="N26" s="160">
        <v>301.42521894577339</v>
      </c>
      <c r="O26" s="159">
        <v>1778.5708071514525</v>
      </c>
      <c r="P26" s="158">
        <v>83.064913723916106</v>
      </c>
    </row>
    <row r="27" spans="1:21">
      <c r="A27" s="239"/>
      <c r="B27" s="134" t="s">
        <v>28</v>
      </c>
      <c r="C27" s="157">
        <v>1903.6197468046896</v>
      </c>
      <c r="D27" s="158">
        <v>1154.3926092968345</v>
      </c>
      <c r="E27" s="159">
        <v>2278.4736744313554</v>
      </c>
      <c r="F27" s="160">
        <v>374.85392762666584</v>
      </c>
      <c r="G27" s="159">
        <v>1381.7114340487146</v>
      </c>
      <c r="H27" s="158">
        <v>227.31882475188013</v>
      </c>
      <c r="I27" s="161">
        <v>2288.9030886765231</v>
      </c>
      <c r="J27" s="160">
        <v>385.2833418718335</v>
      </c>
      <c r="K27" s="159">
        <v>1371.2820198035472</v>
      </c>
      <c r="L27" s="158">
        <v>216.88941050671269</v>
      </c>
      <c r="M27" s="159">
        <v>2288.9030886765231</v>
      </c>
      <c r="N27" s="160">
        <v>385.2833418718335</v>
      </c>
      <c r="O27" s="159">
        <v>1371.2820198035472</v>
      </c>
      <c r="P27" s="158">
        <v>216.88941050671269</v>
      </c>
    </row>
    <row r="28" spans="1:21">
      <c r="A28" s="239"/>
      <c r="B28" s="134" t="s">
        <v>29</v>
      </c>
      <c r="C28" s="157">
        <v>1276.4334130632924</v>
      </c>
      <c r="D28" s="158">
        <v>732.33240553406949</v>
      </c>
      <c r="E28" s="159">
        <v>1820.0933288719693</v>
      </c>
      <c r="F28" s="160">
        <v>543.65991580867694</v>
      </c>
      <c r="G28" s="159">
        <v>1044.2482249273651</v>
      </c>
      <c r="H28" s="158">
        <v>311.91581939329558</v>
      </c>
      <c r="I28" s="161">
        <v>1839.0308371824651</v>
      </c>
      <c r="J28" s="160">
        <v>562.59742411917273</v>
      </c>
      <c r="K28" s="159">
        <v>1025.3107166168695</v>
      </c>
      <c r="L28" s="158">
        <v>292.97831108280002</v>
      </c>
      <c r="M28" s="159">
        <v>1839.0308371824651</v>
      </c>
      <c r="N28" s="160">
        <v>562.59742411917273</v>
      </c>
      <c r="O28" s="159">
        <v>1025.3107166168695</v>
      </c>
      <c r="P28" s="158">
        <v>292.97831108280002</v>
      </c>
    </row>
    <row r="29" spans="1:21">
      <c r="A29" s="240"/>
      <c r="B29" s="162" t="s">
        <v>30</v>
      </c>
      <c r="C29" s="163">
        <v>743.26497985598303</v>
      </c>
      <c r="D29" s="164">
        <v>521.48064017128479</v>
      </c>
      <c r="E29" s="165">
        <v>1287.5386751735405</v>
      </c>
      <c r="F29" s="166">
        <v>544.27369531755744</v>
      </c>
      <c r="G29" s="165">
        <v>903.34740741435598</v>
      </c>
      <c r="H29" s="164">
        <v>381.86676724307119</v>
      </c>
      <c r="I29" s="167">
        <v>1377.6836008601467</v>
      </c>
      <c r="J29" s="166">
        <v>634.4186210041637</v>
      </c>
      <c r="K29" s="165">
        <v>813.20248172774961</v>
      </c>
      <c r="L29" s="164">
        <v>291.72184155646482</v>
      </c>
      <c r="M29" s="165">
        <v>1377.6836008601467</v>
      </c>
      <c r="N29" s="166">
        <v>634.4186210041637</v>
      </c>
      <c r="O29" s="165">
        <v>813.20248172774961</v>
      </c>
      <c r="P29" s="164">
        <v>291.72184155646482</v>
      </c>
    </row>
    <row r="30" spans="1:21">
      <c r="A30" s="235" t="s">
        <v>46</v>
      </c>
      <c r="B30" s="151" t="s">
        <v>24</v>
      </c>
      <c r="C30" s="152">
        <v>157.42684603248324</v>
      </c>
      <c r="D30" s="153">
        <v>510.54157274305345</v>
      </c>
      <c r="E30" s="154">
        <v>172.58619305974557</v>
      </c>
      <c r="F30" s="155">
        <v>15.159347027262328</v>
      </c>
      <c r="G30" s="154">
        <v>559.70394287310921</v>
      </c>
      <c r="H30" s="153">
        <v>49.162370130055763</v>
      </c>
      <c r="I30" s="156">
        <v>172.58619305974557</v>
      </c>
      <c r="J30" s="155">
        <v>15.159347027262328</v>
      </c>
      <c r="K30" s="154">
        <v>559.70394287310921</v>
      </c>
      <c r="L30" s="153">
        <v>49.162370130055763</v>
      </c>
      <c r="M30" s="154">
        <v>134.79630677184025</v>
      </c>
      <c r="N30" s="155">
        <v>-22.63053926064299</v>
      </c>
      <c r="O30" s="154">
        <v>597.49382916101467</v>
      </c>
      <c r="P30" s="153">
        <v>86.952256417961223</v>
      </c>
    </row>
    <row r="31" spans="1:21">
      <c r="A31" s="236"/>
      <c r="B31" s="134" t="s">
        <v>25</v>
      </c>
      <c r="C31" s="157">
        <v>808.79354448967069</v>
      </c>
      <c r="D31" s="158">
        <v>1308.8388806344601</v>
      </c>
      <c r="E31" s="159">
        <v>881.05972564449326</v>
      </c>
      <c r="F31" s="160">
        <v>72.266181154822561</v>
      </c>
      <c r="G31" s="159">
        <v>1425.7844080744519</v>
      </c>
      <c r="H31" s="158">
        <v>116.94552743999179</v>
      </c>
      <c r="I31" s="161">
        <v>1011.2457832808317</v>
      </c>
      <c r="J31" s="160">
        <v>202.45223879116099</v>
      </c>
      <c r="K31" s="159">
        <v>1295.5983504381134</v>
      </c>
      <c r="L31" s="158">
        <v>-13.240530196346754</v>
      </c>
      <c r="M31" s="159">
        <v>697.64293047401452</v>
      </c>
      <c r="N31" s="160">
        <v>-111.15061401565617</v>
      </c>
      <c r="O31" s="159">
        <v>1609.2012032449306</v>
      </c>
      <c r="P31" s="158">
        <v>300.36232261047053</v>
      </c>
      <c r="U31" s="168"/>
    </row>
    <row r="32" spans="1:21">
      <c r="A32" s="236"/>
      <c r="B32" s="134" t="s">
        <v>26</v>
      </c>
      <c r="C32" s="157">
        <v>1464.7309107133822</v>
      </c>
      <c r="D32" s="158">
        <v>938.28455753524509</v>
      </c>
      <c r="E32" s="159">
        <v>1625.9479409117739</v>
      </c>
      <c r="F32" s="160">
        <v>161.21703019839174</v>
      </c>
      <c r="G32" s="159">
        <v>1041.5577585993035</v>
      </c>
      <c r="H32" s="158">
        <v>103.27320106405841</v>
      </c>
      <c r="I32" s="161">
        <v>1614.7353500621484</v>
      </c>
      <c r="J32" s="160">
        <v>150.00443934876625</v>
      </c>
      <c r="K32" s="159">
        <v>1052.7703494489288</v>
      </c>
      <c r="L32" s="158">
        <v>114.48579191368367</v>
      </c>
      <c r="M32" s="159">
        <v>1410.8130980534547</v>
      </c>
      <c r="N32" s="160">
        <v>-53.917812659927449</v>
      </c>
      <c r="O32" s="159">
        <v>1256.6926014576227</v>
      </c>
      <c r="P32" s="158">
        <v>318.4080439223776</v>
      </c>
      <c r="U32" s="168"/>
    </row>
    <row r="33" spans="1:32">
      <c r="A33" s="236"/>
      <c r="B33" s="134" t="s">
        <v>27</v>
      </c>
      <c r="C33" s="157">
        <v>1384.2329240923732</v>
      </c>
      <c r="D33" s="158">
        <v>550.75553582052487</v>
      </c>
      <c r="E33" s="159">
        <v>1681.1476421006003</v>
      </c>
      <c r="F33" s="160">
        <v>296.91471800822706</v>
      </c>
      <c r="G33" s="159">
        <v>668.89130745508874</v>
      </c>
      <c r="H33" s="158">
        <v>118.13577163456387</v>
      </c>
      <c r="I33" s="161">
        <v>1722.2533474066147</v>
      </c>
      <c r="J33" s="160">
        <v>338.0204233142415</v>
      </c>
      <c r="K33" s="159">
        <v>627.78560214907418</v>
      </c>
      <c r="L33" s="158">
        <v>77.03006632854931</v>
      </c>
      <c r="M33" s="159">
        <v>1722.2533474066147</v>
      </c>
      <c r="N33" s="160">
        <v>338.0204233142415</v>
      </c>
      <c r="O33" s="159">
        <v>627.78560214907418</v>
      </c>
      <c r="P33" s="158">
        <v>77.03006632854931</v>
      </c>
      <c r="U33" s="168"/>
    </row>
    <row r="34" spans="1:32">
      <c r="A34" s="236"/>
      <c r="B34" s="134" t="s">
        <v>28</v>
      </c>
      <c r="C34" s="157">
        <v>1208.413799660103</v>
      </c>
      <c r="D34" s="158">
        <v>448.34265739025966</v>
      </c>
      <c r="E34" s="159">
        <v>1429.7268810816736</v>
      </c>
      <c r="F34" s="160">
        <v>221.31308142157059</v>
      </c>
      <c r="G34" s="159">
        <v>530.45368183212167</v>
      </c>
      <c r="H34" s="158">
        <v>82.111024441862014</v>
      </c>
      <c r="I34" s="161">
        <v>1474.7770155172641</v>
      </c>
      <c r="J34" s="160">
        <v>266.36321585716109</v>
      </c>
      <c r="K34" s="159">
        <v>485.40354739653111</v>
      </c>
      <c r="L34" s="158">
        <v>37.06089000627145</v>
      </c>
      <c r="M34" s="159">
        <v>1474.7770155172641</v>
      </c>
      <c r="N34" s="160">
        <v>266.36321585716109</v>
      </c>
      <c r="O34" s="159">
        <v>485.40354739653111</v>
      </c>
      <c r="P34" s="158">
        <v>37.06089000627145</v>
      </c>
      <c r="U34" s="168"/>
    </row>
    <row r="35" spans="1:32">
      <c r="A35" s="236"/>
      <c r="B35" s="134" t="s">
        <v>29</v>
      </c>
      <c r="C35" s="157">
        <v>964.649959113112</v>
      </c>
      <c r="D35" s="158">
        <v>358.64917489814758</v>
      </c>
      <c r="E35" s="159">
        <v>1183.4243794919096</v>
      </c>
      <c r="F35" s="160">
        <v>218.77442037879757</v>
      </c>
      <c r="G35" s="159">
        <v>439.98776265884635</v>
      </c>
      <c r="H35" s="158">
        <v>81.338587760698772</v>
      </c>
      <c r="I35" s="161">
        <v>1205.2313968139472</v>
      </c>
      <c r="J35" s="160">
        <v>240.58143770083518</v>
      </c>
      <c r="K35" s="159">
        <v>418.18074533680874</v>
      </c>
      <c r="L35" s="158">
        <v>59.531570438661163</v>
      </c>
      <c r="M35" s="159">
        <v>1205.2313968139472</v>
      </c>
      <c r="N35" s="160">
        <v>240.58143770083518</v>
      </c>
      <c r="O35" s="159">
        <v>418.18074533680874</v>
      </c>
      <c r="P35" s="158">
        <v>59.531570438661163</v>
      </c>
      <c r="U35" s="168"/>
    </row>
    <row r="36" spans="1:32">
      <c r="A36" s="236"/>
      <c r="B36" s="134" t="s">
        <v>30</v>
      </c>
      <c r="C36" s="157">
        <v>631.5613356316793</v>
      </c>
      <c r="D36" s="158">
        <v>281.90015996941344</v>
      </c>
      <c r="E36" s="159">
        <v>978.83258833291961</v>
      </c>
      <c r="F36" s="160">
        <v>347.27125270124031</v>
      </c>
      <c r="G36" s="159">
        <v>436.9062000262262</v>
      </c>
      <c r="H36" s="158">
        <v>155.00604005681276</v>
      </c>
      <c r="I36" s="161">
        <v>946.73816002517401</v>
      </c>
      <c r="J36" s="160">
        <v>315.17682439349471</v>
      </c>
      <c r="K36" s="159">
        <v>469.00062833397186</v>
      </c>
      <c r="L36" s="158">
        <v>187.10046836455842</v>
      </c>
      <c r="M36" s="159">
        <v>946.73816002517401</v>
      </c>
      <c r="N36" s="160">
        <v>315.17682439349471</v>
      </c>
      <c r="O36" s="159">
        <v>469.00062833397186</v>
      </c>
      <c r="P36" s="158">
        <v>187.10046836455842</v>
      </c>
      <c r="U36" s="168"/>
    </row>
    <row r="37" spans="1:32">
      <c r="U37" s="168"/>
    </row>
    <row r="38" spans="1:32" ht="15.95" customHeight="1">
      <c r="A38" s="241" t="s">
        <v>99</v>
      </c>
      <c r="B38" s="242"/>
      <c r="C38" s="242"/>
      <c r="D38" s="242"/>
      <c r="E38" s="242"/>
      <c r="F38" s="242"/>
      <c r="G38" s="242"/>
      <c r="H38" s="242"/>
      <c r="I38" s="242"/>
      <c r="J38" s="242"/>
      <c r="K38" s="242"/>
      <c r="L38" s="242"/>
      <c r="M38" s="242"/>
      <c r="N38" s="242"/>
      <c r="O38" s="242"/>
      <c r="P38" s="242"/>
      <c r="U38" s="168"/>
    </row>
    <row r="39" spans="1:32">
      <c r="A39" s="242"/>
      <c r="B39" s="242"/>
      <c r="C39" s="242"/>
      <c r="D39" s="242"/>
      <c r="E39" s="242"/>
      <c r="F39" s="242"/>
      <c r="G39" s="242"/>
      <c r="H39" s="242"/>
      <c r="I39" s="242"/>
      <c r="J39" s="242"/>
      <c r="K39" s="242"/>
      <c r="L39" s="242"/>
      <c r="M39" s="242"/>
      <c r="N39" s="242"/>
      <c r="O39" s="242"/>
      <c r="P39" s="242"/>
    </row>
    <row r="42" spans="1:32">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row>
    <row r="43" spans="1:32">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row>
    <row r="44" spans="1:32">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row>
    <row r="45" spans="1:32">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row>
    <row r="46" spans="1:32">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row>
    <row r="47" spans="1:32">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row>
    <row r="48" spans="1:32">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row>
    <row r="49" spans="1:32">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row>
    <row r="50" spans="1:32">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row>
    <row r="51" spans="1:32">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row>
    <row r="52" spans="1:32">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row>
    <row r="53" spans="1:32">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row>
    <row r="54" spans="1:32">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row>
    <row r="55" spans="1:32">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row>
    <row r="56" spans="1:32">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row>
    <row r="57" spans="1:32">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row>
    <row r="58" spans="1:32">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row>
    <row r="59" spans="1:32">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row>
    <row r="60" spans="1:32">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row>
    <row r="61" spans="1:32">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row>
    <row r="62" spans="1:32">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row>
    <row r="63" spans="1:32">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row>
    <row r="64" spans="1:32">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row>
    <row r="65" spans="1:32">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row>
    <row r="66" spans="1:32">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row>
    <row r="67" spans="1:32">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row>
    <row r="68" spans="1:32">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row>
    <row r="69" spans="1:32">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row>
    <row r="70" spans="1:32">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row>
    <row r="71" spans="1:32">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row>
    <row r="72" spans="1:32">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row>
    <row r="73" spans="1:32">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row>
    <row r="74" spans="1:32">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row>
    <row r="75" spans="1:32">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row>
    <row r="76" spans="1:32">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row>
    <row r="77" spans="1:32">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row>
    <row r="78" spans="1:32">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row>
    <row r="79" spans="1:32">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row>
    <row r="80" spans="1:32">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row>
    <row r="81" spans="1:32">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row>
    <row r="82" spans="1:32">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row>
    <row r="83" spans="1:32">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row>
    <row r="84" spans="1:32">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row>
    <row r="85" spans="1:32">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row>
    <row r="86" spans="1:32">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row>
    <row r="87" spans="1:32">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row>
    <row r="88" spans="1:32">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row>
    <row r="89" spans="1:32">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row>
    <row r="90" spans="1:32">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row>
    <row r="91" spans="1:32">
      <c r="A91" s="111"/>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row>
    <row r="92" spans="1:32">
      <c r="A92" s="111"/>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row>
    <row r="93" spans="1:32">
      <c r="A93" s="111"/>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row>
    <row r="94" spans="1:32">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row>
    <row r="95" spans="1:32">
      <c r="A95" s="111"/>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row>
    <row r="96" spans="1:32">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row>
    <row r="97" spans="1:32">
      <c r="A97" s="111"/>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row>
    <row r="98" spans="1:32">
      <c r="A98" s="111"/>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row>
    <row r="99" spans="1:32">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row>
    <row r="100" spans="1:32">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row>
    <row r="101" spans="1:32">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row>
    <row r="102" spans="1:32">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row>
    <row r="103" spans="1:32">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row>
    <row r="104" spans="1:32">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row>
    <row r="105" spans="1:32">
      <c r="A105" s="111"/>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row>
    <row r="106" spans="1:32">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row>
    <row r="107" spans="1:32">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row>
    <row r="108" spans="1:32">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row>
    <row r="109" spans="1:32">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row>
    <row r="110" spans="1:32">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row>
    <row r="111" spans="1:32">
      <c r="A111" s="111"/>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row>
    <row r="112" spans="1:32">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row>
    <row r="113" spans="1:32">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row>
    <row r="114" spans="1:32">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row>
    <row r="115" spans="1:32">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row>
    <row r="116" spans="1:32">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row>
    <row r="117" spans="1:32">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row>
    <row r="118" spans="1:32">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row>
    <row r="119" spans="1:32">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row>
    <row r="120" spans="1:32">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row>
    <row r="121" spans="1:32">
      <c r="A121" s="111"/>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row>
    <row r="122" spans="1:32">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row>
    <row r="123" spans="1:32">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row>
    <row r="124" spans="1:32">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row>
    <row r="125" spans="1:32">
      <c r="A125" s="111"/>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row>
    <row r="126" spans="1:32">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row>
    <row r="127" spans="1:32">
      <c r="A127" s="111"/>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row>
    <row r="128" spans="1:32">
      <c r="A128" s="111"/>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row>
    <row r="129" spans="1:32">
      <c r="A129" s="111"/>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row>
    <row r="130" spans="1:32">
      <c r="A130" s="111"/>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row>
    <row r="131" spans="1:32">
      <c r="A131" s="111"/>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row>
    <row r="132" spans="1:32">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row>
    <row r="133" spans="1:32">
      <c r="A133" s="111"/>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row>
    <row r="134" spans="1:32">
      <c r="A134" s="111"/>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row>
    <row r="135" spans="1:32">
      <c r="A135" s="111"/>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row>
    <row r="136" spans="1:32">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row>
    <row r="137" spans="1:32">
      <c r="A137" s="111"/>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row>
    <row r="138" spans="1:32">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row>
    <row r="139" spans="1:32">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row>
    <row r="140" spans="1:32">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row>
    <row r="141" spans="1:32">
      <c r="A141" s="111"/>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row>
    <row r="142" spans="1:32">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row>
    <row r="143" spans="1:32">
      <c r="A143" s="111"/>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row>
    <row r="144" spans="1:32">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row>
    <row r="145" spans="1:32">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row>
    <row r="146" spans="1:32">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row>
    <row r="147" spans="1:32">
      <c r="A147" s="111"/>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row>
    <row r="148" spans="1:32">
      <c r="A148" s="111"/>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row>
    <row r="149" spans="1:32">
      <c r="A149" s="111"/>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row>
    <row r="150" spans="1:32">
      <c r="A150" s="111"/>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row>
    <row r="151" spans="1:32">
      <c r="A151" s="111"/>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row>
    <row r="152" spans="1:32">
      <c r="A152" s="111"/>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row>
    <row r="153" spans="1:32">
      <c r="A153" s="111"/>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row>
    <row r="154" spans="1:32">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row>
    <row r="155" spans="1:32">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row>
    <row r="156" spans="1:32">
      <c r="A156" s="111"/>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row>
    <row r="157" spans="1:32">
      <c r="A157" s="111"/>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row>
    <row r="158" spans="1:32">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row>
    <row r="159" spans="1:32">
      <c r="A159" s="111"/>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row>
    <row r="160" spans="1:32">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row>
    <row r="161" spans="1:32">
      <c r="A161" s="111"/>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row>
    <row r="162" spans="1:32">
      <c r="A162" s="111"/>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row>
    <row r="163" spans="1:32">
      <c r="A163" s="111"/>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row>
    <row r="164" spans="1:32">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row>
    <row r="165" spans="1:32">
      <c r="A165" s="111"/>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row>
    <row r="166" spans="1:32">
      <c r="A166" s="111"/>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row>
    <row r="167" spans="1:32">
      <c r="A167" s="111"/>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row>
  </sheetData>
  <mergeCells count="15">
    <mergeCell ref="A9:A15"/>
    <mergeCell ref="A16:A22"/>
    <mergeCell ref="A23:A29"/>
    <mergeCell ref="A30:A36"/>
    <mergeCell ref="A38:P39"/>
    <mergeCell ref="A5:D5"/>
    <mergeCell ref="E5:H5"/>
    <mergeCell ref="I5:L5"/>
    <mergeCell ref="M5:P5"/>
    <mergeCell ref="E6:F6"/>
    <mergeCell ref="G6:H6"/>
    <mergeCell ref="I6:J6"/>
    <mergeCell ref="K6:L6"/>
    <mergeCell ref="M6:N6"/>
    <mergeCell ref="O6:P6"/>
  </mergeCells>
  <conditionalFormatting sqref="A8:P36">
    <cfRule type="expression" dxfId="0" priority="1">
      <formula>MOD(ROW(),2)=0</formula>
    </cfRule>
  </conditionalFormatting>
  <hyperlinks>
    <hyperlink ref="A3" location="TableofContents!A1" display="Return to Appendix Table of Contents" xr:uid="{131A8962-8F78-4F18-B606-F31170DC90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E1470-D775-BC47-B2E4-10FD8D7A120B}">
  <dimension ref="A1:H25"/>
  <sheetViews>
    <sheetView workbookViewId="0">
      <selection activeCell="J11" sqref="J11"/>
    </sheetView>
  </sheetViews>
  <sheetFormatPr defaultColWidth="10.625" defaultRowHeight="15.75"/>
  <cols>
    <col min="1" max="1" width="16.875" customWidth="1"/>
    <col min="2" max="2" width="12.625" customWidth="1"/>
    <col min="7" max="7" width="10.875" customWidth="1"/>
    <col min="12" max="12" width="12.875" customWidth="1"/>
  </cols>
  <sheetData>
    <row r="1" spans="1:8">
      <c r="A1" s="2" t="s">
        <v>3</v>
      </c>
    </row>
    <row r="2" spans="1:8">
      <c r="A2" t="s">
        <v>15</v>
      </c>
    </row>
    <row r="3" spans="1:8">
      <c r="A3" s="3" t="s">
        <v>16</v>
      </c>
    </row>
    <row r="5" spans="1:8" ht="30.95" customHeight="1">
      <c r="A5" s="174" t="s">
        <v>17</v>
      </c>
      <c r="B5" s="175"/>
      <c r="C5" s="169" t="s">
        <v>18</v>
      </c>
      <c r="D5" s="170"/>
      <c r="E5" s="171" t="s">
        <v>19</v>
      </c>
      <c r="F5" s="172"/>
      <c r="G5" s="173" t="s">
        <v>20</v>
      </c>
      <c r="H5" s="173"/>
    </row>
    <row r="6" spans="1:8" s="4" customFormat="1" ht="31.5">
      <c r="A6" s="6"/>
      <c r="B6" s="9">
        <v>2025</v>
      </c>
      <c r="C6" s="7">
        <v>2035</v>
      </c>
      <c r="D6" s="9" t="s">
        <v>21</v>
      </c>
      <c r="E6" s="10">
        <v>2035</v>
      </c>
      <c r="F6" s="9" t="s">
        <v>21</v>
      </c>
      <c r="G6" s="7">
        <v>2035</v>
      </c>
      <c r="H6" s="7" t="s">
        <v>21</v>
      </c>
    </row>
    <row r="7" spans="1:8">
      <c r="A7" s="2" t="s">
        <v>22</v>
      </c>
      <c r="B7" s="11">
        <v>65.926590168095373</v>
      </c>
      <c r="C7" s="12">
        <v>65.882365677866844</v>
      </c>
      <c r="D7" s="13">
        <v>-4.4224490228517155E-2</v>
      </c>
      <c r="E7" s="14">
        <v>66.75927410883952</v>
      </c>
      <c r="F7" s="11">
        <v>0.83268394074409446</v>
      </c>
      <c r="G7" s="12">
        <v>64.317548827496452</v>
      </c>
      <c r="H7" s="12">
        <v>-1.6090413405989712</v>
      </c>
    </row>
    <row r="8" spans="1:8">
      <c r="A8" s="5" t="s">
        <v>23</v>
      </c>
      <c r="B8" s="15"/>
      <c r="C8" s="16"/>
      <c r="D8" s="15"/>
      <c r="E8" s="14"/>
      <c r="F8" s="11"/>
      <c r="G8" s="12"/>
      <c r="H8" s="12"/>
    </row>
    <row r="9" spans="1:8">
      <c r="A9" s="2" t="s">
        <v>24</v>
      </c>
      <c r="B9" s="11">
        <v>24.364090307656426</v>
      </c>
      <c r="C9" s="12">
        <v>24.343174125443166</v>
      </c>
      <c r="D9" s="11">
        <v>-2.0916182213256973E-2</v>
      </c>
      <c r="E9" s="14">
        <v>24.343174125443166</v>
      </c>
      <c r="F9" s="11">
        <v>-2.0916182213256973E-2</v>
      </c>
      <c r="G9" s="12">
        <v>19.374229458551383</v>
      </c>
      <c r="H9" s="12">
        <v>-4.9898608491050407</v>
      </c>
    </row>
    <row r="10" spans="1:8">
      <c r="A10" s="2" t="s">
        <v>25</v>
      </c>
      <c r="B10" s="11">
        <v>42.615682415239462</v>
      </c>
      <c r="C10" s="12">
        <v>42.101750019228696</v>
      </c>
      <c r="D10" s="11">
        <v>-0.51393239601076335</v>
      </c>
      <c r="E10" s="14">
        <v>48.314842079725636</v>
      </c>
      <c r="F10" s="11">
        <v>5.6991596644861753</v>
      </c>
      <c r="G10" s="12">
        <v>38.529681891660807</v>
      </c>
      <c r="H10" s="12">
        <v>-4.0860005235786536</v>
      </c>
    </row>
    <row r="11" spans="1:8">
      <c r="A11" s="2" t="s">
        <v>26</v>
      </c>
      <c r="B11" s="11">
        <v>62.238278673207546</v>
      </c>
      <c r="C11" s="12">
        <v>61.331151235661316</v>
      </c>
      <c r="D11" s="11">
        <v>-0.90712743754622904</v>
      </c>
      <c r="E11" s="14">
        <v>61.518747222648372</v>
      </c>
      <c r="F11" s="11">
        <v>-0.71953145055917433</v>
      </c>
      <c r="G11" s="12">
        <v>56.507754980495605</v>
      </c>
      <c r="H11" s="12">
        <v>-5.7305236927119418</v>
      </c>
    </row>
    <row r="12" spans="1:8">
      <c r="A12" s="2" t="s">
        <v>27</v>
      </c>
      <c r="B12" s="11">
        <v>70.495526271149359</v>
      </c>
      <c r="C12" s="12">
        <v>70.152344373160958</v>
      </c>
      <c r="D12" s="11">
        <v>-0.34318189798839827</v>
      </c>
      <c r="E12" s="14">
        <v>70.177366027101314</v>
      </c>
      <c r="F12" s="11">
        <v>-0.318160244048038</v>
      </c>
      <c r="G12" s="12">
        <v>70.177366027101314</v>
      </c>
      <c r="H12" s="12">
        <v>-0.318160244048038</v>
      </c>
    </row>
    <row r="13" spans="1:8">
      <c r="A13" s="2" t="s">
        <v>28</v>
      </c>
      <c r="B13" s="11">
        <v>75.429274543764606</v>
      </c>
      <c r="C13" s="12">
        <v>74.268533977824347</v>
      </c>
      <c r="D13" s="11">
        <v>-1.1607405659402548</v>
      </c>
      <c r="E13" s="14">
        <v>74.325287983550496</v>
      </c>
      <c r="F13" s="11">
        <v>-1.1039865602141097</v>
      </c>
      <c r="G13" s="12">
        <v>74.325287983550496</v>
      </c>
      <c r="H13" s="12">
        <v>-1.1039865602141097</v>
      </c>
    </row>
    <row r="14" spans="1:8">
      <c r="A14" s="2" t="s">
        <v>29</v>
      </c>
      <c r="B14" s="11">
        <v>78.918994165207053</v>
      </c>
      <c r="C14" s="12">
        <v>77.697139158768806</v>
      </c>
      <c r="D14" s="11">
        <v>-1.221855006438255</v>
      </c>
      <c r="E14" s="14">
        <v>76.896693880721955</v>
      </c>
      <c r="F14" s="11">
        <v>-2.0223002844851012</v>
      </c>
      <c r="G14" s="12">
        <v>76.896693880721955</v>
      </c>
      <c r="H14" s="12">
        <v>-2.0223002844851012</v>
      </c>
    </row>
    <row r="15" spans="1:8">
      <c r="A15" s="2" t="s">
        <v>30</v>
      </c>
      <c r="B15" s="11">
        <v>77.676160624627826</v>
      </c>
      <c r="C15" s="12">
        <v>77.089111724774241</v>
      </c>
      <c r="D15" s="11">
        <v>-0.58704889985358166</v>
      </c>
      <c r="E15" s="14">
        <v>77.481239168062672</v>
      </c>
      <c r="F15" s="11">
        <v>-0.1949214565651447</v>
      </c>
      <c r="G15" s="12">
        <v>77.481239168062672</v>
      </c>
      <c r="H15" s="12">
        <v>-0.1949214565651447</v>
      </c>
    </row>
    <row r="16" spans="1:8">
      <c r="A16" s="5" t="s">
        <v>31</v>
      </c>
      <c r="B16" s="15"/>
      <c r="C16" s="16"/>
      <c r="D16" s="15"/>
      <c r="E16" s="17"/>
      <c r="F16" s="15"/>
      <c r="G16" s="16"/>
      <c r="H16" s="16"/>
    </row>
    <row r="17" spans="1:8">
      <c r="A17" s="2" t="s">
        <v>32</v>
      </c>
      <c r="B17" s="11">
        <v>74.424667840423524</v>
      </c>
      <c r="C17" s="12">
        <v>74.958232614890434</v>
      </c>
      <c r="D17" s="11">
        <v>0.53356477446691031</v>
      </c>
      <c r="E17" s="14">
        <v>75.246093112781622</v>
      </c>
      <c r="F17" s="11">
        <v>0.82142527235810059</v>
      </c>
      <c r="G17" s="12">
        <v>73.594481093710641</v>
      </c>
      <c r="H17" s="12">
        <v>-0.83018674671287984</v>
      </c>
    </row>
    <row r="18" spans="1:8">
      <c r="A18" s="2" t="s">
        <v>33</v>
      </c>
      <c r="B18" s="11">
        <v>46.638948607550716</v>
      </c>
      <c r="C18" s="12">
        <v>48.288020114063315</v>
      </c>
      <c r="D18" s="11">
        <v>1.6490715065125949</v>
      </c>
      <c r="E18" s="14">
        <v>48.207845774000731</v>
      </c>
      <c r="F18" s="11">
        <v>1.5688971664500118</v>
      </c>
      <c r="G18" s="12">
        <v>45.843035419961168</v>
      </c>
      <c r="H18" s="12">
        <v>-0.79591318758954754</v>
      </c>
    </row>
    <row r="19" spans="1:8">
      <c r="A19" s="2" t="s">
        <v>34</v>
      </c>
      <c r="B19" s="11">
        <v>49.472251556588461</v>
      </c>
      <c r="C19" s="12">
        <v>50.389236233410394</v>
      </c>
      <c r="D19" s="11">
        <v>0.91698467682193585</v>
      </c>
      <c r="E19" s="14">
        <v>53.728279468562803</v>
      </c>
      <c r="F19" s="11">
        <v>4.2560279119743418</v>
      </c>
      <c r="G19" s="12">
        <v>49.529789084955432</v>
      </c>
      <c r="H19" s="12">
        <v>5.7537528366974344E-2</v>
      </c>
    </row>
    <row r="20" spans="1:8">
      <c r="A20" s="2" t="s">
        <v>35</v>
      </c>
      <c r="B20" s="11">
        <v>59.974153444266179</v>
      </c>
      <c r="C20" s="12">
        <v>60.656393905940376</v>
      </c>
      <c r="D20" s="11">
        <v>0.68224046167419949</v>
      </c>
      <c r="E20" s="14">
        <v>62.176906777279306</v>
      </c>
      <c r="F20" s="11">
        <v>2.2027533330131299</v>
      </c>
      <c r="G20" s="12">
        <v>57.800552382409322</v>
      </c>
      <c r="H20" s="12">
        <v>-2.1736010618568558</v>
      </c>
    </row>
    <row r="22" spans="1:8" ht="15.95" customHeight="1">
      <c r="A22" s="176" t="s">
        <v>36</v>
      </c>
      <c r="B22" s="176"/>
      <c r="C22" s="176"/>
      <c r="D22" s="176"/>
      <c r="E22" s="176"/>
      <c r="F22" s="176"/>
      <c r="G22" s="176"/>
      <c r="H22" s="176"/>
    </row>
    <row r="23" spans="1:8">
      <c r="A23" s="176"/>
      <c r="B23" s="176"/>
      <c r="C23" s="176"/>
      <c r="D23" s="176"/>
      <c r="E23" s="176"/>
      <c r="F23" s="176"/>
      <c r="G23" s="176"/>
      <c r="H23" s="176"/>
    </row>
    <row r="24" spans="1:8">
      <c r="A24" s="176"/>
      <c r="B24" s="176"/>
      <c r="C24" s="176"/>
      <c r="D24" s="176"/>
      <c r="E24" s="176"/>
      <c r="F24" s="176"/>
      <c r="G24" s="176"/>
      <c r="H24" s="176"/>
    </row>
    <row r="25" spans="1:8">
      <c r="A25" s="176"/>
      <c r="B25" s="176"/>
      <c r="C25" s="176"/>
      <c r="D25" s="176"/>
      <c r="E25" s="176"/>
      <c r="F25" s="176"/>
      <c r="G25" s="176"/>
      <c r="H25" s="176"/>
    </row>
  </sheetData>
  <mergeCells count="5">
    <mergeCell ref="C5:D5"/>
    <mergeCell ref="E5:F5"/>
    <mergeCell ref="G5:H5"/>
    <mergeCell ref="A5:B5"/>
    <mergeCell ref="A22:H25"/>
  </mergeCells>
  <conditionalFormatting sqref="A7:H20">
    <cfRule type="expression" dxfId="8" priority="1">
      <formula>MOD(ROW(),2)=0</formula>
    </cfRule>
  </conditionalFormatting>
  <hyperlinks>
    <hyperlink ref="A3" location="TableofContents!A1" display="Return to Appendix Table of Contents" xr:uid="{3BE66C67-0608-CB4D-88D7-511C2F0E5DE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1E96E-D49D-48D9-BB30-91291F923C06}">
  <dimension ref="A1:U64"/>
  <sheetViews>
    <sheetView workbookViewId="0"/>
  </sheetViews>
  <sheetFormatPr defaultColWidth="11.375" defaultRowHeight="15.75"/>
  <cols>
    <col min="1" max="1" width="17.625" style="97" customWidth="1"/>
    <col min="2" max="2" width="13.125" style="97" customWidth="1"/>
    <col min="3" max="6" width="11.375" style="97"/>
    <col min="7" max="7" width="11.375" style="97" customWidth="1"/>
    <col min="8" max="11" width="11.375" style="97"/>
    <col min="12" max="12" width="13.375" style="97" customWidth="1"/>
    <col min="13" max="16384" width="11.375" style="97"/>
  </cols>
  <sheetData>
    <row r="1" spans="1:8">
      <c r="A1" s="96" t="s">
        <v>4</v>
      </c>
    </row>
    <row r="2" spans="1:8">
      <c r="A2" s="97" t="s">
        <v>15</v>
      </c>
    </row>
    <row r="3" spans="1:8">
      <c r="A3" s="98" t="s">
        <v>16</v>
      </c>
    </row>
    <row r="5" spans="1:8" ht="30.95" customHeight="1">
      <c r="A5" s="177" t="s">
        <v>17</v>
      </c>
      <c r="B5" s="178"/>
      <c r="C5" s="179" t="s">
        <v>18</v>
      </c>
      <c r="D5" s="180"/>
      <c r="E5" s="181" t="s">
        <v>19</v>
      </c>
      <c r="F5" s="182"/>
      <c r="G5" s="183" t="s">
        <v>20</v>
      </c>
      <c r="H5" s="183"/>
    </row>
    <row r="6" spans="1:8" s="103" customFormat="1" ht="31.5">
      <c r="A6" s="99"/>
      <c r="B6" s="100">
        <v>2025</v>
      </c>
      <c r="C6" s="101">
        <v>2035</v>
      </c>
      <c r="D6" s="100" t="s">
        <v>21</v>
      </c>
      <c r="E6" s="102">
        <v>2035</v>
      </c>
      <c r="F6" s="100" t="s">
        <v>21</v>
      </c>
      <c r="G6" s="101">
        <v>2035</v>
      </c>
      <c r="H6" s="101" t="s">
        <v>21</v>
      </c>
    </row>
    <row r="7" spans="1:8">
      <c r="A7" s="96" t="s">
        <v>22</v>
      </c>
      <c r="B7" s="104">
        <v>65.981748354085639</v>
      </c>
      <c r="C7" s="105">
        <v>66.074575253311679</v>
      </c>
      <c r="D7" s="104">
        <v>9.2826899226039927E-2</v>
      </c>
      <c r="E7" s="106">
        <v>66.927599353961227</v>
      </c>
      <c r="F7" s="104">
        <v>0.94585099987558863</v>
      </c>
      <c r="G7" s="105">
        <v>64.531584344327513</v>
      </c>
      <c r="H7" s="105">
        <v>-1.4501640097581259</v>
      </c>
    </row>
    <row r="8" spans="1:8">
      <c r="A8" s="107" t="s">
        <v>23</v>
      </c>
      <c r="B8" s="108"/>
      <c r="C8" s="109"/>
      <c r="D8" s="104"/>
      <c r="E8" s="106"/>
      <c r="F8" s="104"/>
      <c r="G8" s="105"/>
      <c r="H8" s="105"/>
    </row>
    <row r="9" spans="1:8">
      <c r="A9" s="96" t="s">
        <v>24</v>
      </c>
      <c r="B9" s="104">
        <v>24.365599827893373</v>
      </c>
      <c r="C9" s="105">
        <v>24.345287440883791</v>
      </c>
      <c r="D9" s="104">
        <v>-2.0312387009582267E-2</v>
      </c>
      <c r="E9" s="106">
        <v>24.345287440883791</v>
      </c>
      <c r="F9" s="104">
        <v>-2.0312387009582267E-2</v>
      </c>
      <c r="G9" s="105">
        <v>19.400420767646519</v>
      </c>
      <c r="H9" s="105">
        <v>-4.9651790602468537</v>
      </c>
    </row>
    <row r="10" spans="1:8">
      <c r="A10" s="96" t="s">
        <v>25</v>
      </c>
      <c r="B10" s="104">
        <v>42.654478342027488</v>
      </c>
      <c r="C10" s="105">
        <v>42.235718470434428</v>
      </c>
      <c r="D10" s="104">
        <v>-0.4187598715930605</v>
      </c>
      <c r="E10" s="106">
        <v>48.424801850762606</v>
      </c>
      <c r="F10" s="104">
        <v>5.7703235087351175</v>
      </c>
      <c r="G10" s="105">
        <v>38.678694655748757</v>
      </c>
      <c r="H10" s="105">
        <v>-3.9757836862787315</v>
      </c>
    </row>
    <row r="11" spans="1:8">
      <c r="A11" s="96" t="s">
        <v>26</v>
      </c>
      <c r="B11" s="104">
        <v>62.267904140619592</v>
      </c>
      <c r="C11" s="105">
        <v>61.462715156716484</v>
      </c>
      <c r="D11" s="104">
        <v>-0.80518898390310767</v>
      </c>
      <c r="E11" s="106">
        <v>61.637565975073535</v>
      </c>
      <c r="F11" s="104">
        <v>-0.63033816554605693</v>
      </c>
      <c r="G11" s="105">
        <v>56.67013492541011</v>
      </c>
      <c r="H11" s="105">
        <v>-5.5977692152094818</v>
      </c>
    </row>
    <row r="12" spans="1:8">
      <c r="A12" s="96" t="s">
        <v>27</v>
      </c>
      <c r="B12" s="104">
        <v>70.512522544029011</v>
      </c>
      <c r="C12" s="105">
        <v>70.234277403293419</v>
      </c>
      <c r="D12" s="104">
        <v>-0.27824514073559214</v>
      </c>
      <c r="E12" s="106">
        <v>70.245290368577102</v>
      </c>
      <c r="F12" s="104">
        <v>-0.26723217545190892</v>
      </c>
      <c r="G12" s="105">
        <v>70.245290368577102</v>
      </c>
      <c r="H12" s="105">
        <v>-0.26723217545190892</v>
      </c>
    </row>
    <row r="13" spans="1:8">
      <c r="A13" s="96" t="s">
        <v>28</v>
      </c>
      <c r="B13" s="104">
        <v>75.440946357316548</v>
      </c>
      <c r="C13" s="105">
        <v>74.319862322695556</v>
      </c>
      <c r="D13" s="104">
        <v>-1.121084034620992</v>
      </c>
      <c r="E13" s="106">
        <v>74.370874269266494</v>
      </c>
      <c r="F13" s="104">
        <v>-1.070072088050054</v>
      </c>
      <c r="G13" s="105">
        <v>74.370874269266494</v>
      </c>
      <c r="H13" s="105">
        <v>-1.070072088050054</v>
      </c>
    </row>
    <row r="14" spans="1:8">
      <c r="A14" s="96" t="s">
        <v>29</v>
      </c>
      <c r="B14" s="104">
        <v>78.931171593897488</v>
      </c>
      <c r="C14" s="105">
        <v>77.74267643966752</v>
      </c>
      <c r="D14" s="104">
        <v>-1.1884951542299689</v>
      </c>
      <c r="E14" s="106">
        <v>76.934808189880272</v>
      </c>
      <c r="F14" s="104">
        <v>-1.9963634040172167</v>
      </c>
      <c r="G14" s="105">
        <v>76.934808189880272</v>
      </c>
      <c r="H14" s="105">
        <v>-1.9963634040172167</v>
      </c>
    </row>
    <row r="15" spans="1:8">
      <c r="A15" s="96" t="s">
        <v>30</v>
      </c>
      <c r="B15" s="104">
        <v>77.685265138445843</v>
      </c>
      <c r="C15" s="105">
        <v>77.119795227097754</v>
      </c>
      <c r="D15" s="104">
        <v>-0.56546991134808877</v>
      </c>
      <c r="E15" s="106">
        <v>77.512363972800728</v>
      </c>
      <c r="F15" s="104">
        <v>-0.17290116564511493</v>
      </c>
      <c r="G15" s="105">
        <v>77.512363972800728</v>
      </c>
      <c r="H15" s="105">
        <v>-0.17290116564511493</v>
      </c>
    </row>
    <row r="16" spans="1:8">
      <c r="A16" s="107" t="s">
        <v>31</v>
      </c>
      <c r="B16" s="108"/>
      <c r="C16" s="109"/>
      <c r="D16" s="104"/>
      <c r="E16" s="110"/>
      <c r="F16" s="104"/>
      <c r="G16" s="109"/>
      <c r="H16" s="105"/>
    </row>
    <row r="17" spans="1:21">
      <c r="A17" s="96" t="s">
        <v>32</v>
      </c>
      <c r="B17" s="104">
        <v>74.436772250692556</v>
      </c>
      <c r="C17" s="105">
        <v>74.997666005304239</v>
      </c>
      <c r="D17" s="104">
        <v>0.56089375461168345</v>
      </c>
      <c r="E17" s="106">
        <v>75.281917054540841</v>
      </c>
      <c r="F17" s="104">
        <v>0.84514480384828516</v>
      </c>
      <c r="G17" s="105">
        <v>73.640512692662526</v>
      </c>
      <c r="H17" s="105">
        <v>-0.79625955803003023</v>
      </c>
    </row>
    <row r="18" spans="1:21">
      <c r="A18" s="96" t="s">
        <v>33</v>
      </c>
      <c r="B18" s="104">
        <v>46.664481116596441</v>
      </c>
      <c r="C18" s="105">
        <v>48.391150864222944</v>
      </c>
      <c r="D18" s="104">
        <v>1.7266697476265023</v>
      </c>
      <c r="E18" s="106">
        <v>48.293747945955076</v>
      </c>
      <c r="F18" s="104">
        <v>1.6292668293586345</v>
      </c>
      <c r="G18" s="105">
        <v>45.951548255121367</v>
      </c>
      <c r="H18" s="105">
        <v>-0.71293286147507473</v>
      </c>
    </row>
    <row r="19" spans="1:21">
      <c r="A19" s="96" t="s">
        <v>34</v>
      </c>
      <c r="B19" s="104">
        <v>49.510020215013164</v>
      </c>
      <c r="C19" s="105">
        <v>50.500623218712569</v>
      </c>
      <c r="D19" s="104">
        <v>0.99060300369940535</v>
      </c>
      <c r="E19" s="106">
        <v>53.815476353174297</v>
      </c>
      <c r="F19" s="104">
        <v>4.3054561381611336</v>
      </c>
      <c r="G19" s="105">
        <v>49.667103132954601</v>
      </c>
      <c r="H19" s="105">
        <v>0.15708291794143747</v>
      </c>
    </row>
    <row r="20" spans="1:21">
      <c r="A20" s="96" t="s">
        <v>35</v>
      </c>
      <c r="B20" s="104">
        <v>60.086558037759261</v>
      </c>
      <c r="C20" s="105">
        <v>60.91236985554923</v>
      </c>
      <c r="D20" s="104">
        <v>0.82581181778996893</v>
      </c>
      <c r="E20" s="106">
        <v>62.404723870228985</v>
      </c>
      <c r="F20" s="104">
        <v>2.3181658324697239</v>
      </c>
      <c r="G20" s="105">
        <v>58.1513955289237</v>
      </c>
      <c r="H20" s="105">
        <v>-1.9351625088355604</v>
      </c>
    </row>
    <row r="22" spans="1:21" ht="15.95" customHeight="1">
      <c r="A22" s="184" t="s">
        <v>37</v>
      </c>
      <c r="B22" s="185"/>
      <c r="C22" s="185"/>
      <c r="D22" s="185"/>
      <c r="E22" s="185"/>
      <c r="F22" s="185"/>
      <c r="G22" s="185"/>
      <c r="H22" s="185"/>
    </row>
    <row r="23" spans="1:21">
      <c r="A23" s="185"/>
      <c r="B23" s="185"/>
      <c r="C23" s="185"/>
      <c r="D23" s="185"/>
      <c r="E23" s="185"/>
      <c r="F23" s="185"/>
      <c r="G23" s="185"/>
      <c r="H23" s="185"/>
    </row>
    <row r="24" spans="1:21">
      <c r="A24" s="185"/>
      <c r="B24" s="185"/>
      <c r="C24" s="185"/>
      <c r="D24" s="185"/>
      <c r="E24" s="185"/>
      <c r="F24" s="185"/>
      <c r="G24" s="185"/>
      <c r="H24" s="185"/>
    </row>
    <row r="28" spans="1:21">
      <c r="A28" s="111"/>
      <c r="B28" s="111"/>
      <c r="C28" s="111"/>
      <c r="D28" s="111"/>
      <c r="E28" s="111"/>
      <c r="F28" s="111"/>
      <c r="G28" s="111"/>
      <c r="H28" s="111"/>
      <c r="I28" s="111"/>
      <c r="J28" s="111"/>
      <c r="K28" s="111"/>
      <c r="L28" s="111"/>
      <c r="M28" s="111"/>
      <c r="N28" s="111"/>
      <c r="O28" s="111"/>
      <c r="P28" s="111"/>
      <c r="Q28" s="111"/>
      <c r="R28" s="111"/>
      <c r="S28" s="111"/>
      <c r="T28" s="111"/>
    </row>
    <row r="29" spans="1:21">
      <c r="A29" s="111"/>
      <c r="B29" s="111"/>
      <c r="C29" s="111"/>
      <c r="D29" s="111"/>
      <c r="E29" s="111"/>
      <c r="F29" s="111"/>
      <c r="G29" s="111"/>
      <c r="H29" s="111"/>
      <c r="I29" s="111"/>
      <c r="J29" s="111"/>
      <c r="K29" s="111"/>
      <c r="L29" s="111"/>
      <c r="M29" s="111"/>
      <c r="N29" s="111"/>
      <c r="O29" s="111"/>
      <c r="P29" s="111"/>
      <c r="Q29" s="111"/>
      <c r="R29" s="111"/>
      <c r="S29" s="111"/>
      <c r="T29" s="111"/>
      <c r="U29" s="111"/>
    </row>
    <row r="30" spans="1:21">
      <c r="A30" s="111"/>
      <c r="B30" s="111"/>
      <c r="C30" s="111"/>
      <c r="D30" s="111"/>
      <c r="E30" s="111"/>
      <c r="F30" s="111"/>
      <c r="G30" s="111"/>
      <c r="H30" s="111"/>
      <c r="I30" s="111"/>
      <c r="J30" s="111"/>
      <c r="K30" s="111"/>
      <c r="L30" s="111"/>
      <c r="M30" s="111"/>
      <c r="N30" s="111"/>
      <c r="O30" s="111"/>
      <c r="P30" s="111"/>
      <c r="Q30" s="111"/>
      <c r="R30" s="111"/>
      <c r="S30" s="111"/>
      <c r="T30" s="111"/>
      <c r="U30" s="111"/>
    </row>
    <row r="31" spans="1:21">
      <c r="A31" s="111"/>
      <c r="B31" s="111"/>
      <c r="C31" s="111"/>
      <c r="D31" s="111"/>
      <c r="E31" s="111"/>
      <c r="F31" s="111"/>
      <c r="G31" s="111"/>
      <c r="H31" s="111"/>
      <c r="I31" s="111"/>
      <c r="J31" s="111"/>
      <c r="K31" s="111"/>
      <c r="L31" s="111"/>
      <c r="M31" s="111"/>
      <c r="N31" s="111"/>
      <c r="O31" s="111"/>
      <c r="P31" s="111"/>
      <c r="Q31" s="111"/>
      <c r="R31" s="111"/>
      <c r="S31" s="111"/>
      <c r="T31" s="111"/>
      <c r="U31" s="111"/>
    </row>
    <row r="32" spans="1:21">
      <c r="A32" s="111"/>
      <c r="B32" s="111"/>
      <c r="C32" s="111"/>
      <c r="D32" s="111"/>
      <c r="E32" s="111"/>
      <c r="F32" s="111"/>
      <c r="G32" s="111"/>
      <c r="H32" s="111"/>
      <c r="I32" s="111"/>
      <c r="J32" s="111"/>
      <c r="K32" s="111"/>
      <c r="L32" s="111"/>
      <c r="M32" s="111"/>
      <c r="N32" s="111"/>
      <c r="O32" s="111"/>
      <c r="P32" s="111"/>
      <c r="Q32" s="111"/>
      <c r="R32" s="111"/>
      <c r="S32" s="111"/>
      <c r="T32" s="111"/>
      <c r="U32" s="111"/>
    </row>
    <row r="33" spans="1:21">
      <c r="A33" s="111"/>
      <c r="B33" s="111"/>
      <c r="C33" s="111"/>
      <c r="D33" s="111"/>
      <c r="E33" s="111"/>
      <c r="F33" s="111"/>
      <c r="G33" s="111"/>
      <c r="H33" s="111"/>
      <c r="I33" s="111"/>
      <c r="J33" s="111"/>
      <c r="K33" s="111"/>
      <c r="L33" s="111"/>
      <c r="M33" s="111"/>
      <c r="N33" s="111"/>
      <c r="O33" s="111"/>
      <c r="P33" s="111"/>
      <c r="Q33" s="111"/>
      <c r="R33" s="111"/>
      <c r="S33" s="111"/>
      <c r="T33" s="111"/>
      <c r="U33" s="111"/>
    </row>
    <row r="34" spans="1:21">
      <c r="A34" s="111"/>
      <c r="B34" s="111"/>
      <c r="C34" s="111"/>
      <c r="D34" s="111"/>
      <c r="E34" s="111"/>
      <c r="F34" s="111"/>
      <c r="G34" s="111"/>
      <c r="H34" s="111"/>
      <c r="I34" s="111"/>
      <c r="J34" s="111"/>
      <c r="K34" s="111"/>
      <c r="L34" s="111"/>
      <c r="M34" s="111"/>
      <c r="N34" s="111"/>
      <c r="O34" s="111"/>
      <c r="P34" s="111"/>
      <c r="Q34" s="111"/>
      <c r="R34" s="111"/>
      <c r="S34" s="111"/>
      <c r="T34" s="111"/>
      <c r="U34" s="111"/>
    </row>
    <row r="35" spans="1:21">
      <c r="A35" s="111"/>
      <c r="B35" s="111"/>
      <c r="C35" s="111"/>
      <c r="D35" s="111"/>
      <c r="E35" s="111"/>
      <c r="F35" s="111"/>
      <c r="G35" s="111"/>
      <c r="H35" s="111"/>
      <c r="I35" s="111"/>
      <c r="J35" s="111"/>
      <c r="K35" s="111"/>
      <c r="L35" s="111"/>
      <c r="M35" s="111"/>
      <c r="N35" s="111"/>
      <c r="O35" s="111"/>
      <c r="P35" s="111"/>
      <c r="Q35" s="111"/>
      <c r="R35" s="111"/>
      <c r="S35" s="111"/>
      <c r="T35" s="111"/>
      <c r="U35" s="111"/>
    </row>
    <row r="36" spans="1:21">
      <c r="A36" s="111"/>
      <c r="B36" s="111"/>
      <c r="C36" s="111"/>
      <c r="D36" s="111"/>
      <c r="E36" s="111"/>
      <c r="F36" s="111"/>
      <c r="G36" s="111"/>
      <c r="H36" s="111"/>
      <c r="I36" s="111"/>
      <c r="J36" s="111"/>
      <c r="K36" s="111"/>
      <c r="L36" s="111"/>
      <c r="M36" s="111"/>
      <c r="N36" s="111"/>
      <c r="O36" s="111"/>
      <c r="P36" s="111"/>
      <c r="Q36" s="111"/>
      <c r="R36" s="111"/>
      <c r="S36" s="111"/>
      <c r="T36" s="111"/>
      <c r="U36" s="111"/>
    </row>
    <row r="37" spans="1:21">
      <c r="A37" s="111"/>
      <c r="B37" s="111"/>
      <c r="C37" s="111"/>
      <c r="D37" s="111"/>
      <c r="E37" s="111"/>
      <c r="F37" s="111"/>
      <c r="G37" s="111"/>
      <c r="H37" s="111"/>
      <c r="I37" s="111"/>
      <c r="J37" s="111"/>
      <c r="K37" s="111"/>
      <c r="L37" s="111"/>
      <c r="M37" s="111"/>
      <c r="N37" s="111"/>
      <c r="O37" s="111"/>
      <c r="P37" s="111"/>
      <c r="Q37" s="111"/>
      <c r="R37" s="111"/>
      <c r="S37" s="111"/>
      <c r="T37" s="111"/>
      <c r="U37" s="111"/>
    </row>
    <row r="38" spans="1:21">
      <c r="A38" s="111"/>
      <c r="B38" s="111"/>
      <c r="C38" s="111"/>
      <c r="D38" s="111"/>
      <c r="E38" s="111"/>
      <c r="F38" s="111"/>
      <c r="G38" s="111"/>
      <c r="H38" s="111"/>
      <c r="I38" s="111"/>
      <c r="J38" s="111"/>
      <c r="K38" s="111"/>
      <c r="L38" s="111"/>
      <c r="M38" s="111"/>
      <c r="N38" s="111"/>
      <c r="O38" s="111"/>
      <c r="P38" s="111"/>
      <c r="Q38" s="111"/>
      <c r="R38" s="111"/>
      <c r="S38" s="111"/>
      <c r="T38" s="111"/>
      <c r="U38" s="111"/>
    </row>
    <row r="39" spans="1:21">
      <c r="A39" s="111"/>
      <c r="B39" s="111"/>
      <c r="C39" s="111"/>
      <c r="D39" s="111"/>
      <c r="E39" s="111"/>
      <c r="F39" s="111"/>
      <c r="G39" s="111"/>
      <c r="H39" s="111"/>
      <c r="I39" s="111"/>
      <c r="J39" s="111"/>
      <c r="K39" s="111"/>
      <c r="L39" s="111"/>
      <c r="M39" s="111"/>
      <c r="N39" s="111"/>
      <c r="O39" s="111"/>
      <c r="P39" s="111"/>
      <c r="Q39" s="111"/>
      <c r="R39" s="111"/>
      <c r="S39" s="111"/>
      <c r="T39" s="111"/>
      <c r="U39" s="111"/>
    </row>
    <row r="40" spans="1:21">
      <c r="A40" s="111"/>
      <c r="B40" s="111"/>
      <c r="C40" s="111"/>
      <c r="D40" s="111"/>
      <c r="E40" s="111"/>
      <c r="F40" s="111"/>
      <c r="G40" s="111"/>
      <c r="H40" s="111"/>
      <c r="I40" s="111"/>
      <c r="J40" s="111"/>
      <c r="K40" s="111"/>
      <c r="L40" s="111"/>
      <c r="M40" s="111"/>
      <c r="N40" s="111"/>
      <c r="O40" s="111"/>
      <c r="P40" s="111"/>
      <c r="Q40" s="111"/>
      <c r="R40" s="111"/>
      <c r="S40" s="111"/>
      <c r="T40" s="111"/>
    </row>
    <row r="41" spans="1:21">
      <c r="A41" s="111"/>
      <c r="B41" s="111"/>
      <c r="C41" s="111"/>
      <c r="D41" s="111"/>
      <c r="E41" s="111"/>
      <c r="F41" s="111"/>
      <c r="G41" s="111"/>
      <c r="H41" s="111"/>
      <c r="I41" s="111"/>
      <c r="J41" s="111"/>
      <c r="K41" s="111"/>
      <c r="L41" s="111"/>
      <c r="M41" s="111"/>
      <c r="N41" s="111"/>
      <c r="O41" s="111"/>
      <c r="P41" s="111"/>
      <c r="Q41" s="111"/>
      <c r="R41" s="111"/>
      <c r="S41" s="111"/>
      <c r="T41" s="111"/>
    </row>
    <row r="42" spans="1:21">
      <c r="A42" s="111"/>
      <c r="B42" s="111"/>
      <c r="C42" s="111"/>
      <c r="D42" s="111"/>
      <c r="E42" s="111"/>
      <c r="F42" s="111"/>
      <c r="G42" s="111"/>
      <c r="H42" s="111"/>
      <c r="I42" s="111"/>
      <c r="J42" s="111"/>
      <c r="K42" s="111"/>
      <c r="L42" s="111"/>
      <c r="M42" s="111"/>
      <c r="N42" s="111"/>
      <c r="O42" s="111"/>
      <c r="P42" s="111"/>
      <c r="Q42" s="111"/>
      <c r="R42" s="111"/>
      <c r="S42" s="111"/>
      <c r="T42" s="111"/>
    </row>
    <row r="43" spans="1:21">
      <c r="A43" s="111"/>
      <c r="B43" s="111"/>
      <c r="C43" s="111"/>
      <c r="D43" s="111"/>
      <c r="E43" s="111"/>
      <c r="F43" s="111"/>
      <c r="G43" s="111"/>
      <c r="H43" s="111"/>
      <c r="I43" s="111"/>
      <c r="J43" s="111"/>
      <c r="K43" s="111"/>
      <c r="L43" s="111"/>
      <c r="M43" s="111"/>
      <c r="N43" s="111"/>
      <c r="O43" s="111"/>
      <c r="P43" s="111"/>
      <c r="Q43" s="111"/>
      <c r="R43" s="111"/>
      <c r="S43" s="111"/>
      <c r="T43" s="111"/>
    </row>
    <row r="44" spans="1:21">
      <c r="A44" s="111"/>
      <c r="B44" s="111"/>
      <c r="C44" s="111"/>
      <c r="D44" s="111"/>
      <c r="E44" s="111"/>
      <c r="F44" s="111"/>
      <c r="G44" s="111"/>
      <c r="H44" s="111"/>
      <c r="I44" s="111"/>
      <c r="J44" s="111"/>
      <c r="K44" s="111"/>
      <c r="L44" s="111"/>
      <c r="M44" s="111"/>
      <c r="N44" s="111"/>
      <c r="O44" s="111"/>
      <c r="P44" s="111"/>
      <c r="Q44" s="111"/>
      <c r="R44" s="111"/>
      <c r="S44" s="111"/>
      <c r="T44" s="111"/>
    </row>
    <row r="45" spans="1:21">
      <c r="A45" s="111"/>
      <c r="B45" s="111"/>
      <c r="C45" s="111"/>
      <c r="D45" s="111"/>
      <c r="E45" s="111"/>
      <c r="F45" s="111"/>
      <c r="G45" s="111"/>
      <c r="H45" s="111"/>
      <c r="I45" s="111"/>
      <c r="J45" s="111"/>
      <c r="K45" s="111"/>
      <c r="L45" s="111"/>
      <c r="M45" s="111"/>
      <c r="N45" s="111"/>
      <c r="O45" s="111"/>
      <c r="P45" s="111"/>
      <c r="Q45" s="111"/>
      <c r="R45" s="111"/>
      <c r="S45" s="111"/>
      <c r="T45" s="111"/>
    </row>
    <row r="46" spans="1:21">
      <c r="A46" s="111"/>
      <c r="B46" s="111"/>
      <c r="C46" s="111"/>
      <c r="D46" s="111"/>
      <c r="E46" s="111"/>
      <c r="F46" s="111"/>
      <c r="G46" s="111"/>
      <c r="H46" s="111"/>
      <c r="I46" s="111"/>
      <c r="J46" s="111"/>
      <c r="K46" s="111"/>
      <c r="L46" s="111"/>
      <c r="M46" s="111"/>
      <c r="N46" s="111"/>
      <c r="O46" s="111"/>
      <c r="P46" s="111"/>
      <c r="Q46" s="111"/>
      <c r="R46" s="111"/>
      <c r="S46" s="111"/>
      <c r="T46" s="111"/>
    </row>
    <row r="47" spans="1:21">
      <c r="A47" s="111"/>
      <c r="B47" s="111"/>
      <c r="C47" s="111"/>
      <c r="D47" s="111"/>
      <c r="E47" s="111"/>
      <c r="F47" s="111"/>
      <c r="G47" s="111"/>
      <c r="H47" s="111"/>
      <c r="I47" s="111"/>
      <c r="J47" s="111"/>
      <c r="K47" s="111"/>
      <c r="L47" s="111"/>
      <c r="M47" s="111"/>
      <c r="N47" s="111"/>
      <c r="O47" s="111"/>
      <c r="P47" s="111"/>
      <c r="Q47" s="111"/>
      <c r="R47" s="111"/>
      <c r="S47" s="111"/>
      <c r="T47" s="111"/>
    </row>
    <row r="48" spans="1:21">
      <c r="A48" s="111"/>
      <c r="B48" s="111"/>
      <c r="C48" s="111"/>
      <c r="D48" s="111"/>
      <c r="E48" s="111"/>
      <c r="F48" s="111"/>
      <c r="G48" s="111"/>
      <c r="H48" s="111"/>
      <c r="I48" s="111"/>
      <c r="J48" s="111"/>
      <c r="K48" s="111"/>
      <c r="L48" s="111"/>
      <c r="M48" s="111"/>
      <c r="N48" s="111"/>
      <c r="O48" s="111"/>
      <c r="P48" s="111"/>
      <c r="Q48" s="111"/>
      <c r="R48" s="111"/>
      <c r="S48" s="111"/>
      <c r="T48" s="111"/>
    </row>
    <row r="49" spans="1:20">
      <c r="A49" s="111"/>
      <c r="B49" s="111"/>
      <c r="C49" s="111"/>
      <c r="D49" s="111"/>
      <c r="E49" s="111"/>
      <c r="F49" s="111"/>
      <c r="G49" s="111"/>
      <c r="H49" s="111"/>
      <c r="I49" s="111"/>
      <c r="J49" s="111"/>
      <c r="K49" s="111"/>
      <c r="L49" s="111"/>
      <c r="M49" s="111"/>
      <c r="N49" s="111"/>
      <c r="O49" s="111"/>
      <c r="P49" s="111"/>
      <c r="Q49" s="111"/>
      <c r="R49" s="111"/>
      <c r="S49" s="111"/>
      <c r="T49" s="111"/>
    </row>
    <row r="50" spans="1:20">
      <c r="A50" s="111"/>
      <c r="B50" s="111"/>
      <c r="C50" s="111"/>
      <c r="D50" s="111"/>
      <c r="E50" s="111"/>
      <c r="F50" s="111"/>
      <c r="G50" s="111"/>
      <c r="H50" s="111"/>
      <c r="I50" s="111"/>
      <c r="J50" s="111"/>
      <c r="K50" s="111"/>
      <c r="L50" s="111"/>
      <c r="M50" s="111"/>
      <c r="N50" s="111"/>
      <c r="O50" s="111"/>
      <c r="P50" s="111"/>
      <c r="Q50" s="111"/>
      <c r="R50" s="111"/>
      <c r="S50" s="111"/>
      <c r="T50" s="111"/>
    </row>
    <row r="51" spans="1:20">
      <c r="A51" s="111"/>
      <c r="B51" s="111"/>
      <c r="C51" s="111"/>
      <c r="D51" s="111"/>
      <c r="E51" s="111"/>
      <c r="F51" s="111"/>
      <c r="G51" s="111"/>
      <c r="H51" s="111"/>
      <c r="I51" s="111"/>
      <c r="J51" s="111"/>
      <c r="K51" s="111"/>
      <c r="L51" s="111"/>
      <c r="M51" s="111"/>
      <c r="N51" s="111"/>
      <c r="O51" s="111"/>
      <c r="P51" s="111"/>
      <c r="Q51" s="111"/>
      <c r="R51" s="111"/>
      <c r="S51" s="111"/>
      <c r="T51" s="111"/>
    </row>
    <row r="52" spans="1:20">
      <c r="A52" s="111"/>
      <c r="B52" s="111"/>
      <c r="C52" s="111"/>
      <c r="D52" s="111"/>
      <c r="E52" s="111"/>
      <c r="F52" s="111"/>
      <c r="G52" s="111"/>
      <c r="H52" s="111"/>
      <c r="I52" s="111"/>
      <c r="J52" s="111"/>
      <c r="K52" s="111"/>
      <c r="L52" s="111"/>
      <c r="M52" s="111"/>
      <c r="N52" s="111"/>
      <c r="O52" s="111"/>
      <c r="P52" s="111"/>
      <c r="Q52" s="111"/>
      <c r="R52" s="111"/>
      <c r="S52" s="111"/>
      <c r="T52" s="111"/>
    </row>
    <row r="53" spans="1:20">
      <c r="A53" s="111"/>
      <c r="B53" s="111"/>
      <c r="C53" s="111"/>
      <c r="D53" s="111"/>
      <c r="E53" s="111"/>
      <c r="F53" s="111"/>
      <c r="G53" s="111"/>
      <c r="H53" s="111"/>
      <c r="I53" s="111"/>
      <c r="J53" s="111"/>
      <c r="K53" s="111"/>
      <c r="L53" s="111"/>
      <c r="M53" s="111"/>
      <c r="N53" s="111"/>
      <c r="O53" s="111"/>
      <c r="P53" s="111"/>
      <c r="Q53" s="111"/>
      <c r="R53" s="111"/>
      <c r="S53" s="111"/>
      <c r="T53" s="111"/>
    </row>
    <row r="54" spans="1:20">
      <c r="A54" s="111"/>
      <c r="B54" s="111"/>
      <c r="C54" s="111"/>
      <c r="D54" s="111"/>
      <c r="E54" s="111"/>
      <c r="F54" s="111"/>
      <c r="G54" s="111"/>
      <c r="H54" s="111"/>
      <c r="I54" s="111"/>
      <c r="J54" s="111"/>
      <c r="K54" s="111"/>
      <c r="L54" s="111"/>
      <c r="M54" s="111"/>
      <c r="N54" s="111"/>
      <c r="O54" s="111"/>
      <c r="P54" s="111"/>
      <c r="Q54" s="111"/>
      <c r="R54" s="111"/>
      <c r="S54" s="111"/>
      <c r="T54" s="111"/>
    </row>
    <row r="55" spans="1:20">
      <c r="A55" s="111"/>
      <c r="B55" s="111"/>
      <c r="C55" s="111"/>
      <c r="D55" s="111"/>
      <c r="E55" s="111"/>
      <c r="F55" s="111"/>
      <c r="G55" s="111"/>
      <c r="H55" s="111"/>
      <c r="I55" s="111"/>
      <c r="J55" s="111"/>
      <c r="K55" s="111"/>
      <c r="L55" s="111"/>
      <c r="M55" s="111"/>
      <c r="N55" s="111"/>
      <c r="O55" s="111"/>
      <c r="P55" s="111"/>
      <c r="Q55" s="111"/>
      <c r="R55" s="111"/>
      <c r="S55" s="111"/>
      <c r="T55" s="111"/>
    </row>
    <row r="56" spans="1:20">
      <c r="A56" s="111"/>
      <c r="B56" s="111"/>
      <c r="C56" s="111"/>
      <c r="D56" s="111"/>
      <c r="E56" s="111"/>
      <c r="F56" s="111"/>
      <c r="G56" s="111"/>
      <c r="H56" s="111"/>
      <c r="I56" s="111"/>
      <c r="J56" s="111"/>
      <c r="K56" s="111"/>
      <c r="L56" s="111"/>
      <c r="M56" s="111"/>
      <c r="N56" s="111"/>
      <c r="O56" s="111"/>
      <c r="P56" s="111"/>
      <c r="Q56" s="111"/>
      <c r="R56" s="111"/>
      <c r="S56" s="111"/>
      <c r="T56" s="111"/>
    </row>
    <row r="57" spans="1:20">
      <c r="A57" s="111"/>
      <c r="B57" s="111"/>
      <c r="C57" s="111"/>
      <c r="D57" s="111"/>
      <c r="E57" s="111"/>
      <c r="F57" s="111"/>
      <c r="G57" s="111"/>
      <c r="H57" s="111"/>
      <c r="I57" s="111"/>
      <c r="J57" s="111"/>
      <c r="K57" s="111"/>
      <c r="L57" s="111"/>
      <c r="M57" s="111"/>
      <c r="N57" s="111"/>
      <c r="O57" s="111"/>
      <c r="P57" s="111"/>
      <c r="Q57" s="111"/>
      <c r="R57" s="111"/>
      <c r="S57" s="111"/>
      <c r="T57" s="111"/>
    </row>
    <row r="58" spans="1:20">
      <c r="A58" s="111"/>
      <c r="B58" s="111"/>
      <c r="C58" s="111"/>
      <c r="D58" s="111"/>
      <c r="E58" s="111"/>
      <c r="F58" s="111"/>
      <c r="G58" s="111"/>
      <c r="H58" s="111"/>
      <c r="I58" s="111"/>
      <c r="J58" s="111"/>
      <c r="K58" s="111"/>
      <c r="L58" s="111"/>
      <c r="M58" s="111"/>
      <c r="N58" s="111"/>
      <c r="O58" s="111"/>
      <c r="P58" s="111"/>
      <c r="Q58" s="111"/>
      <c r="R58" s="111"/>
      <c r="S58" s="111"/>
      <c r="T58" s="111"/>
    </row>
    <row r="59" spans="1:20">
      <c r="A59" s="111"/>
      <c r="B59" s="111"/>
      <c r="C59" s="111"/>
      <c r="D59" s="111"/>
      <c r="E59" s="111"/>
      <c r="F59" s="111"/>
      <c r="G59" s="111"/>
      <c r="H59" s="111"/>
      <c r="I59" s="111"/>
      <c r="J59" s="111"/>
      <c r="K59" s="111"/>
      <c r="L59" s="111"/>
      <c r="M59" s="111"/>
      <c r="N59" s="111"/>
      <c r="O59" s="111"/>
      <c r="P59" s="111"/>
      <c r="Q59" s="111"/>
      <c r="R59" s="111"/>
      <c r="S59" s="111"/>
      <c r="T59" s="111"/>
    </row>
    <row r="60" spans="1:20">
      <c r="A60" s="111"/>
      <c r="B60" s="111"/>
      <c r="C60" s="111"/>
      <c r="D60" s="111"/>
      <c r="E60" s="111"/>
      <c r="F60" s="111"/>
      <c r="G60" s="111"/>
      <c r="H60" s="111"/>
      <c r="I60" s="111"/>
      <c r="J60" s="111"/>
      <c r="K60" s="111"/>
      <c r="L60" s="111"/>
      <c r="M60" s="111"/>
      <c r="N60" s="111"/>
      <c r="O60" s="111"/>
      <c r="P60" s="111"/>
      <c r="Q60" s="111"/>
      <c r="R60" s="111"/>
      <c r="S60" s="111"/>
      <c r="T60" s="111"/>
    </row>
    <row r="61" spans="1:20">
      <c r="A61" s="111"/>
      <c r="B61" s="111"/>
      <c r="C61" s="111"/>
      <c r="D61" s="111"/>
      <c r="E61" s="111"/>
      <c r="F61" s="111"/>
      <c r="G61" s="111"/>
      <c r="H61" s="111"/>
      <c r="I61" s="111"/>
      <c r="J61" s="111"/>
      <c r="K61" s="111"/>
      <c r="L61" s="111"/>
      <c r="M61" s="111"/>
      <c r="N61" s="111"/>
      <c r="O61" s="111"/>
      <c r="P61" s="111"/>
      <c r="Q61" s="111"/>
      <c r="R61" s="111"/>
      <c r="S61" s="111"/>
      <c r="T61" s="111"/>
    </row>
    <row r="62" spans="1:20">
      <c r="A62" s="111"/>
      <c r="B62" s="111"/>
      <c r="C62" s="111"/>
      <c r="D62" s="111"/>
      <c r="E62" s="111"/>
      <c r="F62" s="111"/>
      <c r="G62" s="111"/>
      <c r="H62" s="111"/>
      <c r="I62" s="111"/>
      <c r="J62" s="111"/>
      <c r="K62" s="111"/>
      <c r="L62" s="111"/>
      <c r="M62" s="111"/>
      <c r="N62" s="111"/>
      <c r="O62" s="111"/>
      <c r="P62" s="111"/>
      <c r="Q62" s="111"/>
      <c r="R62" s="111"/>
      <c r="S62" s="111"/>
      <c r="T62" s="111"/>
    </row>
    <row r="63" spans="1:20">
      <c r="A63" s="111"/>
      <c r="B63" s="111"/>
      <c r="C63" s="111"/>
      <c r="D63" s="111"/>
      <c r="E63" s="111"/>
      <c r="F63" s="111"/>
      <c r="G63" s="111"/>
      <c r="H63" s="111"/>
      <c r="I63" s="111"/>
      <c r="J63" s="111"/>
      <c r="K63" s="111"/>
      <c r="L63" s="111"/>
      <c r="M63" s="111"/>
      <c r="N63" s="111"/>
      <c r="O63" s="111"/>
      <c r="P63" s="111"/>
      <c r="Q63" s="111"/>
      <c r="R63" s="111"/>
      <c r="S63" s="111"/>
      <c r="T63" s="111"/>
    </row>
    <row r="64" spans="1:20">
      <c r="A64" s="111"/>
      <c r="B64" s="111"/>
      <c r="C64" s="111"/>
      <c r="D64" s="111"/>
      <c r="E64" s="111"/>
      <c r="F64" s="111"/>
      <c r="G64" s="111"/>
      <c r="H64" s="111"/>
      <c r="I64" s="111"/>
      <c r="J64" s="111"/>
      <c r="K64" s="111"/>
      <c r="L64" s="111"/>
      <c r="M64" s="111"/>
      <c r="N64" s="111"/>
      <c r="O64" s="111"/>
      <c r="P64" s="111"/>
      <c r="Q64" s="111"/>
      <c r="R64" s="111"/>
      <c r="S64" s="111"/>
      <c r="T64" s="111"/>
    </row>
  </sheetData>
  <mergeCells count="5">
    <mergeCell ref="A5:B5"/>
    <mergeCell ref="C5:D5"/>
    <mergeCell ref="E5:F5"/>
    <mergeCell ref="G5:H5"/>
    <mergeCell ref="A22:H24"/>
  </mergeCells>
  <conditionalFormatting sqref="A7:H20">
    <cfRule type="expression" dxfId="7" priority="1">
      <formula>MOD(ROW(),2)=0</formula>
    </cfRule>
  </conditionalFormatting>
  <hyperlinks>
    <hyperlink ref="A3" location="TableofContents!A1" display="Return to Appendix Table of Contents" xr:uid="{1E1E3C77-D1D6-44DC-8022-3A34CCB017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4709-64BE-1447-AF7A-15426C0307F3}">
  <dimension ref="A1:F39"/>
  <sheetViews>
    <sheetView workbookViewId="0">
      <selection activeCell="A3" sqref="A3"/>
    </sheetView>
  </sheetViews>
  <sheetFormatPr defaultColWidth="10.625" defaultRowHeight="15.75"/>
  <cols>
    <col min="1" max="1" width="16.625" customWidth="1"/>
    <col min="2" max="2" width="13.5" customWidth="1"/>
    <col min="9" max="9" width="18.875" bestFit="1" customWidth="1"/>
  </cols>
  <sheetData>
    <row r="1" spans="1:6">
      <c r="A1" s="2" t="s">
        <v>5</v>
      </c>
      <c r="B1" s="2"/>
      <c r="C1" s="2"/>
    </row>
    <row r="2" spans="1:6">
      <c r="A2" t="s">
        <v>38</v>
      </c>
    </row>
    <row r="3" spans="1:6">
      <c r="A3" s="3" t="s">
        <v>16</v>
      </c>
      <c r="B3" s="3"/>
    </row>
    <row r="5" spans="1:6">
      <c r="A5" s="8"/>
      <c r="B5" s="8"/>
      <c r="C5" s="192">
        <v>2024</v>
      </c>
      <c r="D5" s="189" t="s">
        <v>39</v>
      </c>
      <c r="E5" s="190"/>
      <c r="F5" s="191"/>
    </row>
    <row r="6" spans="1:6">
      <c r="A6" s="18" t="s">
        <v>40</v>
      </c>
      <c r="B6" s="94"/>
      <c r="C6" s="170"/>
      <c r="D6" s="93" t="s">
        <v>41</v>
      </c>
      <c r="E6" s="93" t="s">
        <v>42</v>
      </c>
      <c r="F6" s="93" t="s">
        <v>43</v>
      </c>
    </row>
    <row r="7" spans="1:6">
      <c r="A7" s="186" t="s">
        <v>44</v>
      </c>
      <c r="B7" s="72" t="s">
        <v>24</v>
      </c>
      <c r="C7" s="87">
        <v>0.25822974244753522</v>
      </c>
      <c r="D7" s="88">
        <v>0.17356265087922415</v>
      </c>
      <c r="E7" s="88">
        <v>0.22922387439757586</v>
      </c>
      <c r="F7" s="88">
        <v>0.27494050065676373</v>
      </c>
    </row>
    <row r="8" spans="1:6">
      <c r="A8" s="187"/>
      <c r="B8" s="2" t="s">
        <v>25</v>
      </c>
      <c r="C8" s="87">
        <v>0.51697299877802527</v>
      </c>
      <c r="D8" s="88">
        <v>0.47602916757265729</v>
      </c>
      <c r="E8" s="88">
        <v>0.5242660129442811</v>
      </c>
      <c r="F8" s="88">
        <v>0.57968795299530029</v>
      </c>
    </row>
    <row r="9" spans="1:6">
      <c r="A9" s="187"/>
      <c r="B9" s="2" t="s">
        <v>26</v>
      </c>
      <c r="C9" s="87">
        <v>0.72471012671788537</v>
      </c>
      <c r="D9" s="88">
        <v>0.68317743142445886</v>
      </c>
      <c r="E9" s="88">
        <v>0.72973631881177425</v>
      </c>
      <c r="F9" s="88">
        <v>0.77194495995839441</v>
      </c>
    </row>
    <row r="10" spans="1:6">
      <c r="A10" s="187"/>
      <c r="B10" s="2" t="s">
        <v>27</v>
      </c>
      <c r="C10" s="87">
        <v>0.79108421007792151</v>
      </c>
      <c r="D10" s="88">
        <v>0.76996733744939172</v>
      </c>
      <c r="E10" s="88">
        <v>0.80138104346891226</v>
      </c>
      <c r="F10" s="88">
        <v>0.82457151015599572</v>
      </c>
    </row>
    <row r="11" spans="1:6">
      <c r="A11" s="187"/>
      <c r="B11" s="2" t="s">
        <v>28</v>
      </c>
      <c r="C11" s="87">
        <v>0.82044688860575354</v>
      </c>
      <c r="D11" s="88">
        <v>0.81592551867167151</v>
      </c>
      <c r="E11" s="88">
        <v>0.8396712845812242</v>
      </c>
      <c r="F11" s="88">
        <v>0.85728508234024048</v>
      </c>
    </row>
    <row r="12" spans="1:6">
      <c r="A12" s="187"/>
      <c r="B12" s="2" t="s">
        <v>29</v>
      </c>
      <c r="C12" s="87">
        <v>0.84330968062082923</v>
      </c>
      <c r="D12" s="88">
        <v>0.81312678257624305</v>
      </c>
      <c r="E12" s="88">
        <v>0.85002520866692066</v>
      </c>
      <c r="F12" s="88">
        <v>0.86484370628992713</v>
      </c>
    </row>
    <row r="13" spans="1:6">
      <c r="A13" s="193"/>
      <c r="B13" s="76" t="s">
        <v>30</v>
      </c>
      <c r="C13" s="87">
        <v>0.81110107898712158</v>
      </c>
      <c r="D13" s="88">
        <v>0.72235129276911414</v>
      </c>
      <c r="E13" s="88">
        <v>0.7873982029656571</v>
      </c>
      <c r="F13" s="88">
        <v>0.81823416550954187</v>
      </c>
    </row>
    <row r="14" spans="1:6">
      <c r="A14" s="186" t="s">
        <v>45</v>
      </c>
      <c r="B14" s="72" t="s">
        <v>24</v>
      </c>
      <c r="C14" s="89">
        <v>0.16128567357858023</v>
      </c>
      <c r="D14" s="90">
        <v>7.5858342150847122E-2</v>
      </c>
      <c r="E14" s="90">
        <v>0.12114149223392208</v>
      </c>
      <c r="F14" s="90">
        <v>0.16402647395928702</v>
      </c>
    </row>
    <row r="15" spans="1:6">
      <c r="A15" s="187"/>
      <c r="B15" s="2" t="s">
        <v>25</v>
      </c>
      <c r="C15" s="87">
        <v>0.23275930186112723</v>
      </c>
      <c r="D15" s="88">
        <v>0.17913152277469635</v>
      </c>
      <c r="E15" s="88">
        <v>0.23693451968332133</v>
      </c>
      <c r="F15" s="88">
        <v>0.30793343981107074</v>
      </c>
    </row>
    <row r="16" spans="1:6">
      <c r="A16" s="187"/>
      <c r="B16" s="2" t="s">
        <v>26</v>
      </c>
      <c r="C16" s="87">
        <v>0.39856404066085815</v>
      </c>
      <c r="D16" s="88">
        <v>0.36689217885335285</v>
      </c>
      <c r="E16" s="88">
        <v>0.42808627213040984</v>
      </c>
      <c r="F16" s="88">
        <v>0.48299409945805866</v>
      </c>
    </row>
    <row r="17" spans="1:6">
      <c r="A17" s="187"/>
      <c r="B17" s="2" t="s">
        <v>27</v>
      </c>
      <c r="C17" s="87">
        <v>0.5131107668081919</v>
      </c>
      <c r="D17" s="88">
        <v>0.47883812586466473</v>
      </c>
      <c r="E17" s="88">
        <v>0.54292989491174637</v>
      </c>
      <c r="F17" s="88">
        <v>0.58210535844167077</v>
      </c>
    </row>
    <row r="18" spans="1:6">
      <c r="A18" s="187"/>
      <c r="B18" s="2" t="s">
        <v>28</v>
      </c>
      <c r="C18" s="87">
        <v>0.56395637989044189</v>
      </c>
      <c r="D18" s="88">
        <v>0.54355426629384362</v>
      </c>
      <c r="E18" s="88">
        <v>0.60085977241396893</v>
      </c>
      <c r="F18" s="88">
        <v>0.65290180842081702</v>
      </c>
    </row>
    <row r="19" spans="1:6">
      <c r="A19" s="187"/>
      <c r="B19" s="2" t="s">
        <v>29</v>
      </c>
      <c r="C19" s="87">
        <v>0.60970409711201989</v>
      </c>
      <c r="D19" s="88">
        <v>0.59984272718429565</v>
      </c>
      <c r="E19" s="88">
        <v>0.64640497788786888</v>
      </c>
      <c r="F19" s="88">
        <v>0.69655555486679077</v>
      </c>
    </row>
    <row r="20" spans="1:6">
      <c r="A20" s="187"/>
      <c r="B20" s="2" t="s">
        <v>30</v>
      </c>
      <c r="C20" s="91">
        <v>0.68044646581014001</v>
      </c>
      <c r="D20" s="92">
        <v>0.59332285324732459</v>
      </c>
      <c r="E20" s="92">
        <v>0.67319191930194688</v>
      </c>
      <c r="F20" s="92">
        <v>0.72193380196889245</v>
      </c>
    </row>
    <row r="21" spans="1:6">
      <c r="A21" s="194" t="s">
        <v>34</v>
      </c>
      <c r="B21" s="72" t="s">
        <v>24</v>
      </c>
      <c r="C21" s="89">
        <v>0.26422559718290967</v>
      </c>
      <c r="D21" s="90">
        <v>7.3265109211206436E-2</v>
      </c>
      <c r="E21" s="90">
        <v>0.17499074460162475</v>
      </c>
      <c r="F21" s="90">
        <v>0.26422559718290967</v>
      </c>
    </row>
    <row r="22" spans="1:6">
      <c r="A22" s="195"/>
      <c r="B22" s="2" t="s">
        <v>25</v>
      </c>
      <c r="C22" s="87">
        <v>0.33470606803894043</v>
      </c>
      <c r="D22" s="88">
        <v>0.24704982340335846</v>
      </c>
      <c r="E22" s="88">
        <v>0.30781083848948282</v>
      </c>
      <c r="F22" s="88">
        <v>0.36679867903391522</v>
      </c>
    </row>
    <row r="23" spans="1:6">
      <c r="A23" s="195"/>
      <c r="B23" s="2" t="s">
        <v>26</v>
      </c>
      <c r="C23" s="87">
        <v>0.48151383797327679</v>
      </c>
      <c r="D23" s="88">
        <v>0.4225802520910899</v>
      </c>
      <c r="E23" s="88">
        <v>0.46835474080095685</v>
      </c>
      <c r="F23" s="88">
        <v>0.5303021868069967</v>
      </c>
    </row>
    <row r="24" spans="1:6">
      <c r="A24" s="195"/>
      <c r="B24" s="2" t="s">
        <v>27</v>
      </c>
      <c r="C24" s="87">
        <v>0.5598349769910177</v>
      </c>
      <c r="D24" s="88">
        <v>0.51510632038116455</v>
      </c>
      <c r="E24" s="88">
        <v>0.56112870636085654</v>
      </c>
      <c r="F24" s="88">
        <v>0.60060743490854895</v>
      </c>
    </row>
    <row r="25" spans="1:6">
      <c r="A25" s="195"/>
      <c r="B25" s="2" t="s">
        <v>28</v>
      </c>
      <c r="C25" s="87">
        <v>0.62250230709711707</v>
      </c>
      <c r="D25" s="88">
        <v>0.58894467353820801</v>
      </c>
      <c r="E25" s="88">
        <v>0.62345507306357217</v>
      </c>
      <c r="F25" s="88">
        <v>0.67472050587336219</v>
      </c>
    </row>
    <row r="26" spans="1:6">
      <c r="A26" s="195"/>
      <c r="B26" s="2" t="s">
        <v>29</v>
      </c>
      <c r="C26" s="87">
        <v>0.63543166716893518</v>
      </c>
      <c r="D26" s="88">
        <v>0.58542253573735559</v>
      </c>
      <c r="E26" s="88">
        <v>0.63675095948080229</v>
      </c>
      <c r="F26" s="88">
        <v>0.67343819141387939</v>
      </c>
    </row>
    <row r="27" spans="1:6">
      <c r="A27" s="196"/>
      <c r="B27" s="76" t="s">
        <v>30</v>
      </c>
      <c r="C27" s="91">
        <v>0.58767942587534583</v>
      </c>
      <c r="D27" s="92">
        <v>0.54179525375366211</v>
      </c>
      <c r="E27" s="92">
        <v>0.61860198900103591</v>
      </c>
      <c r="F27" s="92">
        <v>0.67452760537465417</v>
      </c>
    </row>
    <row r="28" spans="1:6">
      <c r="A28" s="186" t="s">
        <v>46</v>
      </c>
      <c r="B28" s="72" t="s">
        <v>24</v>
      </c>
      <c r="C28" s="87">
        <v>0.23568007349967957</v>
      </c>
      <c r="D28" s="88">
        <v>8.5691902786493301E-2</v>
      </c>
      <c r="E28" s="88">
        <v>0.18407854360217851</v>
      </c>
      <c r="F28" s="88">
        <v>0.25139936804771423</v>
      </c>
    </row>
    <row r="29" spans="1:6">
      <c r="A29" s="187"/>
      <c r="B29" s="2" t="s">
        <v>25</v>
      </c>
      <c r="C29" s="87">
        <v>0.38193292419115704</v>
      </c>
      <c r="D29" s="88">
        <v>0.30242308974266052</v>
      </c>
      <c r="E29" s="88">
        <v>0.36052074407537782</v>
      </c>
      <c r="F29" s="88">
        <v>0.41910015543301898</v>
      </c>
    </row>
    <row r="30" spans="1:6">
      <c r="A30" s="187"/>
      <c r="B30" s="2" t="s">
        <v>26</v>
      </c>
      <c r="C30" s="87">
        <v>0.60953869422276818</v>
      </c>
      <c r="D30" s="88">
        <v>0.49178624153137207</v>
      </c>
      <c r="E30" s="88">
        <v>0.57713280245661736</v>
      </c>
      <c r="F30" s="88">
        <v>0.62953970829645789</v>
      </c>
    </row>
    <row r="31" spans="1:6">
      <c r="A31" s="187"/>
      <c r="B31" s="2" t="s">
        <v>27</v>
      </c>
      <c r="C31" s="87">
        <v>0.71537011861801147</v>
      </c>
      <c r="D31" s="88">
        <v>0.67447465658187866</v>
      </c>
      <c r="E31" s="88">
        <v>0.69814448431134213</v>
      </c>
      <c r="F31" s="88">
        <v>0.71738616625467932</v>
      </c>
    </row>
    <row r="32" spans="1:6">
      <c r="A32" s="187"/>
      <c r="B32" s="2" t="s">
        <v>28</v>
      </c>
      <c r="C32" s="87">
        <v>0.72938529650370276</v>
      </c>
      <c r="D32" s="88">
        <v>0.66037724415461219</v>
      </c>
      <c r="E32" s="88">
        <v>0.72170069068670284</v>
      </c>
      <c r="F32" s="88">
        <v>0.78665030002593994</v>
      </c>
    </row>
    <row r="33" spans="1:6">
      <c r="A33" s="187"/>
      <c r="B33" s="2" t="s">
        <v>29</v>
      </c>
      <c r="C33" s="87">
        <v>0.72897346814473474</v>
      </c>
      <c r="D33" s="88">
        <v>0.60566035906473792</v>
      </c>
      <c r="E33" s="88">
        <v>0.72163908183574665</v>
      </c>
      <c r="F33" s="88">
        <v>0.83060769240061438</v>
      </c>
    </row>
    <row r="34" spans="1:6">
      <c r="A34" s="187"/>
      <c r="B34" s="2" t="s">
        <v>30</v>
      </c>
      <c r="C34" s="87">
        <v>0.69139349460601807</v>
      </c>
      <c r="D34" s="88">
        <v>0.50977047284444177</v>
      </c>
      <c r="E34" s="88">
        <v>0.68567435195048654</v>
      </c>
      <c r="F34" s="88">
        <v>0.85685219367345178</v>
      </c>
    </row>
    <row r="36" spans="1:6" ht="15.95" customHeight="1">
      <c r="A36" s="188" t="s">
        <v>47</v>
      </c>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sheetData>
  <mergeCells count="7">
    <mergeCell ref="A28:A34"/>
    <mergeCell ref="A36:F39"/>
    <mergeCell ref="D5:F5"/>
    <mergeCell ref="C5:C6"/>
    <mergeCell ref="A7:A13"/>
    <mergeCell ref="A14:A20"/>
    <mergeCell ref="A21:A27"/>
  </mergeCells>
  <conditionalFormatting sqref="A7:F34">
    <cfRule type="expression" dxfId="6" priority="1">
      <formula>MOD(ROW(),2)=0</formula>
    </cfRule>
  </conditionalFormatting>
  <hyperlinks>
    <hyperlink ref="A3" location="TableofContents!A1" display="Return to Appendix Table of Contents" xr:uid="{263F9705-5F3A-F846-8ECC-3B2106B3104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AB4C-081F-5546-876D-AECEC28550FC}">
  <dimension ref="A1:Q44"/>
  <sheetViews>
    <sheetView workbookViewId="0">
      <selection activeCell="A3" sqref="A3"/>
    </sheetView>
  </sheetViews>
  <sheetFormatPr defaultColWidth="10.625" defaultRowHeight="15.75"/>
  <cols>
    <col min="1" max="1" width="17.125" customWidth="1"/>
    <col min="2" max="10" width="13.125" customWidth="1"/>
  </cols>
  <sheetData>
    <row r="1" spans="1:17">
      <c r="A1" s="2" t="s">
        <v>6</v>
      </c>
    </row>
    <row r="2" spans="1:17">
      <c r="A2" t="s">
        <v>48</v>
      </c>
    </row>
    <row r="3" spans="1:17">
      <c r="A3" s="3" t="s">
        <v>16</v>
      </c>
    </row>
    <row r="4" spans="1:17">
      <c r="A4" s="3"/>
    </row>
    <row r="5" spans="1:17" s="4" customFormat="1" ht="78.75">
      <c r="A5" s="52" t="s">
        <v>49</v>
      </c>
      <c r="B5" s="52" t="s">
        <v>50</v>
      </c>
      <c r="C5" s="52" t="s">
        <v>51</v>
      </c>
      <c r="D5" s="52" t="s">
        <v>52</v>
      </c>
      <c r="E5" s="55" t="s">
        <v>53</v>
      </c>
      <c r="F5" s="52" t="s">
        <v>54</v>
      </c>
      <c r="G5" s="53" t="s">
        <v>55</v>
      </c>
      <c r="H5" s="52" t="s">
        <v>56</v>
      </c>
      <c r="I5" s="52" t="s">
        <v>57</v>
      </c>
      <c r="J5" s="52" t="s">
        <v>58</v>
      </c>
      <c r="M5"/>
      <c r="N5"/>
      <c r="O5"/>
      <c r="P5"/>
      <c r="Q5"/>
    </row>
    <row r="6" spans="1:17">
      <c r="A6" s="197" t="s">
        <v>59</v>
      </c>
      <c r="B6" s="197"/>
      <c r="C6" s="197"/>
      <c r="D6" s="198"/>
      <c r="E6" s="56"/>
      <c r="G6" s="54"/>
    </row>
    <row r="7" spans="1:17">
      <c r="A7" s="51" t="s">
        <v>60</v>
      </c>
      <c r="B7" s="57">
        <v>0.14401983718077341</v>
      </c>
      <c r="C7" s="57">
        <v>0.34687827030817664</v>
      </c>
      <c r="D7" s="57">
        <v>0.2479449485739072</v>
      </c>
      <c r="E7" s="63" t="s">
        <v>61</v>
      </c>
      <c r="F7" s="57">
        <v>0.24131798247496286</v>
      </c>
      <c r="G7" s="58">
        <v>0.38533781965573627</v>
      </c>
      <c r="H7" s="57" t="s">
        <v>62</v>
      </c>
      <c r="I7" s="57">
        <v>0.14631677667299905</v>
      </c>
      <c r="J7" s="57">
        <v>0.49319504698117572</v>
      </c>
    </row>
    <row r="8" spans="1:17">
      <c r="A8" t="s">
        <v>63</v>
      </c>
      <c r="B8" s="59">
        <v>9.4844589630762755E-2</v>
      </c>
      <c r="C8" s="59">
        <v>0.25206841031710309</v>
      </c>
      <c r="D8" s="59">
        <v>0.18830592027216245</v>
      </c>
      <c r="E8" s="60" t="s">
        <v>61</v>
      </c>
      <c r="F8" s="59">
        <v>0.48689396182696026</v>
      </c>
      <c r="G8" s="61">
        <v>0.58173855145772302</v>
      </c>
      <c r="H8" s="62" t="s">
        <v>64</v>
      </c>
      <c r="I8" s="59">
        <v>0.43264831105868023</v>
      </c>
      <c r="J8" s="59">
        <v>0.68471672137578332</v>
      </c>
    </row>
    <row r="9" spans="1:17">
      <c r="A9" s="51" t="s">
        <v>65</v>
      </c>
      <c r="B9" s="57">
        <v>5.8205127716064453E-3</v>
      </c>
      <c r="C9" s="57">
        <v>0.11669900019963586</v>
      </c>
      <c r="D9" s="57">
        <v>7.0584665645252551E-2</v>
      </c>
      <c r="E9" s="63" t="s">
        <v>61</v>
      </c>
      <c r="F9" s="64">
        <v>0.68875151872634888</v>
      </c>
      <c r="G9" s="65">
        <v>0.69457203149795532</v>
      </c>
      <c r="H9" s="66" t="s">
        <v>66</v>
      </c>
      <c r="I9" s="64">
        <v>0.64908532301584876</v>
      </c>
      <c r="J9" s="64">
        <v>0.76578432321548462</v>
      </c>
    </row>
    <row r="10" spans="1:17">
      <c r="A10" t="s">
        <v>67</v>
      </c>
      <c r="B10" s="59">
        <v>-9.0889732042948035E-3</v>
      </c>
      <c r="C10" s="59">
        <v>6.5312564373016357E-2</v>
      </c>
      <c r="D10" s="59">
        <v>3.2501290241877229E-2</v>
      </c>
      <c r="E10" s="60" t="s">
        <v>68</v>
      </c>
      <c r="F10" s="59">
        <v>0.76578432321548462</v>
      </c>
      <c r="G10" s="61">
        <v>0.75669535001118982</v>
      </c>
      <c r="H10" s="62" t="s">
        <v>62</v>
      </c>
      <c r="I10" s="59">
        <v>0.75211294492085778</v>
      </c>
      <c r="J10" s="59">
        <v>0.81742550929387414</v>
      </c>
    </row>
    <row r="11" spans="1:17">
      <c r="A11" s="51" t="s">
        <v>69</v>
      </c>
      <c r="B11" s="57">
        <v>-1.3261079788208008E-2</v>
      </c>
      <c r="C11" s="57">
        <v>3.0381679534912109E-2</v>
      </c>
      <c r="D11" s="57">
        <v>1.3125382589571384E-2</v>
      </c>
      <c r="E11" s="63" t="s">
        <v>68</v>
      </c>
      <c r="F11" s="64">
        <v>0.81530988216400146</v>
      </c>
      <c r="G11" s="65">
        <v>0.80204880237579346</v>
      </c>
      <c r="H11" s="66" t="s">
        <v>70</v>
      </c>
      <c r="I11" s="64">
        <v>0.80194725592931115</v>
      </c>
      <c r="J11" s="64">
        <v>0.83232893546422326</v>
      </c>
    </row>
    <row r="12" spans="1:17">
      <c r="A12" t="s">
        <v>71</v>
      </c>
      <c r="B12" s="59">
        <v>-3.6686847024281821E-2</v>
      </c>
      <c r="C12" s="59">
        <v>1.5095740076700892E-2</v>
      </c>
      <c r="D12" s="59">
        <v>-9.9366087275418284E-3</v>
      </c>
      <c r="E12" s="60" t="s">
        <v>72</v>
      </c>
      <c r="F12" s="59">
        <v>0.80094699999999996</v>
      </c>
      <c r="G12" s="61">
        <v>0.76426015297571814</v>
      </c>
      <c r="H12" s="62" t="s">
        <v>73</v>
      </c>
      <c r="I12" s="59">
        <v>0.75733666666666666</v>
      </c>
      <c r="J12" s="59">
        <v>0.77243240674336755</v>
      </c>
    </row>
    <row r="13" spans="1:17">
      <c r="A13" s="199" t="s">
        <v>44</v>
      </c>
      <c r="B13" s="199"/>
      <c r="C13" s="199"/>
      <c r="D13" s="200"/>
      <c r="E13" s="63"/>
      <c r="F13" s="67"/>
      <c r="G13" s="68"/>
      <c r="H13" s="66"/>
      <c r="I13" s="67"/>
      <c r="J13" s="67"/>
    </row>
    <row r="14" spans="1:17">
      <c r="A14" t="s">
        <v>60</v>
      </c>
      <c r="B14" s="59">
        <v>0.20166782538096112</v>
      </c>
      <c r="C14" s="59">
        <v>0.4045137117306391</v>
      </c>
      <c r="D14" s="59">
        <v>0.30530618469823501</v>
      </c>
      <c r="E14" s="60" t="s">
        <v>61</v>
      </c>
      <c r="F14" s="59">
        <v>0.27436134219169617</v>
      </c>
      <c r="G14" s="61">
        <v>0.47602916757265729</v>
      </c>
      <c r="H14" s="62" t="s">
        <v>62</v>
      </c>
      <c r="I14" s="59">
        <v>0.17370150983333588</v>
      </c>
      <c r="J14" s="59">
        <v>0.57821522156397498</v>
      </c>
    </row>
    <row r="15" spans="1:17">
      <c r="A15" s="51" t="s">
        <v>63</v>
      </c>
      <c r="B15" s="57">
        <v>0.10857919851938891</v>
      </c>
      <c r="C15" s="57">
        <v>0.26009054978688556</v>
      </c>
      <c r="D15" s="57">
        <v>0.19926988536661322</v>
      </c>
      <c r="E15" s="63" t="s">
        <v>61</v>
      </c>
      <c r="F15" s="64">
        <v>0.57459823290506995</v>
      </c>
      <c r="G15" s="65">
        <v>0.68317743142445886</v>
      </c>
      <c r="H15" s="66" t="s">
        <v>74</v>
      </c>
      <c r="I15" s="64">
        <v>0.49853976567586261</v>
      </c>
      <c r="J15" s="64">
        <v>0.75863031546274817</v>
      </c>
    </row>
    <row r="16" spans="1:17">
      <c r="A16" t="s">
        <v>65</v>
      </c>
      <c r="B16" s="59">
        <v>1.8855730692545203E-3</v>
      </c>
      <c r="C16" s="59">
        <v>0.10634420315424609</v>
      </c>
      <c r="D16" s="59">
        <v>6.2803596258163438E-2</v>
      </c>
      <c r="E16" s="60" t="s">
        <v>68</v>
      </c>
      <c r="F16" s="59">
        <v>0.77194495995839441</v>
      </c>
      <c r="G16" s="61">
        <v>0.77383053302764893</v>
      </c>
      <c r="H16" s="62" t="s">
        <v>66</v>
      </c>
      <c r="I16" s="59">
        <v>0.71642361084620154</v>
      </c>
      <c r="J16" s="59">
        <v>0.82276781400044763</v>
      </c>
    </row>
    <row r="17" spans="1:10">
      <c r="A17" s="51" t="s">
        <v>67</v>
      </c>
      <c r="B17" s="57">
        <v>-6.8422953287761157E-3</v>
      </c>
      <c r="C17" s="57">
        <v>5.6705852349599239E-2</v>
      </c>
      <c r="D17" s="57">
        <v>2.9247876369591915E-2</v>
      </c>
      <c r="E17" s="63" t="s">
        <v>68</v>
      </c>
      <c r="F17" s="64">
        <v>0.82276781400044763</v>
      </c>
      <c r="G17" s="65">
        <v>0.81592551867167151</v>
      </c>
      <c r="H17" s="66" t="s">
        <v>64</v>
      </c>
      <c r="I17" s="64">
        <v>0.79866490761439002</v>
      </c>
      <c r="J17" s="64">
        <v>0.85537075996398926</v>
      </c>
    </row>
    <row r="18" spans="1:10">
      <c r="A18" t="s">
        <v>69</v>
      </c>
      <c r="B18" s="59">
        <v>-1.0052104791005378E-2</v>
      </c>
      <c r="C18" s="59">
        <v>2.3288905620574951E-2</v>
      </c>
      <c r="D18" s="59">
        <v>1.0162489883827447E-2</v>
      </c>
      <c r="E18" s="60" t="s">
        <v>61</v>
      </c>
      <c r="F18" s="59">
        <v>0.85406098763147986</v>
      </c>
      <c r="G18" s="61">
        <v>0.84400888284047448</v>
      </c>
      <c r="H18" s="62" t="s">
        <v>75</v>
      </c>
      <c r="I18" s="59">
        <v>0.83919576803843177</v>
      </c>
      <c r="J18" s="59">
        <v>0.86248467365900672</v>
      </c>
    </row>
    <row r="19" spans="1:10">
      <c r="A19" s="51" t="s">
        <v>71</v>
      </c>
      <c r="B19" s="57">
        <v>-3.857896725336718E-2</v>
      </c>
      <c r="C19" s="57">
        <v>7.7711741129556922E-3</v>
      </c>
      <c r="D19" s="57">
        <v>-1.267210281256473E-2</v>
      </c>
      <c r="E19" s="63" t="s">
        <v>76</v>
      </c>
      <c r="F19" s="64">
        <v>0.83120473225911462</v>
      </c>
      <c r="G19" s="65">
        <v>0.79262576500574744</v>
      </c>
      <c r="H19" s="66" t="s">
        <v>73</v>
      </c>
      <c r="I19" s="64">
        <v>0.78017771244049072</v>
      </c>
      <c r="J19" s="64">
        <v>0.78794888655344641</v>
      </c>
    </row>
    <row r="20" spans="1:10">
      <c r="A20" s="197" t="s">
        <v>45</v>
      </c>
      <c r="B20" s="197"/>
      <c r="C20" s="197"/>
      <c r="D20" s="198"/>
      <c r="E20" s="60"/>
      <c r="F20" s="62"/>
      <c r="G20" s="69"/>
      <c r="H20" s="62"/>
      <c r="I20" s="62"/>
      <c r="J20" s="62"/>
    </row>
    <row r="21" spans="1:10">
      <c r="A21" s="51" t="s">
        <v>60</v>
      </c>
      <c r="B21" s="57">
        <v>3.4882272283236176E-2</v>
      </c>
      <c r="C21" s="57">
        <v>0.22957936426003772</v>
      </c>
      <c r="D21" s="57">
        <v>0.12805921031218587</v>
      </c>
      <c r="E21" s="63" t="s">
        <v>77</v>
      </c>
      <c r="F21" s="64">
        <v>0.16402647395928702</v>
      </c>
      <c r="G21" s="65">
        <v>0.19890874624252319</v>
      </c>
      <c r="H21" s="66" t="s">
        <v>62</v>
      </c>
      <c r="I21" s="64">
        <v>7.835407555103302E-2</v>
      </c>
      <c r="J21" s="64">
        <v>0.30793343981107074</v>
      </c>
    </row>
    <row r="22" spans="1:10">
      <c r="A22" t="s">
        <v>63</v>
      </c>
      <c r="B22" s="59">
        <v>7.7214350303014156E-2</v>
      </c>
      <c r="C22" s="59">
        <v>0.27663456400235498</v>
      </c>
      <c r="D22" s="59">
        <v>0.17961559038270603</v>
      </c>
      <c r="E22" s="60" t="s">
        <v>78</v>
      </c>
      <c r="F22" s="59">
        <v>0.30793343981107074</v>
      </c>
      <c r="G22" s="61">
        <v>0.3851477901140849</v>
      </c>
      <c r="H22" s="62" t="s">
        <v>64</v>
      </c>
      <c r="I22" s="59">
        <v>0.19338174661000571</v>
      </c>
      <c r="J22" s="59">
        <v>0.47001631061236065</v>
      </c>
    </row>
    <row r="23" spans="1:10">
      <c r="A23" s="51" t="s">
        <v>65</v>
      </c>
      <c r="B23" s="57">
        <v>3.445963064829527E-3</v>
      </c>
      <c r="C23" s="57">
        <v>0.16394462188084918</v>
      </c>
      <c r="D23" s="57">
        <v>9.0925254605033187E-2</v>
      </c>
      <c r="E23" s="63" t="s">
        <v>61</v>
      </c>
      <c r="F23" s="64">
        <v>0.48299409945805866</v>
      </c>
      <c r="G23" s="65">
        <v>0.48644006252288818</v>
      </c>
      <c r="H23" s="66" t="s">
        <v>66</v>
      </c>
      <c r="I23" s="64">
        <v>0.41142461697260541</v>
      </c>
      <c r="J23" s="64">
        <v>0.57536923885345459</v>
      </c>
    </row>
    <row r="24" spans="1:10">
      <c r="A24" t="s">
        <v>67</v>
      </c>
      <c r="B24" s="59">
        <v>-2.1371523539225223E-2</v>
      </c>
      <c r="C24" s="59">
        <v>9.6070547898610359E-2</v>
      </c>
      <c r="D24" s="59">
        <v>3.6241974794503411E-2</v>
      </c>
      <c r="E24" s="60" t="s">
        <v>61</v>
      </c>
      <c r="F24" s="59">
        <v>0.57830331722895301</v>
      </c>
      <c r="G24" s="61">
        <v>0.55693179368972778</v>
      </c>
      <c r="H24" s="62" t="s">
        <v>66</v>
      </c>
      <c r="I24" s="59">
        <v>0.55405034621556604</v>
      </c>
      <c r="J24" s="59">
        <v>0.6501208941141764</v>
      </c>
    </row>
    <row r="25" spans="1:10">
      <c r="A25" s="51" t="s">
        <v>69</v>
      </c>
      <c r="B25" s="57">
        <v>-2.4361689885457283E-2</v>
      </c>
      <c r="C25" s="57">
        <v>0.10408087571461999</v>
      </c>
      <c r="D25" s="57">
        <v>3.4627722068266448E-2</v>
      </c>
      <c r="E25" s="63" t="s">
        <v>78</v>
      </c>
      <c r="F25" s="64">
        <v>0.65290180842081702</v>
      </c>
      <c r="G25" s="65">
        <v>0.62854011853535974</v>
      </c>
      <c r="H25" s="66" t="s">
        <v>70</v>
      </c>
      <c r="I25" s="64">
        <v>0.59247467915217078</v>
      </c>
      <c r="J25" s="64">
        <v>0.69655555486679077</v>
      </c>
    </row>
    <row r="26" spans="1:10">
      <c r="A26" t="s">
        <v>71</v>
      </c>
      <c r="B26" s="59">
        <v>-3.0196925004323361E-2</v>
      </c>
      <c r="C26" s="59">
        <v>0.10368649164835619</v>
      </c>
      <c r="D26" s="59">
        <v>2.069081862767538E-2</v>
      </c>
      <c r="E26" s="60" t="s">
        <v>72</v>
      </c>
      <c r="F26" s="59">
        <v>0.66554421186447144</v>
      </c>
      <c r="G26" s="61">
        <v>0.63534728686014807</v>
      </c>
      <c r="H26" s="62" t="s">
        <v>70</v>
      </c>
      <c r="I26" s="59">
        <v>0.61824731032053626</v>
      </c>
      <c r="J26" s="59">
        <v>0.72193380196889245</v>
      </c>
    </row>
    <row r="27" spans="1:10">
      <c r="A27" s="199" t="s">
        <v>34</v>
      </c>
      <c r="B27" s="199"/>
      <c r="C27" s="199"/>
      <c r="D27" s="200"/>
      <c r="E27" s="63"/>
      <c r="F27" s="67"/>
      <c r="G27" s="68"/>
      <c r="H27" s="66"/>
      <c r="I27" s="67"/>
      <c r="J27" s="67"/>
    </row>
    <row r="28" spans="1:10">
      <c r="A28" t="s">
        <v>60</v>
      </c>
      <c r="B28" s="59">
        <v>7.0616419116656004E-2</v>
      </c>
      <c r="C28" s="59">
        <v>0.27614521731932962</v>
      </c>
      <c r="D28" s="59">
        <v>0.17386431975120847</v>
      </c>
      <c r="E28" s="60" t="s">
        <v>76</v>
      </c>
      <c r="F28" s="59">
        <v>0.22487710416316986</v>
      </c>
      <c r="G28" s="61">
        <v>0.29549352327982586</v>
      </c>
      <c r="H28" s="62" t="s">
        <v>62</v>
      </c>
      <c r="I28" s="59">
        <v>7.961214830478032E-2</v>
      </c>
      <c r="J28" s="59">
        <v>0.35575736562410992</v>
      </c>
    </row>
    <row r="29" spans="1:10">
      <c r="A29" s="51" t="s">
        <v>63</v>
      </c>
      <c r="B29" s="57">
        <v>5.5781573057174683E-2</v>
      </c>
      <c r="C29" s="57">
        <v>0.25185989836851758</v>
      </c>
      <c r="D29" s="57">
        <v>0.17064989854892096</v>
      </c>
      <c r="E29" s="63" t="s">
        <v>61</v>
      </c>
      <c r="F29" s="64">
        <v>0.36679867903391522</v>
      </c>
      <c r="G29" s="65">
        <v>0.4225802520910899</v>
      </c>
      <c r="H29" s="66" t="s">
        <v>70</v>
      </c>
      <c r="I29" s="64">
        <v>0.25180470446745556</v>
      </c>
      <c r="J29" s="64">
        <v>0.50366460283597314</v>
      </c>
    </row>
    <row r="30" spans="1:10">
      <c r="A30" t="s">
        <v>65</v>
      </c>
      <c r="B30" s="59">
        <v>1.6218344370524052E-2</v>
      </c>
      <c r="C30" s="59">
        <v>0.15915836890538532</v>
      </c>
      <c r="D30" s="59">
        <v>9.866218630111577E-2</v>
      </c>
      <c r="E30" s="60" t="s">
        <v>61</v>
      </c>
      <c r="F30" s="59">
        <v>0.5303021868069967</v>
      </c>
      <c r="G30" s="61">
        <v>0.54652053117752075</v>
      </c>
      <c r="H30" s="62" t="s">
        <v>74</v>
      </c>
      <c r="I30" s="59">
        <v>0.42293544610341388</v>
      </c>
      <c r="J30" s="59">
        <v>0.5820938150087992</v>
      </c>
    </row>
    <row r="31" spans="1:10">
      <c r="A31" s="51" t="s">
        <v>67</v>
      </c>
      <c r="B31" s="57">
        <v>-6.9637695948282508E-3</v>
      </c>
      <c r="C31" s="57">
        <v>0.14746071894963586</v>
      </c>
      <c r="D31" s="57">
        <v>6.5516752727103958E-2</v>
      </c>
      <c r="E31" s="63" t="s">
        <v>68</v>
      </c>
      <c r="F31" s="64">
        <v>0.59590844313303626</v>
      </c>
      <c r="G31" s="65">
        <v>0.58894467353820801</v>
      </c>
      <c r="H31" s="66" t="s">
        <v>64</v>
      </c>
      <c r="I31" s="64">
        <v>0.52521393696467078</v>
      </c>
      <c r="J31" s="64">
        <v>0.67267465591430664</v>
      </c>
    </row>
    <row r="32" spans="1:10">
      <c r="A32" t="s">
        <v>69</v>
      </c>
      <c r="B32" s="59">
        <v>-3.8492719332377079E-2</v>
      </c>
      <c r="C32" s="59">
        <v>5.7902812957763672E-2</v>
      </c>
      <c r="D32" s="59">
        <v>1.9540830091996628E-2</v>
      </c>
      <c r="E32" s="60" t="s">
        <v>78</v>
      </c>
      <c r="F32" s="59">
        <v>0.67472050587336219</v>
      </c>
      <c r="G32" s="61">
        <v>0.63622778654098511</v>
      </c>
      <c r="H32" s="62" t="s">
        <v>64</v>
      </c>
      <c r="I32" s="59">
        <v>0.61430631081263221</v>
      </c>
      <c r="J32" s="59">
        <v>0.67220912377039588</v>
      </c>
    </row>
    <row r="33" spans="1:10">
      <c r="A33" s="51" t="s">
        <v>71</v>
      </c>
      <c r="B33" s="57">
        <v>-5.5663208166758293E-2</v>
      </c>
      <c r="C33" s="57">
        <v>9.1662208239237541E-2</v>
      </c>
      <c r="D33" s="57">
        <v>1.1658178134398022E-2</v>
      </c>
      <c r="E33" s="63" t="s">
        <v>79</v>
      </c>
      <c r="F33" s="64">
        <v>0.64334263404210412</v>
      </c>
      <c r="G33" s="65">
        <v>0.58767942587534583</v>
      </c>
      <c r="H33" s="66" t="s">
        <v>62</v>
      </c>
      <c r="I33" s="64">
        <v>0.58286539713541663</v>
      </c>
      <c r="J33" s="64">
        <v>0.67452760537465417</v>
      </c>
    </row>
    <row r="34" spans="1:10">
      <c r="A34" s="197" t="s">
        <v>80</v>
      </c>
      <c r="B34" s="197"/>
      <c r="C34" s="197"/>
      <c r="D34" s="198"/>
      <c r="E34" s="60"/>
      <c r="F34" s="62"/>
      <c r="G34" s="69"/>
      <c r="H34" s="62"/>
      <c r="I34" s="62"/>
      <c r="J34" s="62"/>
    </row>
    <row r="35" spans="1:10">
      <c r="A35" s="51" t="s">
        <v>60</v>
      </c>
      <c r="B35" s="57">
        <v>6.111811598141989E-2</v>
      </c>
      <c r="C35" s="57">
        <v>0.31008473659555119</v>
      </c>
      <c r="D35" s="57">
        <v>0.20268755112633557</v>
      </c>
      <c r="E35" s="63" t="s">
        <v>61</v>
      </c>
      <c r="F35" s="64">
        <v>0.24130497376124063</v>
      </c>
      <c r="G35" s="65">
        <v>0.30242308974266052</v>
      </c>
      <c r="H35" s="66" t="s">
        <v>73</v>
      </c>
      <c r="I35" s="64">
        <v>8.8476363569498062E-2</v>
      </c>
      <c r="J35" s="64">
        <v>0.39856110016504925</v>
      </c>
    </row>
    <row r="36" spans="1:10">
      <c r="A36" t="s">
        <v>63</v>
      </c>
      <c r="B36" s="59">
        <v>0.14695557951927191</v>
      </c>
      <c r="C36" s="59">
        <v>0.31197819113731379</v>
      </c>
      <c r="D36" s="59">
        <v>0.22340237100919086</v>
      </c>
      <c r="E36" s="60" t="s">
        <v>68</v>
      </c>
      <c r="F36" s="59">
        <v>0.41910015543301898</v>
      </c>
      <c r="G36" s="61">
        <v>0.56605573495229089</v>
      </c>
      <c r="H36" s="62" t="s">
        <v>81</v>
      </c>
      <c r="I36" s="59">
        <v>0.30756772557894391</v>
      </c>
      <c r="J36" s="59">
        <v>0.61954591671625769</v>
      </c>
    </row>
    <row r="37" spans="1:10">
      <c r="A37" s="51" t="s">
        <v>65</v>
      </c>
      <c r="B37" s="57">
        <v>5.3468942642211914E-2</v>
      </c>
      <c r="C37" s="57">
        <v>0.216546227534612</v>
      </c>
      <c r="D37" s="57">
        <v>0.12332292397816981</v>
      </c>
      <c r="E37" s="63" t="s">
        <v>61</v>
      </c>
      <c r="F37" s="64">
        <v>0.62925835450490319</v>
      </c>
      <c r="G37" s="65">
        <v>0.68272729714711511</v>
      </c>
      <c r="H37" s="66" t="s">
        <v>81</v>
      </c>
      <c r="I37" s="64">
        <v>0.4941031237443288</v>
      </c>
      <c r="J37" s="64">
        <v>0.7106493512789408</v>
      </c>
    </row>
    <row r="38" spans="1:10">
      <c r="A38" t="s">
        <v>67</v>
      </c>
      <c r="B38" s="59">
        <v>-1.723329226175907E-3</v>
      </c>
      <c r="C38" s="59">
        <v>9.6553126970926884E-2</v>
      </c>
      <c r="D38" s="59">
        <v>3.6997823101101494E-2</v>
      </c>
      <c r="E38" s="60" t="s">
        <v>78</v>
      </c>
      <c r="F38" s="59">
        <v>0.70459359884262085</v>
      </c>
      <c r="G38" s="61">
        <v>0.70287026961644494</v>
      </c>
      <c r="H38" s="62" t="s">
        <v>75</v>
      </c>
      <c r="I38" s="59">
        <v>0.69009717305501306</v>
      </c>
      <c r="J38" s="59">
        <v>0.78665030002593994</v>
      </c>
    </row>
    <row r="39" spans="1:10">
      <c r="A39" s="51" t="s">
        <v>69</v>
      </c>
      <c r="B39" s="57">
        <v>-8.8512102762858036E-2</v>
      </c>
      <c r="C39" s="57">
        <v>0.15325248241424561</v>
      </c>
      <c r="D39" s="57">
        <v>1.302100040695885E-2</v>
      </c>
      <c r="E39" s="63" t="s">
        <v>82</v>
      </c>
      <c r="F39" s="64">
        <v>0.78665030002593994</v>
      </c>
      <c r="G39" s="65">
        <v>0.69813819726308191</v>
      </c>
      <c r="H39" s="66" t="s">
        <v>75</v>
      </c>
      <c r="I39" s="64">
        <v>0.67735520998636878</v>
      </c>
      <c r="J39" s="64">
        <v>0.83060769240061438</v>
      </c>
    </row>
    <row r="40" spans="1:10">
      <c r="A40" t="s">
        <v>71</v>
      </c>
      <c r="B40" s="59">
        <v>-0.12535905838012695</v>
      </c>
      <c r="C40" s="59">
        <v>0.13523351152737939</v>
      </c>
      <c r="D40" s="59">
        <v>-4.5409577362465141E-2</v>
      </c>
      <c r="E40" s="60" t="s">
        <v>82</v>
      </c>
      <c r="F40" s="59">
        <v>0.79725772142410278</v>
      </c>
      <c r="G40" s="61">
        <v>0.67189866304397583</v>
      </c>
      <c r="H40" s="62" t="s">
        <v>75</v>
      </c>
      <c r="I40" s="59">
        <v>0.60212261478106177</v>
      </c>
      <c r="J40" s="59">
        <v>0.73735612630844116</v>
      </c>
    </row>
    <row r="42" spans="1:10">
      <c r="A42" s="176" t="s">
        <v>83</v>
      </c>
      <c r="B42" s="176"/>
      <c r="C42" s="176"/>
      <c r="D42" s="176"/>
      <c r="E42" s="176"/>
      <c r="F42" s="176"/>
      <c r="G42" s="176"/>
      <c r="H42" s="176"/>
      <c r="I42" s="176"/>
      <c r="J42" s="176"/>
    </row>
    <row r="43" spans="1:10">
      <c r="A43" s="176"/>
      <c r="B43" s="176"/>
      <c r="C43" s="176"/>
      <c r="D43" s="176"/>
      <c r="E43" s="176"/>
      <c r="F43" s="176"/>
      <c r="G43" s="176"/>
      <c r="H43" s="176"/>
      <c r="I43" s="176"/>
      <c r="J43" s="176"/>
    </row>
    <row r="44" spans="1:10">
      <c r="A44" s="176"/>
      <c r="B44" s="176"/>
      <c r="C44" s="176"/>
      <c r="D44" s="176"/>
      <c r="E44" s="176"/>
      <c r="F44" s="176"/>
      <c r="G44" s="176"/>
      <c r="H44" s="176"/>
      <c r="I44" s="176"/>
      <c r="J44" s="176"/>
    </row>
  </sheetData>
  <mergeCells count="6">
    <mergeCell ref="A42:J44"/>
    <mergeCell ref="A6:D6"/>
    <mergeCell ref="A13:D13"/>
    <mergeCell ref="A20:D20"/>
    <mergeCell ref="A27:D27"/>
    <mergeCell ref="A34:D34"/>
  </mergeCells>
  <hyperlinks>
    <hyperlink ref="A3" location="TableofContents!A1" display="Return to Appendix Table of Contents" xr:uid="{D9BCD6D6-974D-F442-B177-E3BE631F780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7469-3CD5-A54C-B7D6-A1686D98D087}">
  <sheetPr>
    <pageSetUpPr fitToPage="1"/>
  </sheetPr>
  <dimension ref="A1:K25"/>
  <sheetViews>
    <sheetView workbookViewId="0">
      <selection activeCell="D20" sqref="D6:D20"/>
    </sheetView>
  </sheetViews>
  <sheetFormatPr defaultColWidth="8.875" defaultRowHeight="15.75"/>
  <cols>
    <col min="1" max="1" width="27.625" style="47" customWidth="1"/>
    <col min="2" max="3" width="13.625" style="47" bestFit="1" customWidth="1"/>
    <col min="4" max="4" width="10.125" style="47" bestFit="1" customWidth="1"/>
    <col min="5" max="5" width="8.5" style="47" customWidth="1"/>
    <col min="6" max="6" width="8.875" style="47"/>
    <col min="7" max="7" width="25.875" style="47" customWidth="1"/>
    <col min="8" max="9" width="13.125" style="47" customWidth="1"/>
    <col min="10" max="10" width="12.125" style="47" customWidth="1"/>
    <col min="11" max="11" width="13.125" style="47" customWidth="1"/>
    <col min="12" max="16384" width="8.875" style="47"/>
  </cols>
  <sheetData>
    <row r="1" spans="1:11">
      <c r="A1" s="46" t="s">
        <v>7</v>
      </c>
    </row>
    <row r="2" spans="1:11">
      <c r="A2" s="86" t="s">
        <v>84</v>
      </c>
    </row>
    <row r="3" spans="1:11">
      <c r="A3" s="3" t="s">
        <v>16</v>
      </c>
    </row>
    <row r="4" spans="1:11">
      <c r="A4" s="3"/>
    </row>
    <row r="5" spans="1:11">
      <c r="A5" s="46" t="s">
        <v>85</v>
      </c>
      <c r="G5" s="46" t="s">
        <v>86</v>
      </c>
    </row>
    <row r="6" spans="1:11" ht="31.5">
      <c r="A6" s="48" t="s">
        <v>87</v>
      </c>
      <c r="B6" s="49">
        <v>2025</v>
      </c>
      <c r="C6" s="49">
        <v>2035</v>
      </c>
      <c r="D6" s="50" t="s">
        <v>88</v>
      </c>
      <c r="E6" s="49" t="s">
        <v>89</v>
      </c>
      <c r="G6" s="48" t="s">
        <v>87</v>
      </c>
      <c r="H6" s="49">
        <v>2025</v>
      </c>
      <c r="I6" s="49">
        <v>2035</v>
      </c>
      <c r="J6" s="50" t="s">
        <v>88</v>
      </c>
      <c r="K6" s="49" t="s">
        <v>89</v>
      </c>
    </row>
    <row r="7" spans="1:11">
      <c r="A7" s="40" t="s">
        <v>22</v>
      </c>
      <c r="B7" s="37">
        <v>134235603.85058311</v>
      </c>
      <c r="C7" s="37">
        <v>142827370.79322425</v>
      </c>
      <c r="D7" s="41">
        <f>C7-B7</f>
        <v>8591766.942641139</v>
      </c>
      <c r="E7" s="38">
        <f>D7/B7</f>
        <v>6.4005127523429531E-2</v>
      </c>
      <c r="G7" s="40" t="s">
        <v>22</v>
      </c>
      <c r="H7" s="37">
        <v>133723739.27604289</v>
      </c>
      <c r="I7" s="37">
        <v>140584227.33490843</v>
      </c>
      <c r="J7" s="41">
        <f>I7-H7</f>
        <v>6860488.0588655323</v>
      </c>
      <c r="K7" s="38">
        <f>J7/H7</f>
        <v>5.1303441677648436E-2</v>
      </c>
    </row>
    <row r="8" spans="1:11">
      <c r="A8" s="42" t="s">
        <v>23</v>
      </c>
      <c r="B8" s="43"/>
      <c r="C8" s="43"/>
      <c r="D8" s="44"/>
      <c r="E8" s="43"/>
      <c r="G8" s="42" t="s">
        <v>23</v>
      </c>
      <c r="H8" s="43"/>
      <c r="I8" s="43"/>
      <c r="J8" s="44"/>
      <c r="K8" s="43"/>
    </row>
    <row r="9" spans="1:11">
      <c r="A9" s="39" t="s">
        <v>90</v>
      </c>
      <c r="B9" s="37">
        <v>6031125.4237917624</v>
      </c>
      <c r="C9" s="37">
        <v>5562379.0979894623</v>
      </c>
      <c r="D9" s="41">
        <f t="shared" ref="D9:D15" si="0">C9-B9</f>
        <v>-468746.32580230013</v>
      </c>
      <c r="E9" s="38">
        <f t="shared" ref="E9:E15" si="1">D9/B9</f>
        <v>-7.7721203401470595E-2</v>
      </c>
      <c r="G9" s="39" t="s">
        <v>90</v>
      </c>
      <c r="H9" s="37">
        <v>5984078.4697573762</v>
      </c>
      <c r="I9" s="37">
        <v>5438500.9424377419</v>
      </c>
      <c r="J9" s="41">
        <f t="shared" ref="J9:J15" si="2">I9-H9</f>
        <v>-545577.52731963433</v>
      </c>
      <c r="K9" s="38">
        <f t="shared" ref="K9:K15" si="3">J9/H9</f>
        <v>-9.1171519570958218E-2</v>
      </c>
    </row>
    <row r="10" spans="1:11">
      <c r="A10" s="39" t="s">
        <v>25</v>
      </c>
      <c r="B10" s="37">
        <v>20427246.452811673</v>
      </c>
      <c r="C10" s="37">
        <v>20427984.279139094</v>
      </c>
      <c r="D10" s="41">
        <f t="shared" si="0"/>
        <v>737.82632742077112</v>
      </c>
      <c r="E10" s="38">
        <f t="shared" si="1"/>
        <v>3.6119715357877533E-5</v>
      </c>
      <c r="G10" s="39" t="s">
        <v>25</v>
      </c>
      <c r="H10" s="37">
        <v>20256478.653558519</v>
      </c>
      <c r="I10" s="37">
        <v>19800706.538595166</v>
      </c>
      <c r="J10" s="41">
        <f t="shared" si="2"/>
        <v>-455772.11496335268</v>
      </c>
      <c r="K10" s="38">
        <f t="shared" si="3"/>
        <v>-2.2500066411260764E-2</v>
      </c>
    </row>
    <row r="11" spans="1:11">
      <c r="A11" s="39" t="s">
        <v>26</v>
      </c>
      <c r="B11" s="37">
        <v>23278749.212407593</v>
      </c>
      <c r="C11" s="37">
        <v>24189809.888165079</v>
      </c>
      <c r="D11" s="41">
        <f t="shared" si="0"/>
        <v>911060.67575748637</v>
      </c>
      <c r="E11" s="38">
        <f t="shared" si="1"/>
        <v>3.9137011505407271E-2</v>
      </c>
      <c r="G11" s="39" t="s">
        <v>26</v>
      </c>
      <c r="H11" s="37">
        <v>23160614.105385672</v>
      </c>
      <c r="I11" s="37">
        <v>23547271.641613659</v>
      </c>
      <c r="J11" s="41">
        <f t="shared" si="2"/>
        <v>386657.53622798622</v>
      </c>
      <c r="K11" s="38">
        <f t="shared" si="3"/>
        <v>1.6694615024826758E-2</v>
      </c>
    </row>
    <row r="12" spans="1:11">
      <c r="A12" s="39" t="s">
        <v>27</v>
      </c>
      <c r="B12" s="37">
        <v>21531138.855078153</v>
      </c>
      <c r="C12" s="37">
        <v>23599705.144529164</v>
      </c>
      <c r="D12" s="41">
        <f t="shared" si="0"/>
        <v>2068566.2894510105</v>
      </c>
      <c r="E12" s="38">
        <f t="shared" si="1"/>
        <v>9.6073240871006493E-2</v>
      </c>
      <c r="G12" s="39" t="s">
        <v>27</v>
      </c>
      <c r="H12" s="37">
        <v>21466538.805137821</v>
      </c>
      <c r="I12" s="37">
        <v>23239805.38228438</v>
      </c>
      <c r="J12" s="41">
        <f t="shared" si="2"/>
        <v>1773266.57714656</v>
      </c>
      <c r="K12" s="38">
        <f t="shared" si="3"/>
        <v>8.2606077917048493E-2</v>
      </c>
    </row>
    <row r="13" spans="1:11">
      <c r="A13" s="39" t="s">
        <v>28</v>
      </c>
      <c r="B13" s="37">
        <v>23483546.458846547</v>
      </c>
      <c r="C13" s="37">
        <v>21694598.145837348</v>
      </c>
      <c r="D13" s="41">
        <f t="shared" si="0"/>
        <v>-1788948.3130091988</v>
      </c>
      <c r="E13" s="38">
        <f t="shared" si="1"/>
        <v>-7.6178796764969858E-2</v>
      </c>
      <c r="G13" s="39" t="s">
        <v>28</v>
      </c>
      <c r="H13" s="37">
        <v>23433513.886030555</v>
      </c>
      <c r="I13" s="37">
        <v>21475996.313152142</v>
      </c>
      <c r="J13" s="41">
        <f t="shared" si="2"/>
        <v>-1957517.5728784129</v>
      </c>
      <c r="K13" s="38">
        <f t="shared" si="3"/>
        <v>-8.3534956916783615E-2</v>
      </c>
    </row>
    <row r="14" spans="1:11">
      <c r="A14" s="39" t="s">
        <v>29</v>
      </c>
      <c r="B14" s="37">
        <v>21931173.427943282</v>
      </c>
      <c r="C14" s="37">
        <v>22306783.017769393</v>
      </c>
      <c r="D14" s="41">
        <f t="shared" si="0"/>
        <v>375609.58982611075</v>
      </c>
      <c r="E14" s="38">
        <f t="shared" si="1"/>
        <v>1.7126743858927918E-2</v>
      </c>
      <c r="G14" s="39" t="s">
        <v>29</v>
      </c>
      <c r="H14" s="37">
        <v>21890247.147614218</v>
      </c>
      <c r="I14" s="37">
        <v>22140371.98210676</v>
      </c>
      <c r="J14" s="41">
        <f t="shared" si="2"/>
        <v>250124.83449254185</v>
      </c>
      <c r="K14" s="38">
        <f t="shared" si="3"/>
        <v>1.1426313865067646E-2</v>
      </c>
    </row>
    <row r="15" spans="1:11">
      <c r="A15" s="39" t="s">
        <v>91</v>
      </c>
      <c r="B15" s="37">
        <v>17552624.019704081</v>
      </c>
      <c r="C15" s="37">
        <v>25046111.219794717</v>
      </c>
      <c r="D15" s="41">
        <f t="shared" si="0"/>
        <v>7493487.2000906356</v>
      </c>
      <c r="E15" s="38">
        <f t="shared" si="1"/>
        <v>0.4269154966048756</v>
      </c>
      <c r="G15" s="39" t="s">
        <v>91</v>
      </c>
      <c r="H15" s="37">
        <v>17532268.208558716</v>
      </c>
      <c r="I15" s="37">
        <v>24941574.534718573</v>
      </c>
      <c r="J15" s="41">
        <f t="shared" si="2"/>
        <v>7409306.3261598572</v>
      </c>
      <c r="K15" s="38">
        <f t="shared" si="3"/>
        <v>0.4226096839279963</v>
      </c>
    </row>
    <row r="16" spans="1:11">
      <c r="A16" s="42" t="s">
        <v>92</v>
      </c>
      <c r="B16" s="45"/>
      <c r="C16" s="45"/>
      <c r="D16" s="41"/>
      <c r="E16" s="45"/>
      <c r="G16" s="42" t="s">
        <v>92</v>
      </c>
      <c r="H16" s="45"/>
      <c r="I16" s="45"/>
      <c r="J16" s="41"/>
      <c r="K16" s="45"/>
    </row>
    <row r="17" spans="1:11">
      <c r="A17" s="40" t="s">
        <v>32</v>
      </c>
      <c r="B17" s="45">
        <v>85766717.19325687</v>
      </c>
      <c r="C17" s="45">
        <v>85913545.315431371</v>
      </c>
      <c r="D17" s="41">
        <f>C17-B17</f>
        <v>146828.12217450142</v>
      </c>
      <c r="E17" s="38">
        <f>D17/B17</f>
        <v>1.711947559373828E-3</v>
      </c>
      <c r="G17" s="40" t="s">
        <v>32</v>
      </c>
      <c r="H17" s="45">
        <v>85652207.042203367</v>
      </c>
      <c r="I17" s="45">
        <v>85427160.499203786</v>
      </c>
      <c r="J17" s="41">
        <f>I17-H17</f>
        <v>-225046.5429995805</v>
      </c>
      <c r="K17" s="38">
        <f>J17/H17</f>
        <v>-2.6274459324637537E-3</v>
      </c>
    </row>
    <row r="18" spans="1:11">
      <c r="A18" s="40" t="s">
        <v>33</v>
      </c>
      <c r="B18" s="45">
        <v>17239177.788402081</v>
      </c>
      <c r="C18" s="45">
        <v>18845358.309386861</v>
      </c>
      <c r="D18" s="41">
        <f>C18-B18</f>
        <v>1606180.52098478</v>
      </c>
      <c r="E18" s="38">
        <f>D18/B18</f>
        <v>9.3170366980341868E-2</v>
      </c>
      <c r="G18" s="40" t="s">
        <v>33</v>
      </c>
      <c r="H18" s="45">
        <v>17182421.854012687</v>
      </c>
      <c r="I18" s="45">
        <v>18581265.104845945</v>
      </c>
      <c r="J18" s="41">
        <f>I18-H18</f>
        <v>1398843.250833258</v>
      </c>
      <c r="K18" s="38">
        <f>J18/H18</f>
        <v>8.1411297122039872E-2</v>
      </c>
    </row>
    <row r="19" spans="1:11">
      <c r="A19" s="40" t="s">
        <v>34</v>
      </c>
      <c r="B19" s="45">
        <v>20039825.046237864</v>
      </c>
      <c r="C19" s="45">
        <v>24273847.945859089</v>
      </c>
      <c r="D19" s="41">
        <f>C19-B19</f>
        <v>4234022.8996212259</v>
      </c>
      <c r="E19" s="38">
        <f>D19/B19</f>
        <v>0.21128043233172297</v>
      </c>
      <c r="G19" s="40" t="s">
        <v>34</v>
      </c>
      <c r="H19" s="45">
        <v>19871988.52110292</v>
      </c>
      <c r="I19" s="45">
        <v>23519791.318716433</v>
      </c>
      <c r="J19" s="41">
        <f>I19-H19</f>
        <v>3647802.7976135127</v>
      </c>
      <c r="K19" s="38">
        <f>J19/H19</f>
        <v>0.18356506163133871</v>
      </c>
    </row>
    <row r="20" spans="1:11">
      <c r="A20" s="40" t="s">
        <v>93</v>
      </c>
      <c r="B20" s="45">
        <v>11189883.822686268</v>
      </c>
      <c r="C20" s="45">
        <v>13794619.222546926</v>
      </c>
      <c r="D20" s="41">
        <f>C20-B20</f>
        <v>2604735.3998606578</v>
      </c>
      <c r="E20" s="38">
        <f>D20/B20</f>
        <v>0.23277591091516439</v>
      </c>
      <c r="G20" s="40" t="s">
        <v>93</v>
      </c>
      <c r="H20" s="45">
        <v>11017121.858723907</v>
      </c>
      <c r="I20" s="45">
        <v>13056010.412142264</v>
      </c>
      <c r="J20" s="41">
        <f>I20-H20</f>
        <v>2038888.5534183569</v>
      </c>
      <c r="K20" s="38">
        <f>J20/H20</f>
        <v>0.18506544445669931</v>
      </c>
    </row>
    <row r="21" spans="1:11">
      <c r="A21" s="40"/>
      <c r="B21" s="45"/>
      <c r="C21" s="45"/>
      <c r="D21" s="45"/>
      <c r="E21" s="38"/>
    </row>
    <row r="22" spans="1:11" ht="15" customHeight="1">
      <c r="A22" s="188" t="s">
        <v>94</v>
      </c>
      <c r="B22" s="188"/>
      <c r="C22" s="188"/>
      <c r="D22" s="188"/>
      <c r="E22" s="188"/>
      <c r="F22" s="4"/>
      <c r="G22" s="4"/>
      <c r="H22" s="4"/>
    </row>
    <row r="23" spans="1:11">
      <c r="A23" s="188"/>
      <c r="B23" s="188"/>
      <c r="C23" s="188"/>
      <c r="D23" s="188"/>
      <c r="E23" s="188"/>
      <c r="F23" s="4"/>
      <c r="G23" s="4"/>
      <c r="H23" s="4"/>
    </row>
    <row r="24" spans="1:11">
      <c r="A24" s="188"/>
      <c r="B24" s="188"/>
      <c r="C24" s="188"/>
      <c r="D24" s="188"/>
      <c r="E24" s="188"/>
      <c r="F24" s="4"/>
      <c r="G24" s="4"/>
      <c r="H24" s="4"/>
    </row>
    <row r="25" spans="1:11">
      <c r="A25" s="85"/>
      <c r="B25" s="85"/>
      <c r="C25" s="85"/>
      <c r="D25" s="85"/>
      <c r="E25" s="85"/>
    </row>
  </sheetData>
  <mergeCells count="1">
    <mergeCell ref="A22:E24"/>
  </mergeCells>
  <conditionalFormatting sqref="A7:E20">
    <cfRule type="expression" dxfId="5" priority="3">
      <formula>MOD(ROW(),2)=0</formula>
    </cfRule>
  </conditionalFormatting>
  <conditionalFormatting sqref="G7:K20">
    <cfRule type="expression" dxfId="4" priority="1">
      <formula>MOD(ROW(),2)=0</formula>
    </cfRule>
  </conditionalFormatting>
  <hyperlinks>
    <hyperlink ref="A3" location="TableofContents!A1" display="Return to Appendix Table of Contents" xr:uid="{6416BF4E-D4A4-0246-892B-B50AB56F62EB}"/>
  </hyperlinks>
  <pageMargins left="0.7" right="0.7" top="0.75" bottom="0.75" header="0.3" footer="0.3"/>
  <pageSetup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FCA2-D39F-8A4B-841E-FEED60C4E4F1}">
  <dimension ref="A1:O25"/>
  <sheetViews>
    <sheetView workbookViewId="0">
      <selection activeCell="A3" sqref="A3"/>
    </sheetView>
  </sheetViews>
  <sheetFormatPr defaultColWidth="10.625" defaultRowHeight="15.75"/>
  <cols>
    <col min="1" max="2" width="16.875" customWidth="1"/>
    <col min="3" max="3" width="12.625" customWidth="1"/>
    <col min="12" max="14" width="10.875" customWidth="1"/>
    <col min="19" max="19" width="12.875" customWidth="1"/>
  </cols>
  <sheetData>
    <row r="1" spans="1:15">
      <c r="A1" s="2" t="s">
        <v>8</v>
      </c>
      <c r="B1" s="2"/>
    </row>
    <row r="2" spans="1:15">
      <c r="A2" t="s">
        <v>15</v>
      </c>
    </row>
    <row r="3" spans="1:15">
      <c r="A3" s="3" t="s">
        <v>16</v>
      </c>
    </row>
    <row r="5" spans="1:15" ht="30.95" customHeight="1">
      <c r="A5" s="201" t="s">
        <v>95</v>
      </c>
      <c r="B5" s="201"/>
      <c r="C5" s="202"/>
      <c r="D5" s="169" t="s">
        <v>18</v>
      </c>
      <c r="E5" s="173"/>
      <c r="F5" s="173"/>
      <c r="G5" s="170"/>
      <c r="H5" s="171" t="s">
        <v>19</v>
      </c>
      <c r="I5" s="203"/>
      <c r="J5" s="203"/>
      <c r="K5" s="172"/>
      <c r="L5" s="173" t="s">
        <v>20</v>
      </c>
      <c r="M5" s="173"/>
      <c r="N5" s="173"/>
      <c r="O5" s="173"/>
    </row>
    <row r="6" spans="1:15" ht="30.95" customHeight="1">
      <c r="A6" s="19"/>
      <c r="B6" s="25" t="s">
        <v>96</v>
      </c>
      <c r="C6" s="20" t="s">
        <v>97</v>
      </c>
      <c r="D6" s="204" t="s">
        <v>96</v>
      </c>
      <c r="E6" s="205"/>
      <c r="F6" s="206" t="s">
        <v>97</v>
      </c>
      <c r="G6" s="207"/>
      <c r="H6" s="204" t="s">
        <v>96</v>
      </c>
      <c r="I6" s="205"/>
      <c r="J6" s="206" t="s">
        <v>97</v>
      </c>
      <c r="K6" s="207"/>
      <c r="L6" s="204" t="s">
        <v>96</v>
      </c>
      <c r="M6" s="205"/>
      <c r="N6" s="206" t="s">
        <v>97</v>
      </c>
      <c r="O6" s="206"/>
    </row>
    <row r="7" spans="1:15" s="4" customFormat="1" ht="31.5">
      <c r="A7" s="34"/>
      <c r="B7" s="24">
        <v>2025</v>
      </c>
      <c r="C7" s="9">
        <v>2025</v>
      </c>
      <c r="D7" s="7">
        <v>2035</v>
      </c>
      <c r="E7" s="24" t="s">
        <v>21</v>
      </c>
      <c r="F7" s="7">
        <v>2035</v>
      </c>
      <c r="G7" s="9" t="s">
        <v>21</v>
      </c>
      <c r="H7" s="7">
        <v>2035</v>
      </c>
      <c r="I7" s="24" t="s">
        <v>21</v>
      </c>
      <c r="J7" s="7">
        <v>2035</v>
      </c>
      <c r="K7" s="9" t="s">
        <v>21</v>
      </c>
      <c r="L7" s="7">
        <v>2035</v>
      </c>
      <c r="M7" s="24" t="s">
        <v>21</v>
      </c>
      <c r="N7" s="7">
        <v>2035</v>
      </c>
      <c r="O7" s="7" t="s">
        <v>21</v>
      </c>
    </row>
    <row r="8" spans="1:15" s="2" customFormat="1">
      <c r="A8" s="35" t="s">
        <v>22</v>
      </c>
      <c r="B8" s="26">
        <v>88496.956410241968</v>
      </c>
      <c r="C8" s="27">
        <v>45738.647440341127</v>
      </c>
      <c r="D8" s="28">
        <v>94098.050714074794</v>
      </c>
      <c r="E8" s="26">
        <v>5601.094303832826</v>
      </c>
      <c r="F8" s="28">
        <v>48729.32007914946</v>
      </c>
      <c r="G8" s="27">
        <v>2990.6726388083334</v>
      </c>
      <c r="H8" s="29">
        <v>95350.515970297172</v>
      </c>
      <c r="I8" s="26">
        <v>6853.5595600552042</v>
      </c>
      <c r="J8" s="28">
        <v>47476.854822927089</v>
      </c>
      <c r="K8" s="27">
        <v>1738.2073825859625</v>
      </c>
      <c r="L8" s="28">
        <v>91863.063948961411</v>
      </c>
      <c r="M8" s="26">
        <v>3366.1075387194433</v>
      </c>
      <c r="N8" s="28">
        <v>50964.30684426285</v>
      </c>
      <c r="O8" s="27">
        <v>5225.6594039217234</v>
      </c>
    </row>
    <row r="9" spans="1:15">
      <c r="A9" s="36" t="s">
        <v>23</v>
      </c>
      <c r="B9" s="30"/>
      <c r="C9" s="21"/>
      <c r="D9" s="22"/>
      <c r="E9" s="31"/>
      <c r="F9" s="22"/>
      <c r="G9" s="21"/>
      <c r="H9" s="23"/>
      <c r="I9" s="31"/>
      <c r="J9" s="22"/>
      <c r="K9" s="21"/>
      <c r="L9" s="22"/>
      <c r="M9" s="31"/>
      <c r="N9" s="22"/>
      <c r="O9" s="21"/>
    </row>
    <row r="10" spans="1:15">
      <c r="A10" s="35" t="s">
        <v>24</v>
      </c>
      <c r="B10" s="31">
        <v>1469.4288448206512</v>
      </c>
      <c r="C10" s="21">
        <v>4561.6965789711112</v>
      </c>
      <c r="D10" s="22">
        <v>1354.0596293408298</v>
      </c>
      <c r="E10" s="31">
        <v>-115.36921547982138</v>
      </c>
      <c r="F10" s="22">
        <v>4208.3194686486331</v>
      </c>
      <c r="G10" s="21">
        <v>-353.37711032247807</v>
      </c>
      <c r="H10" s="23">
        <v>1354.0596293408298</v>
      </c>
      <c r="I10" s="31">
        <v>-115.36921547982138</v>
      </c>
      <c r="J10" s="22">
        <v>4208.3194686486331</v>
      </c>
      <c r="K10" s="21">
        <v>-353.37711032247807</v>
      </c>
      <c r="L10" s="22">
        <v>1077.6680897989793</v>
      </c>
      <c r="M10" s="31">
        <v>-391.76075502167191</v>
      </c>
      <c r="N10" s="22">
        <v>4484.711008190483</v>
      </c>
      <c r="O10" s="21">
        <v>-76.985570780628223</v>
      </c>
    </row>
    <row r="11" spans="1:15">
      <c r="A11" s="35" t="s">
        <v>25</v>
      </c>
      <c r="B11" s="31">
        <v>8705.2104745084907</v>
      </c>
      <c r="C11" s="21">
        <v>11722.035978303184</v>
      </c>
      <c r="D11" s="22">
        <v>8600.5388751704777</v>
      </c>
      <c r="E11" s="31">
        <v>-104.67159933801304</v>
      </c>
      <c r="F11" s="22">
        <v>11827.445403968615</v>
      </c>
      <c r="G11" s="21">
        <v>105.40942566543163</v>
      </c>
      <c r="H11" s="23">
        <v>9869.7483445372327</v>
      </c>
      <c r="I11" s="31">
        <v>1164.537870028742</v>
      </c>
      <c r="J11" s="22">
        <v>10558.235934601862</v>
      </c>
      <c r="K11" s="21">
        <v>-1163.8000437013216</v>
      </c>
      <c r="L11" s="22">
        <v>7870.837359630772</v>
      </c>
      <c r="M11" s="31">
        <v>-834.37311487771876</v>
      </c>
      <c r="N11" s="22">
        <v>12557.146919508323</v>
      </c>
      <c r="O11" s="21">
        <v>835.11094120513917</v>
      </c>
    </row>
    <row r="12" spans="1:15">
      <c r="A12" s="35" t="s">
        <v>26</v>
      </c>
      <c r="B12" s="31">
        <v>14488.292806455345</v>
      </c>
      <c r="C12" s="21">
        <v>8790.4564059522472</v>
      </c>
      <c r="D12" s="22">
        <v>14835.888886129482</v>
      </c>
      <c r="E12" s="31">
        <v>347.59607967413649</v>
      </c>
      <c r="F12" s="22">
        <v>9353.9210020355968</v>
      </c>
      <c r="G12" s="21">
        <v>563.46459608334953</v>
      </c>
      <c r="H12" s="23">
        <v>14881.267998739477</v>
      </c>
      <c r="I12" s="31">
        <v>392.97519228413148</v>
      </c>
      <c r="J12" s="22">
        <v>9308.5418894256018</v>
      </c>
      <c r="K12" s="21">
        <v>518.08548347335454</v>
      </c>
      <c r="L12" s="22">
        <v>13669.118501852021</v>
      </c>
      <c r="M12" s="31">
        <v>-819.17430460332434</v>
      </c>
      <c r="N12" s="22">
        <v>10520.691386313058</v>
      </c>
      <c r="O12" s="21">
        <v>1730.2349803608104</v>
      </c>
    </row>
    <row r="13" spans="1:15">
      <c r="A13" s="35" t="s">
        <v>27</v>
      </c>
      <c r="B13" s="31">
        <v>15178.489648059265</v>
      </c>
      <c r="C13" s="21">
        <v>6352.6492070188879</v>
      </c>
      <c r="D13" s="22">
        <v>16555.746424040681</v>
      </c>
      <c r="E13" s="31">
        <v>1377.2567759814156</v>
      </c>
      <c r="F13" s="22">
        <v>7043.9587204884829</v>
      </c>
      <c r="G13" s="21">
        <v>691.309513469595</v>
      </c>
      <c r="H13" s="23">
        <v>16561.651460592893</v>
      </c>
      <c r="I13" s="31">
        <v>1383.1618125336281</v>
      </c>
      <c r="J13" s="22">
        <v>7038.0536839362721</v>
      </c>
      <c r="K13" s="21">
        <v>685.40447691738427</v>
      </c>
      <c r="L13" s="22">
        <v>16561.651460592893</v>
      </c>
      <c r="M13" s="31">
        <v>1383.1618125336281</v>
      </c>
      <c r="N13" s="22">
        <v>7038.0536839362721</v>
      </c>
      <c r="O13" s="21">
        <v>685.40447691738427</v>
      </c>
    </row>
    <row r="14" spans="1:15">
      <c r="A14" s="35" t="s">
        <v>28</v>
      </c>
      <c r="B14" s="31">
        <v>17713.468731055869</v>
      </c>
      <c r="C14" s="21">
        <v>5770.0777277906764</v>
      </c>
      <c r="D14" s="22">
        <v>16112.259995293662</v>
      </c>
      <c r="E14" s="31">
        <v>-1601.2087357622077</v>
      </c>
      <c r="F14" s="22">
        <v>5582.3381505436864</v>
      </c>
      <c r="G14" s="21">
        <v>-187.73957724698994</v>
      </c>
      <c r="H14" s="23">
        <v>16124.572548767615</v>
      </c>
      <c r="I14" s="31">
        <v>-1588.8961822882538</v>
      </c>
      <c r="J14" s="22">
        <v>5570.0255970697326</v>
      </c>
      <c r="K14" s="21">
        <v>-200.05213072094375</v>
      </c>
      <c r="L14" s="22">
        <v>16124.572548767615</v>
      </c>
      <c r="M14" s="31">
        <v>-1588.8961822882538</v>
      </c>
      <c r="N14" s="22">
        <v>5570.0255970697326</v>
      </c>
      <c r="O14" s="21">
        <v>-200.05213072094375</v>
      </c>
    </row>
    <row r="15" spans="1:15">
      <c r="A15" s="35" t="s">
        <v>29</v>
      </c>
      <c r="B15" s="31">
        <v>17307.861477959999</v>
      </c>
      <c r="C15" s="21">
        <v>4623.3119499832837</v>
      </c>
      <c r="D15" s="22">
        <v>17331.732243160892</v>
      </c>
      <c r="E15" s="31">
        <v>23.870765200892492</v>
      </c>
      <c r="F15" s="22">
        <v>4975.0507746085004</v>
      </c>
      <c r="G15" s="21">
        <v>351.73882462521669</v>
      </c>
      <c r="H15" s="23">
        <v>17153.178651810998</v>
      </c>
      <c r="I15" s="31">
        <v>-154.6828261490009</v>
      </c>
      <c r="J15" s="22">
        <v>5153.6043659583929</v>
      </c>
      <c r="K15" s="21">
        <v>530.29241597510918</v>
      </c>
      <c r="L15" s="22">
        <v>17153.178651810998</v>
      </c>
      <c r="M15" s="31">
        <v>-154.6828261490009</v>
      </c>
      <c r="N15" s="22">
        <v>5153.6043659583929</v>
      </c>
      <c r="O15" s="21">
        <v>530.29241597510918</v>
      </c>
    </row>
    <row r="16" spans="1:15">
      <c r="A16" s="35" t="s">
        <v>30</v>
      </c>
      <c r="B16" s="31">
        <v>13634.204427382347</v>
      </c>
      <c r="C16" s="21">
        <v>3918.4195923217349</v>
      </c>
      <c r="D16" s="22">
        <v>19307.824660938764</v>
      </c>
      <c r="E16" s="31">
        <v>5673.6202335564176</v>
      </c>
      <c r="F16" s="22">
        <v>5738.2865588559507</v>
      </c>
      <c r="G16" s="21">
        <v>1819.8669665342159</v>
      </c>
      <c r="H16" s="23">
        <v>19406.037336508125</v>
      </c>
      <c r="I16" s="31">
        <v>5771.8329091257783</v>
      </c>
      <c r="J16" s="22">
        <v>5640.0738832865918</v>
      </c>
      <c r="K16" s="21">
        <v>1721.654290964857</v>
      </c>
      <c r="L16" s="22">
        <v>19406.037336508125</v>
      </c>
      <c r="M16" s="31">
        <v>5771.8329091257783</v>
      </c>
      <c r="N16" s="22">
        <v>5640.0738832865918</v>
      </c>
      <c r="O16" s="21">
        <v>1721.654290964857</v>
      </c>
    </row>
    <row r="17" spans="1:15">
      <c r="A17" s="36" t="s">
        <v>31</v>
      </c>
      <c r="B17" s="30"/>
      <c r="C17" s="21"/>
      <c r="D17" s="22"/>
      <c r="E17" s="31"/>
      <c r="F17" s="22"/>
      <c r="G17" s="21"/>
      <c r="H17" s="23"/>
      <c r="I17" s="31"/>
      <c r="J17" s="22"/>
      <c r="K17" s="21"/>
      <c r="L17" s="22"/>
      <c r="M17" s="31"/>
      <c r="N17" s="22"/>
      <c r="O17" s="21"/>
    </row>
    <row r="18" spans="1:15">
      <c r="A18" s="35" t="s">
        <v>32</v>
      </c>
      <c r="B18" s="31">
        <v>63831.594388716832</v>
      </c>
      <c r="C18" s="21">
        <v>21935.122804540038</v>
      </c>
      <c r="D18" s="22">
        <v>64399.275145240354</v>
      </c>
      <c r="E18" s="31">
        <v>567.68075652352127</v>
      </c>
      <c r="F18" s="22">
        <v>21514.270170191023</v>
      </c>
      <c r="G18" s="21">
        <v>-420.85263434901572</v>
      </c>
      <c r="H18" s="23">
        <v>64646.586304541321</v>
      </c>
      <c r="I18" s="31">
        <v>814.99191582448839</v>
      </c>
      <c r="J18" s="22">
        <v>21266.959010890067</v>
      </c>
      <c r="K18" s="21">
        <v>-668.16379364997192</v>
      </c>
      <c r="L18" s="22">
        <v>63227.627864101662</v>
      </c>
      <c r="M18" s="31">
        <v>-603.96652461517078</v>
      </c>
      <c r="N18" s="22">
        <v>22685.917451329722</v>
      </c>
      <c r="O18" s="21">
        <v>750.79464678968361</v>
      </c>
    </row>
    <row r="19" spans="1:15">
      <c r="A19" s="35" t="s">
        <v>33</v>
      </c>
      <c r="B19" s="31">
        <v>8040.1712690971444</v>
      </c>
      <c r="C19" s="21">
        <v>9199.006519304934</v>
      </c>
      <c r="D19" s="22">
        <v>9100.0504110040292</v>
      </c>
      <c r="E19" s="31">
        <v>1059.8791419068848</v>
      </c>
      <c r="F19" s="22">
        <v>9745.3078983828309</v>
      </c>
      <c r="G19" s="21">
        <v>546.30137907789685</v>
      </c>
      <c r="H19" s="23">
        <v>9084.9412693470495</v>
      </c>
      <c r="I19" s="31">
        <v>1044.770000249905</v>
      </c>
      <c r="J19" s="22">
        <v>9760.4170400398125</v>
      </c>
      <c r="K19" s="21">
        <v>561.41052073487845</v>
      </c>
      <c r="L19" s="22">
        <v>8639.2842847908141</v>
      </c>
      <c r="M19" s="31">
        <v>599.11301569366969</v>
      </c>
      <c r="N19" s="22">
        <v>10206.074024596046</v>
      </c>
      <c r="O19" s="21">
        <v>1007.067505291112</v>
      </c>
    </row>
    <row r="20" spans="1:15">
      <c r="A20" s="35" t="s">
        <v>34</v>
      </c>
      <c r="B20" s="31">
        <v>9914.1526583750147</v>
      </c>
      <c r="C20" s="21">
        <v>10125.672387862855</v>
      </c>
      <c r="D20" s="22">
        <v>12231.406584377773</v>
      </c>
      <c r="E20" s="31">
        <v>2317.2539260027588</v>
      </c>
      <c r="F20" s="22">
        <v>12042.441361481315</v>
      </c>
      <c r="G20" s="21">
        <v>1916.7689736184602</v>
      </c>
      <c r="H20" s="23">
        <v>13041.920862125162</v>
      </c>
      <c r="I20" s="31">
        <v>3127.7682037501472</v>
      </c>
      <c r="J20" s="22">
        <v>11231.927083733928</v>
      </c>
      <c r="K20" s="21">
        <v>1106.2546958710736</v>
      </c>
      <c r="L20" s="22">
        <v>12022.785690386794</v>
      </c>
      <c r="M20" s="31">
        <v>2108.6330320117795</v>
      </c>
      <c r="N20" s="22">
        <v>12251.06225547229</v>
      </c>
      <c r="O20" s="21">
        <v>2125.3898676094359</v>
      </c>
    </row>
    <row r="21" spans="1:15">
      <c r="A21" s="35" t="s">
        <v>35</v>
      </c>
      <c r="B21" s="31">
        <v>6711.0380940529794</v>
      </c>
      <c r="C21" s="21">
        <v>4478.8457286332896</v>
      </c>
      <c r="D21" s="22">
        <v>8367.3185734526342</v>
      </c>
      <c r="E21" s="31">
        <v>1656.2804793996547</v>
      </c>
      <c r="F21" s="22">
        <v>5427.3006490942917</v>
      </c>
      <c r="G21" s="21">
        <v>948.45492046100208</v>
      </c>
      <c r="H21" s="23">
        <v>8577.067534283653</v>
      </c>
      <c r="I21" s="31">
        <v>1866.0294402306736</v>
      </c>
      <c r="J21" s="22">
        <v>5217.5516882632737</v>
      </c>
      <c r="K21" s="21">
        <v>738.70595962998414</v>
      </c>
      <c r="L21" s="22">
        <v>7973.3661096821406</v>
      </c>
      <c r="M21" s="31">
        <v>1262.3280156291612</v>
      </c>
      <c r="N21" s="22">
        <v>5821.2531128647861</v>
      </c>
      <c r="O21" s="21">
        <v>1342.4073842314965</v>
      </c>
    </row>
    <row r="23" spans="1:15" ht="15.95" customHeight="1">
      <c r="A23" s="188" t="s">
        <v>98</v>
      </c>
      <c r="B23" s="188"/>
      <c r="C23" s="188"/>
      <c r="D23" s="188"/>
      <c r="E23" s="188"/>
      <c r="F23" s="188"/>
      <c r="G23" s="188"/>
      <c r="H23" s="188"/>
      <c r="I23" s="188"/>
      <c r="J23" s="188"/>
      <c r="K23" s="188"/>
      <c r="L23" s="188"/>
      <c r="M23" s="188"/>
      <c r="N23" s="188"/>
      <c r="O23" s="188"/>
    </row>
    <row r="24" spans="1:15">
      <c r="A24" s="188"/>
      <c r="B24" s="188"/>
      <c r="C24" s="188"/>
      <c r="D24" s="188"/>
      <c r="E24" s="188"/>
      <c r="F24" s="188"/>
      <c r="G24" s="188"/>
      <c r="H24" s="188"/>
      <c r="I24" s="188"/>
      <c r="J24" s="188"/>
      <c r="K24" s="188"/>
      <c r="L24" s="188"/>
      <c r="M24" s="188"/>
      <c r="N24" s="188"/>
      <c r="O24" s="188"/>
    </row>
    <row r="25" spans="1:15">
      <c r="A25" s="85"/>
      <c r="B25" s="85"/>
      <c r="C25" s="85"/>
      <c r="D25" s="85"/>
      <c r="E25" s="85"/>
      <c r="F25" s="85"/>
      <c r="G25" s="85"/>
      <c r="H25" s="85"/>
      <c r="I25" s="85"/>
      <c r="J25" s="85"/>
      <c r="K25" s="85"/>
      <c r="L25" s="85"/>
      <c r="M25" s="85"/>
      <c r="N25" s="85"/>
      <c r="O25" s="85"/>
    </row>
  </sheetData>
  <mergeCells count="11">
    <mergeCell ref="A23:O24"/>
    <mergeCell ref="A5:C5"/>
    <mergeCell ref="D5:G5"/>
    <mergeCell ref="H5:K5"/>
    <mergeCell ref="L5:O5"/>
    <mergeCell ref="D6:E6"/>
    <mergeCell ref="F6:G6"/>
    <mergeCell ref="H6:I6"/>
    <mergeCell ref="J6:K6"/>
    <mergeCell ref="L6:M6"/>
    <mergeCell ref="N6:O6"/>
  </mergeCells>
  <conditionalFormatting sqref="A8:O21">
    <cfRule type="expression" dxfId="3" priority="1">
      <formula>MOD(ROW(),2)=0</formula>
    </cfRule>
  </conditionalFormatting>
  <hyperlinks>
    <hyperlink ref="A3" location="TableofContents!A1" display="Return to Appendix Table of Contents" xr:uid="{98F04423-55AF-B548-BF8B-1C60FE77CA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90F9D-2240-4D5E-AF17-F8A623B11B77}">
  <dimension ref="A1:AC89"/>
  <sheetViews>
    <sheetView zoomScaleNormal="100" workbookViewId="0">
      <selection activeCell="G25" sqref="G25"/>
    </sheetView>
  </sheetViews>
  <sheetFormatPr defaultColWidth="11.375" defaultRowHeight="15.75"/>
  <cols>
    <col min="1" max="2" width="17.625" style="113" customWidth="1"/>
    <col min="3" max="3" width="13.125" style="113" customWidth="1"/>
    <col min="4" max="11" width="11.375" style="113"/>
    <col min="12" max="12" width="11.375" style="113" customWidth="1"/>
    <col min="13" max="13" width="13.125" style="113" customWidth="1"/>
    <col min="14" max="14" width="11.375" style="113" customWidth="1"/>
    <col min="15" max="18" width="11.375" style="113"/>
    <col min="19" max="19" width="13.375" style="113" customWidth="1"/>
    <col min="20" max="16384" width="11.375" style="113"/>
  </cols>
  <sheetData>
    <row r="1" spans="1:15">
      <c r="A1" s="112" t="s">
        <v>9</v>
      </c>
      <c r="B1" s="112"/>
    </row>
    <row r="2" spans="1:15">
      <c r="A2" s="113" t="s">
        <v>15</v>
      </c>
    </row>
    <row r="3" spans="1:15">
      <c r="A3" s="98" t="s">
        <v>16</v>
      </c>
    </row>
    <row r="5" spans="1:15" ht="30.95" customHeight="1">
      <c r="A5" s="210" t="s">
        <v>95</v>
      </c>
      <c r="B5" s="210"/>
      <c r="C5" s="211"/>
      <c r="D5" s="212" t="s">
        <v>18</v>
      </c>
      <c r="E5" s="213"/>
      <c r="F5" s="213"/>
      <c r="G5" s="214"/>
      <c r="H5" s="215" t="s">
        <v>19</v>
      </c>
      <c r="I5" s="216"/>
      <c r="J5" s="216"/>
      <c r="K5" s="217"/>
      <c r="L5" s="213" t="s">
        <v>20</v>
      </c>
      <c r="M5" s="213"/>
      <c r="N5" s="213"/>
      <c r="O5" s="213"/>
    </row>
    <row r="6" spans="1:15" ht="30.95" customHeight="1">
      <c r="A6" s="114"/>
      <c r="B6" s="115" t="s">
        <v>96</v>
      </c>
      <c r="C6" s="116" t="s">
        <v>97</v>
      </c>
      <c r="D6" s="218" t="s">
        <v>96</v>
      </c>
      <c r="E6" s="219"/>
      <c r="F6" s="220" t="s">
        <v>97</v>
      </c>
      <c r="G6" s="221"/>
      <c r="H6" s="218" t="s">
        <v>96</v>
      </c>
      <c r="I6" s="219"/>
      <c r="J6" s="220" t="s">
        <v>97</v>
      </c>
      <c r="K6" s="221"/>
      <c r="L6" s="218" t="s">
        <v>96</v>
      </c>
      <c r="M6" s="219"/>
      <c r="N6" s="220" t="s">
        <v>97</v>
      </c>
      <c r="O6" s="220"/>
    </row>
    <row r="7" spans="1:15" s="121" customFormat="1" ht="31.5">
      <c r="A7" s="117"/>
      <c r="B7" s="118">
        <v>2025</v>
      </c>
      <c r="C7" s="119">
        <v>2025</v>
      </c>
      <c r="D7" s="120">
        <v>2035</v>
      </c>
      <c r="E7" s="118" t="s">
        <v>21</v>
      </c>
      <c r="F7" s="120">
        <v>2035</v>
      </c>
      <c r="G7" s="119" t="s">
        <v>21</v>
      </c>
      <c r="H7" s="120">
        <v>2035</v>
      </c>
      <c r="I7" s="118" t="s">
        <v>21</v>
      </c>
      <c r="J7" s="120">
        <v>2035</v>
      </c>
      <c r="K7" s="119" t="s">
        <v>21</v>
      </c>
      <c r="L7" s="120">
        <v>2035</v>
      </c>
      <c r="M7" s="118" t="s">
        <v>21</v>
      </c>
      <c r="N7" s="120">
        <v>2035</v>
      </c>
      <c r="O7" s="120" t="s">
        <v>21</v>
      </c>
    </row>
    <row r="8" spans="1:15" s="112" customFormat="1">
      <c r="A8" s="122" t="s">
        <v>22</v>
      </c>
      <c r="B8" s="123">
        <v>88233.261138792208</v>
      </c>
      <c r="C8" s="124">
        <v>45490.47813725067</v>
      </c>
      <c r="D8" s="125">
        <v>92890.431084690819</v>
      </c>
      <c r="E8" s="123">
        <v>4657.1699458986113</v>
      </c>
      <c r="F8" s="125">
        <v>47693.796250217587</v>
      </c>
      <c r="G8" s="124">
        <v>2203.3181129669174</v>
      </c>
      <c r="H8" s="126">
        <v>94089.648425569569</v>
      </c>
      <c r="I8" s="123">
        <v>5856.3872867773607</v>
      </c>
      <c r="J8" s="125">
        <v>46494.578909338852</v>
      </c>
      <c r="K8" s="124">
        <v>1004.1007720881826</v>
      </c>
      <c r="L8" s="125">
        <v>90721.22923744758</v>
      </c>
      <c r="M8" s="123">
        <v>2487.9680986553722</v>
      </c>
      <c r="N8" s="125">
        <v>49862.998097460855</v>
      </c>
      <c r="O8" s="124">
        <v>4372.5199602101857</v>
      </c>
    </row>
    <row r="9" spans="1:15">
      <c r="A9" s="127" t="s">
        <v>23</v>
      </c>
      <c r="B9" s="128"/>
      <c r="C9" s="129"/>
      <c r="D9" s="130"/>
      <c r="E9" s="131"/>
      <c r="F9" s="130"/>
      <c r="G9" s="129"/>
      <c r="H9" s="132"/>
      <c r="I9" s="131"/>
      <c r="J9" s="130"/>
      <c r="K9" s="129"/>
      <c r="L9" s="130"/>
      <c r="M9" s="131"/>
      <c r="N9" s="130"/>
      <c r="O9" s="129"/>
    </row>
    <row r="10" spans="1:15">
      <c r="A10" s="122" t="s">
        <v>24</v>
      </c>
      <c r="B10" s="131">
        <v>1458.0566133282077</v>
      </c>
      <c r="C10" s="129">
        <v>4526.021856429169</v>
      </c>
      <c r="D10" s="130">
        <v>1324.0186869116424</v>
      </c>
      <c r="E10" s="131">
        <v>-134.03792641656537</v>
      </c>
      <c r="F10" s="130">
        <v>4114.4822555260989</v>
      </c>
      <c r="G10" s="129">
        <v>-411.5396009030701</v>
      </c>
      <c r="H10" s="132">
        <v>1324.0186869116424</v>
      </c>
      <c r="I10" s="131">
        <v>-134.03792641656537</v>
      </c>
      <c r="J10" s="130">
        <v>4114.4822555260989</v>
      </c>
      <c r="K10" s="129">
        <v>-411.5396009030701</v>
      </c>
      <c r="L10" s="130">
        <v>1055.0920662853434</v>
      </c>
      <c r="M10" s="131">
        <v>-402.9645470428643</v>
      </c>
      <c r="N10" s="130">
        <v>4383.408876152399</v>
      </c>
      <c r="O10" s="129">
        <v>-142.61298027677003</v>
      </c>
    </row>
    <row r="11" spans="1:15">
      <c r="A11" s="122" t="s">
        <v>25</v>
      </c>
      <c r="B11" s="131">
        <v>8640.2953001395381</v>
      </c>
      <c r="C11" s="129">
        <v>11616.183353418977</v>
      </c>
      <c r="D11" s="130">
        <v>8362.970668797956</v>
      </c>
      <c r="E11" s="131">
        <v>-277.32463134158206</v>
      </c>
      <c r="F11" s="130">
        <v>11437.735869797209</v>
      </c>
      <c r="G11" s="129">
        <v>-178.4474836217687</v>
      </c>
      <c r="H11" s="132">
        <v>9588.4529063657046</v>
      </c>
      <c r="I11" s="131">
        <v>948.15760622616654</v>
      </c>
      <c r="J11" s="130">
        <v>10212.253632229462</v>
      </c>
      <c r="K11" s="129">
        <v>-1403.9297211895155</v>
      </c>
      <c r="L11" s="130">
        <v>7658.6548217441032</v>
      </c>
      <c r="M11" s="131">
        <v>-981.64047839543491</v>
      </c>
      <c r="N11" s="130">
        <v>12142.051716851063</v>
      </c>
      <c r="O11" s="129">
        <v>525.86836343208597</v>
      </c>
    </row>
    <row r="12" spans="1:15">
      <c r="A12" s="122" t="s">
        <v>26</v>
      </c>
      <c r="B12" s="131">
        <v>14421.62898952037</v>
      </c>
      <c r="C12" s="129">
        <v>8738.9851158653037</v>
      </c>
      <c r="D12" s="130">
        <v>14472.792496263281</v>
      </c>
      <c r="E12" s="131">
        <v>51.163506742910613</v>
      </c>
      <c r="F12" s="130">
        <v>9074.4791453503749</v>
      </c>
      <c r="G12" s="129">
        <v>335.49402948507122</v>
      </c>
      <c r="H12" s="132">
        <v>14513.9650934294</v>
      </c>
      <c r="I12" s="131">
        <v>92.336103909030498</v>
      </c>
      <c r="J12" s="130">
        <v>9033.3065481842568</v>
      </c>
      <c r="K12" s="129">
        <v>294.32143231895316</v>
      </c>
      <c r="L12" s="130">
        <v>13344.270610555293</v>
      </c>
      <c r="M12" s="131">
        <v>-1077.3583789650766</v>
      </c>
      <c r="N12" s="130">
        <v>10203.001031058364</v>
      </c>
      <c r="O12" s="129">
        <v>1464.0159151930602</v>
      </c>
    </row>
    <row r="13" spans="1:15">
      <c r="A13" s="122" t="s">
        <v>27</v>
      </c>
      <c r="B13" s="131">
        <v>15136.598014395542</v>
      </c>
      <c r="C13" s="129">
        <v>6329.9407907422783</v>
      </c>
      <c r="D13" s="130">
        <v>16322.309380179124</v>
      </c>
      <c r="E13" s="131">
        <v>1185.7113657835816</v>
      </c>
      <c r="F13" s="130">
        <v>6917.4960021052539</v>
      </c>
      <c r="G13" s="129">
        <v>587.55521136297557</v>
      </c>
      <c r="H13" s="132">
        <v>16324.868771877867</v>
      </c>
      <c r="I13" s="131">
        <v>1188.2707574823253</v>
      </c>
      <c r="J13" s="130">
        <v>6914.9366104065084</v>
      </c>
      <c r="K13" s="129">
        <v>584.99581966423011</v>
      </c>
      <c r="L13" s="130">
        <v>16324.868771877867</v>
      </c>
      <c r="M13" s="131">
        <v>1188.2707574823253</v>
      </c>
      <c r="N13" s="130">
        <v>6914.9366104065084</v>
      </c>
      <c r="O13" s="129">
        <v>584.99581966423011</v>
      </c>
    </row>
    <row r="14" spans="1:15">
      <c r="A14" s="122" t="s">
        <v>28</v>
      </c>
      <c r="B14" s="131">
        <v>17678.464640394635</v>
      </c>
      <c r="C14" s="129">
        <v>5755.0492456359234</v>
      </c>
      <c r="D14" s="130">
        <v>15960.930892361845</v>
      </c>
      <c r="E14" s="131">
        <v>-1717.5337480327908</v>
      </c>
      <c r="F14" s="130">
        <v>5515.0654207903017</v>
      </c>
      <c r="G14" s="129">
        <v>-239.98382484562171</v>
      </c>
      <c r="H14" s="132">
        <v>15971.886216126688</v>
      </c>
      <c r="I14" s="131">
        <v>-1706.5784242679474</v>
      </c>
      <c r="J14" s="130">
        <v>5504.1100970254565</v>
      </c>
      <c r="K14" s="129">
        <v>-250.93914861046687</v>
      </c>
      <c r="L14" s="130">
        <v>15971.886216126688</v>
      </c>
      <c r="M14" s="131">
        <v>-1706.5784242679474</v>
      </c>
      <c r="N14" s="130">
        <v>5504.1100970254565</v>
      </c>
      <c r="O14" s="129">
        <v>-250.93914861046687</v>
      </c>
    </row>
    <row r="15" spans="1:15">
      <c r="A15" s="122" t="s">
        <v>29</v>
      </c>
      <c r="B15" s="131">
        <v>17278.228538411629</v>
      </c>
      <c r="C15" s="129">
        <v>4612.0186092025897</v>
      </c>
      <c r="D15" s="130">
        <v>17212.517752588061</v>
      </c>
      <c r="E15" s="131">
        <v>-65.710785823568585</v>
      </c>
      <c r="F15" s="130">
        <v>4927.8542295186999</v>
      </c>
      <c r="G15" s="129">
        <v>315.83562031611018</v>
      </c>
      <c r="H15" s="132">
        <v>17033.652716959827</v>
      </c>
      <c r="I15" s="131">
        <v>-244.57582145180277</v>
      </c>
      <c r="J15" s="130">
        <v>5106.7192651469313</v>
      </c>
      <c r="K15" s="129">
        <v>494.70065594434163</v>
      </c>
      <c r="L15" s="130">
        <v>17033.652716959827</v>
      </c>
      <c r="M15" s="131">
        <v>-244.57582145180277</v>
      </c>
      <c r="N15" s="130">
        <v>5106.7192651469313</v>
      </c>
      <c r="O15" s="129">
        <v>494.70065594434163</v>
      </c>
    </row>
    <row r="16" spans="1:15">
      <c r="A16" s="122" t="s">
        <v>30</v>
      </c>
      <c r="B16" s="131">
        <v>13619.989042602283</v>
      </c>
      <c r="C16" s="129">
        <v>3912.2791659564291</v>
      </c>
      <c r="D16" s="130">
        <v>19234.891207588924</v>
      </c>
      <c r="E16" s="131">
        <v>5614.9021649866409</v>
      </c>
      <c r="F16" s="130">
        <v>5706.6833271296482</v>
      </c>
      <c r="G16" s="129">
        <v>1794.4041611732191</v>
      </c>
      <c r="H16" s="132">
        <v>19332.804033898439</v>
      </c>
      <c r="I16" s="131">
        <v>5712.8149912961562</v>
      </c>
      <c r="J16" s="130">
        <v>5608.770500820131</v>
      </c>
      <c r="K16" s="129">
        <v>1696.4913348637019</v>
      </c>
      <c r="L16" s="130">
        <v>19332.804033898439</v>
      </c>
      <c r="M16" s="131">
        <v>5712.8149912961562</v>
      </c>
      <c r="N16" s="130">
        <v>5608.770500820131</v>
      </c>
      <c r="O16" s="129">
        <v>1696.4913348637019</v>
      </c>
    </row>
    <row r="17" spans="1:29">
      <c r="A17" s="127" t="s">
        <v>31</v>
      </c>
      <c r="B17" s="128"/>
      <c r="C17" s="129"/>
      <c r="D17" s="130"/>
      <c r="E17" s="131"/>
      <c r="F17" s="130"/>
      <c r="G17" s="129"/>
      <c r="H17" s="132"/>
      <c r="I17" s="131"/>
      <c r="J17" s="130"/>
      <c r="K17" s="129"/>
      <c r="L17" s="130"/>
      <c r="M17" s="131"/>
      <c r="N17" s="130"/>
      <c r="O17" s="129"/>
    </row>
    <row r="18" spans="1:29">
      <c r="A18" s="122" t="s">
        <v>32</v>
      </c>
      <c r="B18" s="131">
        <v>63756.738283696555</v>
      </c>
      <c r="C18" s="129">
        <v>21895.468758506806</v>
      </c>
      <c r="D18" s="130">
        <v>64068.376509008041</v>
      </c>
      <c r="E18" s="131">
        <v>311.63822531148617</v>
      </c>
      <c r="F18" s="130">
        <v>21358.783990195738</v>
      </c>
      <c r="G18" s="129">
        <v>-536.68476831106818</v>
      </c>
      <c r="H18" s="132">
        <v>64311.204109060054</v>
      </c>
      <c r="I18" s="131">
        <v>554.46582536349888</v>
      </c>
      <c r="J18" s="130">
        <v>21115.956390143729</v>
      </c>
      <c r="K18" s="129">
        <v>-779.51236836307726</v>
      </c>
      <c r="L18" s="130">
        <v>62908.998970397348</v>
      </c>
      <c r="M18" s="131">
        <v>-847.73931329920742</v>
      </c>
      <c r="N18" s="130">
        <v>22518.161528806431</v>
      </c>
      <c r="O18" s="129">
        <v>622.69277029962541</v>
      </c>
    </row>
    <row r="19" spans="1:29">
      <c r="A19" s="122" t="s">
        <v>33</v>
      </c>
      <c r="B19" s="131">
        <v>8018.0880014396907</v>
      </c>
      <c r="C19" s="129">
        <v>9164.3338525729923</v>
      </c>
      <c r="D19" s="130">
        <v>8991.6880293672166</v>
      </c>
      <c r="E19" s="131">
        <v>973.60002792752584</v>
      </c>
      <c r="F19" s="130">
        <v>9589.5770754787281</v>
      </c>
      <c r="G19" s="129">
        <v>425.24322290573582</v>
      </c>
      <c r="H19" s="132">
        <v>8973.589334904007</v>
      </c>
      <c r="I19" s="131">
        <v>955.5013334643163</v>
      </c>
      <c r="J19" s="130">
        <v>9607.6757699419377</v>
      </c>
      <c r="K19" s="129">
        <v>443.34191736894536</v>
      </c>
      <c r="L19" s="130">
        <v>8538.3790010653138</v>
      </c>
      <c r="M19" s="131">
        <v>520.29099962562304</v>
      </c>
      <c r="N19" s="130">
        <v>10042.886103780633</v>
      </c>
      <c r="O19" s="129">
        <v>878.55225120764044</v>
      </c>
    </row>
    <row r="20" spans="1:29">
      <c r="A20" s="122" t="s">
        <v>34</v>
      </c>
      <c r="B20" s="131">
        <v>9838.6255339231502</v>
      </c>
      <c r="C20" s="129">
        <v>10033.362987179771</v>
      </c>
      <c r="D20" s="130">
        <v>11877.641195692455</v>
      </c>
      <c r="E20" s="131">
        <v>2039.0156617693046</v>
      </c>
      <c r="F20" s="130">
        <v>11642.150123023976</v>
      </c>
      <c r="G20" s="129">
        <v>1608.7871358442044</v>
      </c>
      <c r="H20" s="132">
        <v>12657.287735439782</v>
      </c>
      <c r="I20" s="131">
        <v>2818.6622015166322</v>
      </c>
      <c r="J20" s="130">
        <v>10862.503583276646</v>
      </c>
      <c r="K20" s="129">
        <v>829.14059609687502</v>
      </c>
      <c r="L20" s="130">
        <v>11681.599010922593</v>
      </c>
      <c r="M20" s="131">
        <v>1842.9734769994429</v>
      </c>
      <c r="N20" s="130">
        <v>11838.192307793837</v>
      </c>
      <c r="O20" s="129">
        <v>1804.8293206140661</v>
      </c>
    </row>
    <row r="21" spans="1:29">
      <c r="A21" s="122" t="s">
        <v>35</v>
      </c>
      <c r="B21" s="131">
        <v>6619.8093197328035</v>
      </c>
      <c r="C21" s="129">
        <v>4397.3125389911038</v>
      </c>
      <c r="D21" s="130">
        <v>7952.7253506231145</v>
      </c>
      <c r="E21" s="131">
        <v>1332.916030890311</v>
      </c>
      <c r="F21" s="130">
        <v>5103.2850615191483</v>
      </c>
      <c r="G21" s="129">
        <v>705.97252252804446</v>
      </c>
      <c r="H21" s="132">
        <v>8147.5672461657259</v>
      </c>
      <c r="I21" s="131">
        <v>1527.7579264329224</v>
      </c>
      <c r="J21" s="130">
        <v>4908.4431659765369</v>
      </c>
      <c r="K21" s="129">
        <v>511.13062698543308</v>
      </c>
      <c r="L21" s="130">
        <v>7592.2522550623098</v>
      </c>
      <c r="M21" s="131">
        <v>972.44293532950633</v>
      </c>
      <c r="N21" s="130">
        <v>5463.7581570799548</v>
      </c>
      <c r="O21" s="129">
        <v>1066.445618088851</v>
      </c>
    </row>
    <row r="23" spans="1:29" ht="15.95" customHeight="1">
      <c r="A23" s="208" t="s">
        <v>99</v>
      </c>
      <c r="B23" s="209"/>
      <c r="C23" s="209"/>
      <c r="D23" s="209"/>
      <c r="E23" s="209"/>
      <c r="F23" s="209"/>
      <c r="G23" s="209"/>
      <c r="H23" s="209"/>
      <c r="I23" s="209"/>
      <c r="J23" s="209"/>
      <c r="K23" s="209"/>
      <c r="L23" s="209"/>
      <c r="M23" s="209"/>
      <c r="N23" s="209"/>
      <c r="O23" s="209"/>
    </row>
    <row r="24" spans="1:29">
      <c r="A24" s="209"/>
      <c r="B24" s="209"/>
      <c r="C24" s="209"/>
      <c r="D24" s="209"/>
      <c r="E24" s="209"/>
      <c r="F24" s="209"/>
      <c r="G24" s="209"/>
      <c r="H24" s="209"/>
      <c r="I24" s="209"/>
      <c r="J24" s="209"/>
      <c r="K24" s="209"/>
      <c r="L24" s="209"/>
      <c r="M24" s="209"/>
      <c r="N24" s="209"/>
      <c r="O24" s="209"/>
    </row>
    <row r="25" spans="1:29">
      <c r="A25" s="133"/>
      <c r="B25" s="133"/>
      <c r="C25" s="133"/>
      <c r="D25" s="133"/>
      <c r="E25" s="133"/>
      <c r="F25" s="133"/>
      <c r="G25" s="133"/>
      <c r="H25" s="133"/>
      <c r="I25" s="133"/>
      <c r="J25" s="133"/>
      <c r="K25" s="133"/>
      <c r="L25" s="133"/>
      <c r="M25" s="133"/>
      <c r="N25" s="133"/>
      <c r="O25" s="133"/>
    </row>
    <row r="26" spans="1:29">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row>
    <row r="27" spans="1:29">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row>
    <row r="28" spans="1:29">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row>
    <row r="29" spans="1:29">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row>
    <row r="30" spans="1:29">
      <c r="A30" s="111"/>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row>
    <row r="31" spans="1:29">
      <c r="A31" s="111"/>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row>
    <row r="32" spans="1:29">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row>
    <row r="33" spans="1:29">
      <c r="A33" s="111"/>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row>
    <row r="34" spans="1:29">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row>
    <row r="35" spans="1:29">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row>
    <row r="36" spans="1:29">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row>
    <row r="37" spans="1:29">
      <c r="A37" s="111"/>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row>
    <row r="38" spans="1:29">
      <c r="A38" s="111"/>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row>
    <row r="39" spans="1:29">
      <c r="A39" s="111"/>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row>
    <row r="40" spans="1:29">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row>
    <row r="41" spans="1:29">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row>
    <row r="42" spans="1:29">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row>
    <row r="43" spans="1:29">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row>
    <row r="44" spans="1:29">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row>
    <row r="45" spans="1:29">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row>
    <row r="46" spans="1:29">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row>
    <row r="47" spans="1:29">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row>
    <row r="48" spans="1:29">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row>
    <row r="49" spans="1:29">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row>
    <row r="50" spans="1:29">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row>
    <row r="51" spans="1:29">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row>
    <row r="52" spans="1:29">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row>
    <row r="53" spans="1:29">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row>
    <row r="54" spans="1:29">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row>
    <row r="55" spans="1:29">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row>
    <row r="56" spans="1:29">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row>
    <row r="57" spans="1:29">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row>
    <row r="58" spans="1:29">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row>
    <row r="59" spans="1:29">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row>
    <row r="60" spans="1:29">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row>
    <row r="61" spans="1:29">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row>
    <row r="62" spans="1:29">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row>
    <row r="63" spans="1:29">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row>
    <row r="64" spans="1:29">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row>
    <row r="65" spans="1:29">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row>
    <row r="66" spans="1:29">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row>
    <row r="67" spans="1:29">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row>
    <row r="68" spans="1:29">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row>
    <row r="69" spans="1:29">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row>
    <row r="70" spans="1:29">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row>
    <row r="71" spans="1:29">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row>
    <row r="72" spans="1:29">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row>
    <row r="73" spans="1:29">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row>
    <row r="74" spans="1:29">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row>
    <row r="75" spans="1:29">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row>
    <row r="76" spans="1:29">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row>
    <row r="77" spans="1:29">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row>
    <row r="78" spans="1:29">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row>
    <row r="79" spans="1:29">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row>
    <row r="80" spans="1:29">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row>
    <row r="81" spans="1:29">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row>
    <row r="82" spans="1:29">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row>
    <row r="83" spans="1:29">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row>
    <row r="84" spans="1:29">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row>
    <row r="85" spans="1:29">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row>
    <row r="86" spans="1:29">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row>
    <row r="87" spans="1:29">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row>
    <row r="88" spans="1:29">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row>
    <row r="89" spans="1:29">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row>
  </sheetData>
  <mergeCells count="11">
    <mergeCell ref="A23:O24"/>
    <mergeCell ref="A5:C5"/>
    <mergeCell ref="D5:G5"/>
    <mergeCell ref="H5:K5"/>
    <mergeCell ref="L5:O5"/>
    <mergeCell ref="D6:E6"/>
    <mergeCell ref="F6:G6"/>
    <mergeCell ref="H6:I6"/>
    <mergeCell ref="J6:K6"/>
    <mergeCell ref="L6:M6"/>
    <mergeCell ref="N6:O6"/>
  </mergeCells>
  <conditionalFormatting sqref="A8:O21">
    <cfRule type="expression" dxfId="2" priority="1">
      <formula>MOD(ROW(),2)=0</formula>
    </cfRule>
  </conditionalFormatting>
  <hyperlinks>
    <hyperlink ref="A3" location="TableofContents!A1" display="Return to Appendix Table of Contents" xr:uid="{793A294F-2E1F-4B45-A5FE-726F5B56704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90A2-128D-5E4B-9D10-3A6DB9E8B84C}">
  <dimension ref="A1:U39"/>
  <sheetViews>
    <sheetView workbookViewId="0">
      <selection activeCell="A3" sqref="A3"/>
    </sheetView>
  </sheetViews>
  <sheetFormatPr defaultColWidth="10.625" defaultRowHeight="15.75"/>
  <cols>
    <col min="1" max="1" width="16.125" customWidth="1"/>
    <col min="2" max="3" width="16.875" customWidth="1"/>
    <col min="4" max="4" width="12.625" customWidth="1"/>
    <col min="13" max="15" width="10.875" customWidth="1"/>
    <col min="20" max="20" width="12.875" customWidth="1"/>
  </cols>
  <sheetData>
    <row r="1" spans="1:16">
      <c r="A1" s="2" t="s">
        <v>10</v>
      </c>
      <c r="B1" s="2"/>
      <c r="C1" s="2"/>
    </row>
    <row r="2" spans="1:16">
      <c r="A2" t="s">
        <v>15</v>
      </c>
    </row>
    <row r="3" spans="1:16">
      <c r="A3" s="3" t="s">
        <v>16</v>
      </c>
      <c r="B3" s="3"/>
    </row>
    <row r="5" spans="1:16" ht="30.95" customHeight="1">
      <c r="A5" s="174" t="s">
        <v>95</v>
      </c>
      <c r="B5" s="201"/>
      <c r="C5" s="201"/>
      <c r="D5" s="202"/>
      <c r="E5" s="169" t="s">
        <v>18</v>
      </c>
      <c r="F5" s="173"/>
      <c r="G5" s="173"/>
      <c r="H5" s="170"/>
      <c r="I5" s="171" t="s">
        <v>19</v>
      </c>
      <c r="J5" s="203"/>
      <c r="K5" s="203"/>
      <c r="L5" s="172"/>
      <c r="M5" s="173" t="s">
        <v>20</v>
      </c>
      <c r="N5" s="173"/>
      <c r="O5" s="173"/>
      <c r="P5" s="173"/>
    </row>
    <row r="6" spans="1:16" ht="30.95" customHeight="1">
      <c r="A6" s="71"/>
      <c r="B6" s="70"/>
      <c r="C6" s="25" t="s">
        <v>96</v>
      </c>
      <c r="D6" s="20" t="s">
        <v>97</v>
      </c>
      <c r="E6" s="204" t="s">
        <v>96</v>
      </c>
      <c r="F6" s="205"/>
      <c r="G6" s="206" t="s">
        <v>97</v>
      </c>
      <c r="H6" s="207"/>
      <c r="I6" s="204" t="s">
        <v>96</v>
      </c>
      <c r="J6" s="205"/>
      <c r="K6" s="206" t="s">
        <v>97</v>
      </c>
      <c r="L6" s="207"/>
      <c r="M6" s="204" t="s">
        <v>96</v>
      </c>
      <c r="N6" s="205"/>
      <c r="O6" s="206" t="s">
        <v>97</v>
      </c>
      <c r="P6" s="206"/>
    </row>
    <row r="7" spans="1:16" s="4" customFormat="1" ht="31.5">
      <c r="A7" s="6"/>
      <c r="B7" s="34"/>
      <c r="C7" s="24">
        <v>2025</v>
      </c>
      <c r="D7" s="9">
        <v>2025</v>
      </c>
      <c r="E7" s="7">
        <v>2035</v>
      </c>
      <c r="F7" s="24" t="s">
        <v>21</v>
      </c>
      <c r="G7" s="7">
        <v>2035</v>
      </c>
      <c r="H7" s="9" t="s">
        <v>21</v>
      </c>
      <c r="I7" s="7">
        <v>2035</v>
      </c>
      <c r="J7" s="24" t="s">
        <v>21</v>
      </c>
      <c r="K7" s="7">
        <v>2035</v>
      </c>
      <c r="L7" s="9" t="s">
        <v>21</v>
      </c>
      <c r="M7" s="7">
        <v>2035</v>
      </c>
      <c r="N7" s="24" t="s">
        <v>21</v>
      </c>
      <c r="O7" s="7">
        <v>2035</v>
      </c>
      <c r="P7" s="7" t="s">
        <v>21</v>
      </c>
    </row>
    <row r="8" spans="1:16" s="2" customFormat="1">
      <c r="A8" s="2" t="s">
        <v>22</v>
      </c>
      <c r="B8" s="35"/>
      <c r="C8" s="26">
        <v>88496.956410241968</v>
      </c>
      <c r="D8" s="27">
        <v>45738.647440341127</v>
      </c>
      <c r="E8" s="28">
        <v>94098.050714074794</v>
      </c>
      <c r="F8" s="26">
        <v>5601.094303832826</v>
      </c>
      <c r="G8" s="28">
        <v>48729.32007914946</v>
      </c>
      <c r="H8" s="27">
        <v>2990.6726388083334</v>
      </c>
      <c r="I8" s="29">
        <v>95350.515970297172</v>
      </c>
      <c r="J8" s="26">
        <v>6853.5595600552042</v>
      </c>
      <c r="K8" s="28">
        <v>47476.854822927089</v>
      </c>
      <c r="L8" s="27">
        <v>1738.2073825859625</v>
      </c>
      <c r="M8" s="28">
        <v>91863.063948961411</v>
      </c>
      <c r="N8" s="26">
        <v>3366.1075387194433</v>
      </c>
      <c r="O8" s="28">
        <v>50964.30684426285</v>
      </c>
      <c r="P8" s="27">
        <v>5225.6594039217234</v>
      </c>
    </row>
    <row r="9" spans="1:16">
      <c r="A9" s="186" t="s">
        <v>44</v>
      </c>
      <c r="B9" s="72" t="s">
        <v>24</v>
      </c>
      <c r="C9" s="80">
        <v>775.81829359797473</v>
      </c>
      <c r="D9" s="74">
        <v>2228.5540387471206</v>
      </c>
      <c r="E9" s="75">
        <v>658.36198222535495</v>
      </c>
      <c r="F9" s="73">
        <v>-117.45631137261978</v>
      </c>
      <c r="G9" s="75">
        <v>1891.1583634378294</v>
      </c>
      <c r="H9" s="74">
        <v>-337.39567530929116</v>
      </c>
      <c r="I9" s="83">
        <v>658.36198222535495</v>
      </c>
      <c r="J9" s="73">
        <v>-117.45631137261978</v>
      </c>
      <c r="K9" s="75">
        <v>1891.1583634378294</v>
      </c>
      <c r="L9" s="74">
        <v>-337.39567530929116</v>
      </c>
      <c r="M9" s="75">
        <v>584.42442423608361</v>
      </c>
      <c r="N9" s="73">
        <v>-191.39386936189112</v>
      </c>
      <c r="O9" s="75">
        <v>1965.0959214271006</v>
      </c>
      <c r="P9" s="74">
        <v>-263.45811732001994</v>
      </c>
    </row>
    <row r="10" spans="1:16">
      <c r="A10" s="187"/>
      <c r="B10" s="2" t="s">
        <v>25</v>
      </c>
      <c r="C10" s="81">
        <v>5847.3753698531109</v>
      </c>
      <c r="D10" s="21">
        <v>5463.4191661760751</v>
      </c>
      <c r="E10" s="22">
        <v>5441.5286154598843</v>
      </c>
      <c r="F10" s="31">
        <v>-405.84675439322655</v>
      </c>
      <c r="G10" s="22">
        <v>5084.2215268533218</v>
      </c>
      <c r="H10" s="21">
        <v>-379.19763932275328</v>
      </c>
      <c r="I10" s="23">
        <v>5931.6383653531957</v>
      </c>
      <c r="J10" s="31">
        <v>84.262995500084799</v>
      </c>
      <c r="K10" s="22">
        <v>4594.1117769600105</v>
      </c>
      <c r="L10" s="21">
        <v>-869.30738921606462</v>
      </c>
      <c r="M10" s="22">
        <v>5010.5640783231338</v>
      </c>
      <c r="N10" s="31">
        <v>-836.8112915299771</v>
      </c>
      <c r="O10" s="22">
        <v>5515.1860639900724</v>
      </c>
      <c r="P10" s="21">
        <v>51.766897813997275</v>
      </c>
    </row>
    <row r="11" spans="1:16">
      <c r="A11" s="187"/>
      <c r="B11" s="2" t="s">
        <v>26</v>
      </c>
      <c r="C11" s="81">
        <v>9645.8645630256906</v>
      </c>
      <c r="D11" s="21">
        <v>3664.0978721765223</v>
      </c>
      <c r="E11" s="22">
        <v>9291.824717741496</v>
      </c>
      <c r="F11" s="31">
        <v>-354.0398452841946</v>
      </c>
      <c r="G11" s="22">
        <v>3529.611571306817</v>
      </c>
      <c r="H11" s="21">
        <v>-134.48630086970525</v>
      </c>
      <c r="I11" s="23">
        <v>9183.2625065446937</v>
      </c>
      <c r="J11" s="31">
        <v>-462.60205648099691</v>
      </c>
      <c r="K11" s="22">
        <v>3638.1737825036198</v>
      </c>
      <c r="L11" s="21">
        <v>-25.924089672902483</v>
      </c>
      <c r="M11" s="22">
        <v>8759.3159111243731</v>
      </c>
      <c r="N11" s="31">
        <v>-886.5486519013175</v>
      </c>
      <c r="O11" s="22">
        <v>4062.1203779239413</v>
      </c>
      <c r="P11" s="21">
        <v>398.02250574741902</v>
      </c>
    </row>
    <row r="12" spans="1:16">
      <c r="A12" s="187"/>
      <c r="B12" s="2" t="s">
        <v>27</v>
      </c>
      <c r="C12" s="81">
        <v>10115.524942641965</v>
      </c>
      <c r="D12" s="21">
        <v>2671.3880228507855</v>
      </c>
      <c r="E12" s="22">
        <v>10659.41390595592</v>
      </c>
      <c r="F12" s="31">
        <v>543.88896331395517</v>
      </c>
      <c r="G12" s="22">
        <v>2815.0225322406795</v>
      </c>
      <c r="H12" s="21">
        <v>143.63450938989399</v>
      </c>
      <c r="I12" s="23">
        <v>10611.303604448336</v>
      </c>
      <c r="J12" s="31">
        <v>495.77866180637102</v>
      </c>
      <c r="K12" s="22">
        <v>2863.1328337482641</v>
      </c>
      <c r="L12" s="21">
        <v>191.7448108974786</v>
      </c>
      <c r="M12" s="22">
        <v>10611.303604448336</v>
      </c>
      <c r="N12" s="31">
        <v>495.77866180637102</v>
      </c>
      <c r="O12" s="22">
        <v>2863.1328337482641</v>
      </c>
      <c r="P12" s="21">
        <v>191.7448108974786</v>
      </c>
    </row>
    <row r="13" spans="1:16">
      <c r="A13" s="187"/>
      <c r="B13" s="2" t="s">
        <v>28</v>
      </c>
      <c r="C13" s="81">
        <v>12836.118110869218</v>
      </c>
      <c r="D13" s="21">
        <v>2809.1580052759573</v>
      </c>
      <c r="E13" s="22">
        <v>10630.532451706902</v>
      </c>
      <c r="F13" s="31">
        <v>-2205.585659162316</v>
      </c>
      <c r="G13" s="22">
        <v>2326.4701274267172</v>
      </c>
      <c r="H13" s="21">
        <v>-482.68787784924007</v>
      </c>
      <c r="I13" s="23">
        <v>10629.044959846495</v>
      </c>
      <c r="J13" s="31">
        <v>-2207.0731510227233</v>
      </c>
      <c r="K13" s="22">
        <v>2327.9576192871241</v>
      </c>
      <c r="L13" s="21">
        <v>-481.2003859888332</v>
      </c>
      <c r="M13" s="22">
        <v>10629.044959846495</v>
      </c>
      <c r="N13" s="31">
        <v>-2207.0731510227233</v>
      </c>
      <c r="O13" s="22">
        <v>2327.9576192871241</v>
      </c>
      <c r="P13" s="21">
        <v>-481.2003859888332</v>
      </c>
    </row>
    <row r="14" spans="1:16">
      <c r="A14" s="187"/>
      <c r="B14" s="2" t="s">
        <v>29</v>
      </c>
      <c r="C14" s="81">
        <v>13446.612823302048</v>
      </c>
      <c r="D14" s="21">
        <v>2498.4345683072788</v>
      </c>
      <c r="E14" s="22">
        <v>12475.023509443605</v>
      </c>
      <c r="F14" s="31">
        <v>-971.58931385844335</v>
      </c>
      <c r="G14" s="22">
        <v>2317.909378816044</v>
      </c>
      <c r="H14" s="21">
        <v>-180.52518949123487</v>
      </c>
      <c r="I14" s="23">
        <v>12287.148792355429</v>
      </c>
      <c r="J14" s="31">
        <v>-1159.4640309466195</v>
      </c>
      <c r="K14" s="22">
        <v>2505.7840959042201</v>
      </c>
      <c r="L14" s="21">
        <v>7.3495275969412432</v>
      </c>
      <c r="M14" s="22">
        <v>12287.148792355429</v>
      </c>
      <c r="N14" s="31">
        <v>-1159.4640309466195</v>
      </c>
      <c r="O14" s="22">
        <v>2505.7840959042201</v>
      </c>
      <c r="P14" s="21">
        <v>7.3495275969412432</v>
      </c>
    </row>
    <row r="15" spans="1:16">
      <c r="A15" s="193"/>
      <c r="B15" s="76" t="s">
        <v>30</v>
      </c>
      <c r="C15" s="82">
        <v>11164.280285426827</v>
      </c>
      <c r="D15" s="78">
        <v>2600.0711310063025</v>
      </c>
      <c r="E15" s="79">
        <v>15242.589962707192</v>
      </c>
      <c r="F15" s="77">
        <v>4078.3096772803656</v>
      </c>
      <c r="G15" s="79">
        <v>3549.8766701096147</v>
      </c>
      <c r="H15" s="78">
        <v>949.80553910331219</v>
      </c>
      <c r="I15" s="84">
        <v>15345.826093767804</v>
      </c>
      <c r="J15" s="77">
        <v>4181.5458083409776</v>
      </c>
      <c r="K15" s="79">
        <v>3446.6405390490013</v>
      </c>
      <c r="L15" s="78">
        <v>846.5694080426988</v>
      </c>
      <c r="M15" s="79">
        <v>15345.826093767804</v>
      </c>
      <c r="N15" s="77">
        <v>4181.5458083409776</v>
      </c>
      <c r="O15" s="79">
        <v>3446.6405390490013</v>
      </c>
      <c r="P15" s="78">
        <v>846.5694080426988</v>
      </c>
    </row>
    <row r="16" spans="1:16">
      <c r="A16" s="186" t="s">
        <v>45</v>
      </c>
      <c r="B16" s="72" t="s">
        <v>24</v>
      </c>
      <c r="C16" s="80">
        <v>135.65458879020525</v>
      </c>
      <c r="D16" s="74">
        <v>705.42810491918237</v>
      </c>
      <c r="E16" s="75">
        <v>122.76271934906323</v>
      </c>
      <c r="F16" s="73">
        <v>-12.89186944114202</v>
      </c>
      <c r="G16" s="75">
        <v>638.3880798832804</v>
      </c>
      <c r="H16" s="74">
        <v>-67.040025035901976</v>
      </c>
      <c r="I16" s="83">
        <v>122.76271934906323</v>
      </c>
      <c r="J16" s="73">
        <v>-12.89186944114202</v>
      </c>
      <c r="K16" s="75">
        <v>638.3880798832804</v>
      </c>
      <c r="L16" s="74">
        <v>-67.040025035901976</v>
      </c>
      <c r="M16" s="75">
        <v>92.202319211176302</v>
      </c>
      <c r="N16" s="73">
        <v>-43.45226957902895</v>
      </c>
      <c r="O16" s="75">
        <v>668.94848002116737</v>
      </c>
      <c r="P16" s="74">
        <v>-36.479624898015004</v>
      </c>
    </row>
    <row r="17" spans="1:21">
      <c r="A17" s="187"/>
      <c r="B17" s="2" t="s">
        <v>25</v>
      </c>
      <c r="C17" s="81">
        <v>676.73606125726803</v>
      </c>
      <c r="D17" s="21">
        <v>2230.7140635976075</v>
      </c>
      <c r="E17" s="22">
        <v>626.96156979207171</v>
      </c>
      <c r="F17" s="31">
        <v>-49.77449146519632</v>
      </c>
      <c r="G17" s="22">
        <v>2066.6432175523241</v>
      </c>
      <c r="H17" s="21">
        <v>-164.07084604528336</v>
      </c>
      <c r="I17" s="23">
        <v>779.38076444177602</v>
      </c>
      <c r="J17" s="31">
        <v>102.64470318450799</v>
      </c>
      <c r="K17" s="22">
        <v>1914.2240229026199</v>
      </c>
      <c r="L17" s="21">
        <v>-316.49004069498756</v>
      </c>
      <c r="M17" s="22">
        <v>528.39891809690494</v>
      </c>
      <c r="N17" s="31">
        <v>-148.3371431603631</v>
      </c>
      <c r="O17" s="22">
        <v>2165.2058692474911</v>
      </c>
      <c r="P17" s="21">
        <v>-65.508194350116355</v>
      </c>
    </row>
    <row r="18" spans="1:21">
      <c r="A18" s="187"/>
      <c r="B18" s="2" t="s">
        <v>26</v>
      </c>
      <c r="C18" s="81">
        <v>1298.2205062806615</v>
      </c>
      <c r="D18" s="21">
        <v>1959.0239358624005</v>
      </c>
      <c r="E18" s="22">
        <v>1438.1339252344083</v>
      </c>
      <c r="F18" s="31">
        <v>139.91341895374671</v>
      </c>
      <c r="G18" s="22">
        <v>2170.1542757027401</v>
      </c>
      <c r="H18" s="21">
        <v>211.1303398403395</v>
      </c>
      <c r="I18" s="23">
        <v>1487.9674580461517</v>
      </c>
      <c r="J18" s="31">
        <v>189.74695176549017</v>
      </c>
      <c r="K18" s="22">
        <v>2120.3207428909968</v>
      </c>
      <c r="L18" s="21">
        <v>161.29680702859628</v>
      </c>
      <c r="M18" s="22">
        <v>1323.8527199726752</v>
      </c>
      <c r="N18" s="31">
        <v>25.632213692013693</v>
      </c>
      <c r="O18" s="22">
        <v>2284.4354809644733</v>
      </c>
      <c r="P18" s="21">
        <v>325.41154510207275</v>
      </c>
    </row>
    <row r="19" spans="1:21">
      <c r="A19" s="187"/>
      <c r="B19" s="2" t="s">
        <v>27</v>
      </c>
      <c r="C19" s="81">
        <v>1495.0895399443098</v>
      </c>
      <c r="D19" s="21">
        <v>1418.6858798242556</v>
      </c>
      <c r="E19" s="22">
        <v>1691.7490576196262</v>
      </c>
      <c r="F19" s="31">
        <v>196.65951767531647</v>
      </c>
      <c r="G19" s="22">
        <v>1605.2954930982623</v>
      </c>
      <c r="H19" s="21">
        <v>186.60961327400673</v>
      </c>
      <c r="I19" s="23">
        <v>1613.8680135911466</v>
      </c>
      <c r="J19" s="31">
        <v>118.7784736468368</v>
      </c>
      <c r="K19" s="22">
        <v>1683.1765371267418</v>
      </c>
      <c r="L19" s="21">
        <v>264.49065730248617</v>
      </c>
      <c r="M19" s="22">
        <v>1613.8680135911466</v>
      </c>
      <c r="N19" s="31">
        <v>118.7784736468368</v>
      </c>
      <c r="O19" s="22">
        <v>1683.1765371267418</v>
      </c>
      <c r="P19" s="21">
        <v>264.49065730248617</v>
      </c>
    </row>
    <row r="20" spans="1:21">
      <c r="A20" s="187"/>
      <c r="B20" s="2" t="s">
        <v>28</v>
      </c>
      <c r="C20" s="81">
        <v>1743.3015002807597</v>
      </c>
      <c r="D20" s="21">
        <v>1347.897681860642</v>
      </c>
      <c r="E20" s="22">
        <v>1677.6513306516874</v>
      </c>
      <c r="F20" s="31">
        <v>-65.650169629072252</v>
      </c>
      <c r="G20" s="22">
        <v>1297.1378382865196</v>
      </c>
      <c r="H20" s="21">
        <v>-50.759843574122442</v>
      </c>
      <c r="I20" s="23">
        <v>1634.2085856462074</v>
      </c>
      <c r="J20" s="31">
        <v>-109.09291463455224</v>
      </c>
      <c r="K20" s="22">
        <v>1340.5805832919996</v>
      </c>
      <c r="L20" s="21">
        <v>-7.3170985686424501</v>
      </c>
      <c r="M20" s="22">
        <v>1634.2085856462074</v>
      </c>
      <c r="N20" s="31">
        <v>-109.09291463455224</v>
      </c>
      <c r="O20" s="22">
        <v>1340.5805832919996</v>
      </c>
      <c r="P20" s="21">
        <v>-7.3170985686424501</v>
      </c>
    </row>
    <row r="21" spans="1:21">
      <c r="A21" s="187"/>
      <c r="B21" s="2" t="s">
        <v>29</v>
      </c>
      <c r="C21" s="81">
        <v>1603.487084629186</v>
      </c>
      <c r="D21" s="21">
        <v>1026.4560176468351</v>
      </c>
      <c r="E21" s="22">
        <v>1782.298102402515</v>
      </c>
      <c r="F21" s="31">
        <v>178.81101777332901</v>
      </c>
      <c r="G21" s="22">
        <v>1140.9200797365111</v>
      </c>
      <c r="H21" s="21">
        <v>114.46406208967596</v>
      </c>
      <c r="I21" s="23">
        <v>1749.791930385057</v>
      </c>
      <c r="J21" s="31">
        <v>146.30484575587093</v>
      </c>
      <c r="K21" s="22">
        <v>1173.4262517539692</v>
      </c>
      <c r="L21" s="21">
        <v>146.97023410713405</v>
      </c>
      <c r="M21" s="22">
        <v>1749.791930385057</v>
      </c>
      <c r="N21" s="31">
        <v>146.30484575587093</v>
      </c>
      <c r="O21" s="22">
        <v>1173.4262517539692</v>
      </c>
      <c r="P21" s="21">
        <v>146.97023410713405</v>
      </c>
    </row>
    <row r="22" spans="1:21">
      <c r="A22" s="187"/>
      <c r="B22" s="2" t="s">
        <v>30</v>
      </c>
      <c r="C22" s="81">
        <v>1087.6819879147547</v>
      </c>
      <c r="D22" s="21">
        <v>510.80083559401311</v>
      </c>
      <c r="E22" s="22">
        <v>1760.4937059546573</v>
      </c>
      <c r="F22" s="31">
        <v>672.81171803990264</v>
      </c>
      <c r="G22" s="22">
        <v>826.7689141231948</v>
      </c>
      <c r="H22" s="21">
        <v>315.9680785291817</v>
      </c>
      <c r="I22" s="23">
        <v>1696.961797887647</v>
      </c>
      <c r="J22" s="31">
        <v>609.27980997289228</v>
      </c>
      <c r="K22" s="22">
        <v>890.30082219020505</v>
      </c>
      <c r="L22" s="21">
        <v>379.49998659619195</v>
      </c>
      <c r="M22" s="22">
        <v>1696.961797887647</v>
      </c>
      <c r="N22" s="31">
        <v>609.27980997289228</v>
      </c>
      <c r="O22" s="22">
        <v>890.30082219020505</v>
      </c>
      <c r="P22" s="21">
        <v>379.49998659619195</v>
      </c>
    </row>
    <row r="23" spans="1:21">
      <c r="A23" s="194" t="s">
        <v>34</v>
      </c>
      <c r="B23" s="72" t="s">
        <v>24</v>
      </c>
      <c r="C23" s="80">
        <v>396.51164500836433</v>
      </c>
      <c r="D23" s="74">
        <v>1104.1440417829497</v>
      </c>
      <c r="E23" s="75">
        <v>391.09884005167913</v>
      </c>
      <c r="F23" s="73">
        <v>-5.4128049566851928</v>
      </c>
      <c r="G23" s="75">
        <v>1089.0713032707397</v>
      </c>
      <c r="H23" s="74">
        <v>-15.07273851220998</v>
      </c>
      <c r="I23" s="83">
        <v>391.09884005167913</v>
      </c>
      <c r="J23" s="73">
        <v>-5.4128049566851928</v>
      </c>
      <c r="K23" s="75">
        <v>1089.0713032707397</v>
      </c>
      <c r="L23" s="74">
        <v>-15.07273851220998</v>
      </c>
      <c r="M23" s="75">
        <v>259.02052401802757</v>
      </c>
      <c r="N23" s="73">
        <v>-137.49112099033675</v>
      </c>
      <c r="O23" s="75">
        <v>1221.1496193043913</v>
      </c>
      <c r="P23" s="74">
        <v>117.00557752144164</v>
      </c>
    </row>
    <row r="24" spans="1:21">
      <c r="A24" s="195"/>
      <c r="B24" s="2" t="s">
        <v>25</v>
      </c>
      <c r="C24" s="81">
        <v>1348.8579205589115</v>
      </c>
      <c r="D24" s="21">
        <v>2681.1195712204799</v>
      </c>
      <c r="E24" s="22">
        <v>1567.4343960118777</v>
      </c>
      <c r="F24" s="31">
        <v>218.57647545296618</v>
      </c>
      <c r="G24" s="22">
        <v>3115.5831698050611</v>
      </c>
      <c r="H24" s="21">
        <v>434.46359858458118</v>
      </c>
      <c r="I24" s="23">
        <v>2051.5827764097589</v>
      </c>
      <c r="J24" s="31">
        <v>702.72485585084746</v>
      </c>
      <c r="K24" s="22">
        <v>2631.4347894071798</v>
      </c>
      <c r="L24" s="21">
        <v>-49.684781813300106</v>
      </c>
      <c r="M24" s="22">
        <v>1568.0710441044278</v>
      </c>
      <c r="N24" s="31">
        <v>219.21312354551628</v>
      </c>
      <c r="O24" s="22">
        <v>3114.9465217125107</v>
      </c>
      <c r="P24" s="21">
        <v>433.82695049203085</v>
      </c>
    </row>
    <row r="25" spans="1:21">
      <c r="A25" s="195"/>
      <c r="B25" s="2" t="s">
        <v>26</v>
      </c>
      <c r="C25" s="81">
        <v>2056.3306663924332</v>
      </c>
      <c r="D25" s="21">
        <v>2214.2229589149165</v>
      </c>
      <c r="E25" s="22">
        <v>2347.4585794244731</v>
      </c>
      <c r="F25" s="31">
        <v>291.12791303203994</v>
      </c>
      <c r="G25" s="22">
        <v>2527.7046958514356</v>
      </c>
      <c r="H25" s="21">
        <v>313.48173693651916</v>
      </c>
      <c r="I25" s="23">
        <v>2463.6928492507009</v>
      </c>
      <c r="J25" s="31">
        <v>407.36218285826772</v>
      </c>
      <c r="K25" s="22">
        <v>2411.4704260252074</v>
      </c>
      <c r="L25" s="21">
        <v>197.24746711029093</v>
      </c>
      <c r="M25" s="22">
        <v>2060.1477258513169</v>
      </c>
      <c r="N25" s="31">
        <v>3.8170594588837048</v>
      </c>
      <c r="O25" s="22">
        <v>2815.0155494245914</v>
      </c>
      <c r="P25" s="21">
        <v>600.79259050967494</v>
      </c>
    </row>
    <row r="26" spans="1:21">
      <c r="A26" s="195"/>
      <c r="B26" s="2" t="s">
        <v>27</v>
      </c>
      <c r="C26" s="81">
        <v>2170.6426638948069</v>
      </c>
      <c r="D26" s="21">
        <v>1706.6475253704377</v>
      </c>
      <c r="E26" s="22">
        <v>2448.0463743592936</v>
      </c>
      <c r="F26" s="31">
        <v>277.40371046448672</v>
      </c>
      <c r="G26" s="22">
        <v>1924.7536023712987</v>
      </c>
      <c r="H26" s="21">
        <v>218.10607700086098</v>
      </c>
      <c r="I26" s="23">
        <v>2536.9937054467114</v>
      </c>
      <c r="J26" s="31">
        <v>366.35104155190447</v>
      </c>
      <c r="K26" s="22">
        <v>1835.8062712838812</v>
      </c>
      <c r="L26" s="21">
        <v>129.15874591344345</v>
      </c>
      <c r="M26" s="22">
        <v>2536.9937054467114</v>
      </c>
      <c r="N26" s="31">
        <v>366.35104155190447</v>
      </c>
      <c r="O26" s="22">
        <v>1835.8062712838812</v>
      </c>
      <c r="P26" s="21">
        <v>129.15874591344345</v>
      </c>
    </row>
    <row r="27" spans="1:21">
      <c r="A27" s="195"/>
      <c r="B27" s="2" t="s">
        <v>28</v>
      </c>
      <c r="C27" s="81">
        <v>1912.6197077575446</v>
      </c>
      <c r="D27" s="21">
        <v>1159.8503633600476</v>
      </c>
      <c r="E27" s="22">
        <v>2325.1746836623975</v>
      </c>
      <c r="F27" s="31">
        <v>412.55497590485288</v>
      </c>
      <c r="G27" s="22">
        <v>1410.0318483507363</v>
      </c>
      <c r="H27" s="21">
        <v>250.18148499068866</v>
      </c>
      <c r="I27" s="23">
        <v>2335.8178656488394</v>
      </c>
      <c r="J27" s="31">
        <v>423.19815789129484</v>
      </c>
      <c r="K27" s="22">
        <v>1399.3886663642941</v>
      </c>
      <c r="L27" s="21">
        <v>239.53830300424647</v>
      </c>
      <c r="M27" s="22">
        <v>2335.8178656488394</v>
      </c>
      <c r="N27" s="31">
        <v>423.19815789129484</v>
      </c>
      <c r="O27" s="22">
        <v>1399.3886663642941</v>
      </c>
      <c r="P27" s="21">
        <v>239.53830300424647</v>
      </c>
    </row>
    <row r="28" spans="1:21">
      <c r="A28" s="195"/>
      <c r="B28" s="2" t="s">
        <v>29</v>
      </c>
      <c r="C28" s="81">
        <v>1282.5686731965332</v>
      </c>
      <c r="D28" s="21">
        <v>735.85240882289781</v>
      </c>
      <c r="E28" s="22">
        <v>1847.9623387175498</v>
      </c>
      <c r="F28" s="31">
        <v>565.3936655210166</v>
      </c>
      <c r="G28" s="22">
        <v>1060.2376050322673</v>
      </c>
      <c r="H28" s="21">
        <v>324.3851962093695</v>
      </c>
      <c r="I28" s="23">
        <v>1867.1898154583364</v>
      </c>
      <c r="J28" s="31">
        <v>584.62114226180324</v>
      </c>
      <c r="K28" s="22">
        <v>1041.0101282914807</v>
      </c>
      <c r="L28" s="21">
        <v>305.15771946858285</v>
      </c>
      <c r="M28" s="22">
        <v>1867.1898154583364</v>
      </c>
      <c r="N28" s="31">
        <v>584.62114226180324</v>
      </c>
      <c r="O28" s="22">
        <v>1041.0101282914807</v>
      </c>
      <c r="P28" s="21">
        <v>305.15771946858285</v>
      </c>
    </row>
    <row r="29" spans="1:21">
      <c r="A29" s="196"/>
      <c r="B29" s="76" t="s">
        <v>30</v>
      </c>
      <c r="C29" s="82">
        <v>746.62138156642288</v>
      </c>
      <c r="D29" s="78">
        <v>523.83551839112408</v>
      </c>
      <c r="E29" s="79">
        <v>1304.2313721505041</v>
      </c>
      <c r="F29" s="77">
        <v>557.60999058408117</v>
      </c>
      <c r="G29" s="79">
        <v>915.05913679977505</v>
      </c>
      <c r="H29" s="78">
        <v>391.22361840865096</v>
      </c>
      <c r="I29" s="84">
        <v>1395.5450098591355</v>
      </c>
      <c r="J29" s="77">
        <v>648.92362829271258</v>
      </c>
      <c r="K29" s="79">
        <v>823.74549909114376</v>
      </c>
      <c r="L29" s="78">
        <v>299.90998070001967</v>
      </c>
      <c r="M29" s="79">
        <v>1395.5450098591355</v>
      </c>
      <c r="N29" s="77">
        <v>648.92362829271258</v>
      </c>
      <c r="O29" s="79">
        <v>823.74549909114376</v>
      </c>
      <c r="P29" s="78">
        <v>299.90998070001967</v>
      </c>
    </row>
    <row r="30" spans="1:21">
      <c r="A30" s="186" t="s">
        <v>46</v>
      </c>
      <c r="B30" s="72" t="s">
        <v>24</v>
      </c>
      <c r="C30" s="80">
        <v>161.444317424107</v>
      </c>
      <c r="D30" s="74">
        <v>523.57039352185882</v>
      </c>
      <c r="E30" s="75">
        <v>181.8360877147324</v>
      </c>
      <c r="F30" s="73">
        <v>20.391770290625402</v>
      </c>
      <c r="G30" s="75">
        <v>589.70172205678239</v>
      </c>
      <c r="H30" s="74">
        <v>66.131328534923568</v>
      </c>
      <c r="I30" s="83">
        <v>181.8360877147324</v>
      </c>
      <c r="J30" s="73">
        <v>20.391770290625402</v>
      </c>
      <c r="K30" s="75">
        <v>589.70172205678239</v>
      </c>
      <c r="L30" s="74">
        <v>66.131328534923568</v>
      </c>
      <c r="M30" s="75">
        <v>142.02082233369157</v>
      </c>
      <c r="N30" s="73">
        <v>-19.423495090415429</v>
      </c>
      <c r="O30" s="75">
        <v>629.5169874378231</v>
      </c>
      <c r="P30" s="74">
        <v>105.94659391596429</v>
      </c>
    </row>
    <row r="31" spans="1:21">
      <c r="A31" s="187"/>
      <c r="B31" s="2" t="s">
        <v>25</v>
      </c>
      <c r="C31" s="81">
        <v>832.24112283919897</v>
      </c>
      <c r="D31" s="21">
        <v>1346.7831773090204</v>
      </c>
      <c r="E31" s="22">
        <v>964.61429390664568</v>
      </c>
      <c r="F31" s="31">
        <v>132.37317106744672</v>
      </c>
      <c r="G31" s="22">
        <v>1560.9974897579048</v>
      </c>
      <c r="H31" s="21">
        <v>214.21431244888436</v>
      </c>
      <c r="I31" s="23">
        <v>1107.1464383325022</v>
      </c>
      <c r="J31" s="31">
        <v>274.90531549330319</v>
      </c>
      <c r="K31" s="22">
        <v>1418.4653453320484</v>
      </c>
      <c r="L31" s="21">
        <v>71.682168023027998</v>
      </c>
      <c r="M31" s="22">
        <v>763.80331910630525</v>
      </c>
      <c r="N31" s="31">
        <v>-68.437803732893713</v>
      </c>
      <c r="O31" s="22">
        <v>1761.8084645582453</v>
      </c>
      <c r="P31" s="21">
        <v>415.0252872492249</v>
      </c>
      <c r="U31" s="1"/>
    </row>
    <row r="32" spans="1:21">
      <c r="A32" s="187"/>
      <c r="B32" s="2" t="s">
        <v>26</v>
      </c>
      <c r="C32" s="81">
        <v>1487.8770707565625</v>
      </c>
      <c r="D32" s="21">
        <v>953.11163899840506</v>
      </c>
      <c r="E32" s="22">
        <v>1758.4716637291026</v>
      </c>
      <c r="F32" s="31">
        <v>270.59459297254011</v>
      </c>
      <c r="G32" s="22">
        <v>1126.4504591746054</v>
      </c>
      <c r="H32" s="21">
        <v>173.33882017620033</v>
      </c>
      <c r="I32" s="23">
        <v>1746.3451848979303</v>
      </c>
      <c r="J32" s="31">
        <v>258.46811414136778</v>
      </c>
      <c r="K32" s="22">
        <v>1138.5769380057775</v>
      </c>
      <c r="L32" s="21">
        <v>185.46529900737244</v>
      </c>
      <c r="M32" s="22">
        <v>1525.8021449036564</v>
      </c>
      <c r="N32" s="31">
        <v>37.925074147093937</v>
      </c>
      <c r="O32" s="22">
        <v>1359.1199780000516</v>
      </c>
      <c r="P32" s="21">
        <v>406.0083390016465</v>
      </c>
      <c r="U32" s="1"/>
    </row>
    <row r="33" spans="1:21">
      <c r="A33" s="187"/>
      <c r="B33" s="2" t="s">
        <v>27</v>
      </c>
      <c r="C33" s="81">
        <v>1397.2325015781844</v>
      </c>
      <c r="D33" s="21">
        <v>555.9277789734125</v>
      </c>
      <c r="E33" s="22">
        <v>1756.5370861058407</v>
      </c>
      <c r="F33" s="31">
        <v>359.30458452765629</v>
      </c>
      <c r="G33" s="22">
        <v>698.88709277824364</v>
      </c>
      <c r="H33" s="21">
        <v>142.95931380483114</v>
      </c>
      <c r="I33" s="23">
        <v>1799.4861371066995</v>
      </c>
      <c r="J33" s="31">
        <v>402.25363552851513</v>
      </c>
      <c r="K33" s="22">
        <v>655.93804177738491</v>
      </c>
      <c r="L33" s="21">
        <v>100.01026280397241</v>
      </c>
      <c r="M33" s="22">
        <v>1799.4861371066995</v>
      </c>
      <c r="N33" s="31">
        <v>402.25363552851513</v>
      </c>
      <c r="O33" s="22">
        <v>655.93804177738491</v>
      </c>
      <c r="P33" s="21">
        <v>100.01026280397241</v>
      </c>
      <c r="U33" s="1"/>
    </row>
    <row r="34" spans="1:21">
      <c r="A34" s="187"/>
      <c r="B34" s="2" t="s">
        <v>28</v>
      </c>
      <c r="C34" s="81">
        <v>1221.4294121483504</v>
      </c>
      <c r="D34" s="21">
        <v>453.17167729402473</v>
      </c>
      <c r="E34" s="22">
        <v>1478.9015292726747</v>
      </c>
      <c r="F34" s="31">
        <v>257.47211712432431</v>
      </c>
      <c r="G34" s="22">
        <v>548.69833647971507</v>
      </c>
      <c r="H34" s="21">
        <v>95.526659185690335</v>
      </c>
      <c r="I34" s="23">
        <v>1525.5011376260752</v>
      </c>
      <c r="J34" s="31">
        <v>304.07172547772484</v>
      </c>
      <c r="K34" s="22">
        <v>502.09872812631448</v>
      </c>
      <c r="L34" s="21">
        <v>48.927050832289751</v>
      </c>
      <c r="M34" s="22">
        <v>1525.5011376260752</v>
      </c>
      <c r="N34" s="31">
        <v>304.07172547772484</v>
      </c>
      <c r="O34" s="22">
        <v>502.09872812631448</v>
      </c>
      <c r="P34" s="21">
        <v>48.927050832289751</v>
      </c>
      <c r="U34" s="1"/>
    </row>
    <row r="35" spans="1:21">
      <c r="A35" s="187"/>
      <c r="B35" s="2" t="s">
        <v>29</v>
      </c>
      <c r="C35" s="81">
        <v>975.19289683223212</v>
      </c>
      <c r="D35" s="21">
        <v>362.56895520627245</v>
      </c>
      <c r="E35" s="22">
        <v>1226.4482925972222</v>
      </c>
      <c r="F35" s="31">
        <v>251.25539576499011</v>
      </c>
      <c r="G35" s="22">
        <v>455.98371102367759</v>
      </c>
      <c r="H35" s="21">
        <v>93.414755817405137</v>
      </c>
      <c r="I35" s="23">
        <v>1249.0481136121771</v>
      </c>
      <c r="J35" s="31">
        <v>273.85521677994495</v>
      </c>
      <c r="K35" s="22">
        <v>433.38389000872269</v>
      </c>
      <c r="L35" s="21">
        <v>70.814934802450239</v>
      </c>
      <c r="M35" s="22">
        <v>1249.0481136121771</v>
      </c>
      <c r="N35" s="31">
        <v>273.85521677994495</v>
      </c>
      <c r="O35" s="22">
        <v>433.38389000872269</v>
      </c>
      <c r="P35" s="21">
        <v>70.814934802450239</v>
      </c>
      <c r="U35" s="1"/>
    </row>
    <row r="36" spans="1:21">
      <c r="A36" s="187"/>
      <c r="B36" s="2" t="s">
        <v>30</v>
      </c>
      <c r="C36" s="81">
        <v>635.62077247434365</v>
      </c>
      <c r="D36" s="21">
        <v>283.71210733029528</v>
      </c>
      <c r="E36" s="22">
        <v>1000.5096201264158</v>
      </c>
      <c r="F36" s="31">
        <v>364.88884765207217</v>
      </c>
      <c r="G36" s="22">
        <v>446.58183782336386</v>
      </c>
      <c r="H36" s="21">
        <v>162.86973049306857</v>
      </c>
      <c r="I36" s="23">
        <v>967.70443499353632</v>
      </c>
      <c r="J36" s="31">
        <v>332.08366251919267</v>
      </c>
      <c r="K36" s="22">
        <v>479.38702295624336</v>
      </c>
      <c r="L36" s="21">
        <v>195.67491562594807</v>
      </c>
      <c r="M36" s="22">
        <v>967.70443499353632</v>
      </c>
      <c r="N36" s="31">
        <v>332.08366251919267</v>
      </c>
      <c r="O36" s="22">
        <v>479.38702295624336</v>
      </c>
      <c r="P36" s="21">
        <v>195.67491562594807</v>
      </c>
      <c r="U36" s="1"/>
    </row>
    <row r="37" spans="1:21">
      <c r="U37" s="1"/>
    </row>
    <row r="38" spans="1:21" ht="15.95" customHeight="1">
      <c r="A38" s="188" t="s">
        <v>98</v>
      </c>
      <c r="B38" s="188"/>
      <c r="C38" s="188"/>
      <c r="D38" s="188"/>
      <c r="E38" s="188"/>
      <c r="F38" s="188"/>
      <c r="G38" s="188"/>
      <c r="H38" s="188"/>
      <c r="I38" s="188"/>
      <c r="J38" s="188"/>
      <c r="K38" s="188"/>
      <c r="L38" s="188"/>
      <c r="M38" s="188"/>
      <c r="N38" s="188"/>
      <c r="O38" s="188"/>
      <c r="P38" s="188"/>
      <c r="U38" s="1"/>
    </row>
    <row r="39" spans="1:21">
      <c r="A39" s="188"/>
      <c r="B39" s="188"/>
      <c r="C39" s="188"/>
      <c r="D39" s="188"/>
      <c r="E39" s="188"/>
      <c r="F39" s="188"/>
      <c r="G39" s="188"/>
      <c r="H39" s="188"/>
      <c r="I39" s="188"/>
      <c r="J39" s="188"/>
      <c r="K39" s="188"/>
      <c r="L39" s="188"/>
      <c r="M39" s="188"/>
      <c r="N39" s="188"/>
      <c r="O39" s="188"/>
      <c r="P39" s="188"/>
    </row>
  </sheetData>
  <mergeCells count="15">
    <mergeCell ref="A9:A15"/>
    <mergeCell ref="A16:A22"/>
    <mergeCell ref="A23:A29"/>
    <mergeCell ref="A30:A36"/>
    <mergeCell ref="A38:P39"/>
    <mergeCell ref="A5:D5"/>
    <mergeCell ref="E5:H5"/>
    <mergeCell ref="I5:L5"/>
    <mergeCell ref="M5:P5"/>
    <mergeCell ref="E6:F6"/>
    <mergeCell ref="G6:H6"/>
    <mergeCell ref="I6:J6"/>
    <mergeCell ref="K6:L6"/>
    <mergeCell ref="M6:N6"/>
    <mergeCell ref="O6:P6"/>
  </mergeCells>
  <conditionalFormatting sqref="A8:P36">
    <cfRule type="expression" dxfId="1" priority="1">
      <formula>MOD(ROW(),2)=0</formula>
    </cfRule>
  </conditionalFormatting>
  <hyperlinks>
    <hyperlink ref="A3" location="TableofContents!A1" display="Return to Appendix Table of Contents" xr:uid="{0D030BF5-E951-584D-88EC-0F752F3FB3D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79c62e-a2e7-41c7-b9ab-0a0f87ad47c5">
      <Terms xmlns="http://schemas.microsoft.com/office/infopath/2007/PartnerControls"/>
    </lcf76f155ced4ddcb4097134ff3c332f>
    <TaxCatchAll xmlns="9c20ecd8-7b1b-40af-ad3c-24c512db6f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B06ACAA53C084283A7E9734B5D979C" ma:contentTypeVersion="19" ma:contentTypeDescription="Create a new document." ma:contentTypeScope="" ma:versionID="837ef9068408f63ff7387b435187a132">
  <xsd:schema xmlns:xsd="http://www.w3.org/2001/XMLSchema" xmlns:xs="http://www.w3.org/2001/XMLSchema" xmlns:p="http://schemas.microsoft.com/office/2006/metadata/properties" xmlns:ns2="9279c62e-a2e7-41c7-b9ab-0a0f87ad47c5" xmlns:ns3="9c20ecd8-7b1b-40af-ad3c-24c512db6f5f" targetNamespace="http://schemas.microsoft.com/office/2006/metadata/properties" ma:root="true" ma:fieldsID="d7dc223418583eff3aa831aa6c89d998" ns2:_="" ns3:_="">
    <xsd:import namespace="9279c62e-a2e7-41c7-b9ab-0a0f87ad47c5"/>
    <xsd:import namespace="9c20ecd8-7b1b-40af-ad3c-24c512db6f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79c62e-a2e7-41c7-b9ab-0a0f87ad47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20ecd8-7b1b-40af-ad3c-24c512db6f5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3a7ff84-c2c6-40dd-8570-0fd61524385a}" ma:internalName="TaxCatchAll" ma:showField="CatchAllData" ma:web="9c20ecd8-7b1b-40af-ad3c-24c512db6f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F0ADDF-8816-4E55-BCC5-CEAB9192D8AF}"/>
</file>

<file path=customXml/itemProps2.xml><?xml version="1.0" encoding="utf-8"?>
<ds:datastoreItem xmlns:ds="http://schemas.openxmlformats.org/officeDocument/2006/customXml" ds:itemID="{949E756F-6B7F-4808-95F6-EDF2FB24CE0E}"/>
</file>

<file path=customXml/itemProps3.xml><?xml version="1.0" encoding="utf-8"?>
<ds:datastoreItem xmlns:ds="http://schemas.openxmlformats.org/officeDocument/2006/customXml" ds:itemID="{E310882A-F9D0-4F60-88A6-E174CB3912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Frost, Riordan</dc:creator>
  <cp:keywords/>
  <dc:description/>
  <cp:lastModifiedBy/>
  <cp:revision/>
  <dcterms:created xsi:type="dcterms:W3CDTF">2025-08-13T16:03:51Z</dcterms:created>
  <dcterms:modified xsi:type="dcterms:W3CDTF">2025-12-15T18:15:10Z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0x0101001FB06ACAA53C084283A7E9734B5D979C</vt:lpwstr>
  </property>
</Properties>
</file>