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G:\jchs\Remodeling Futures\LIRA - Press Releases\2019\LIRA2019-Q1\"/>
    </mc:Choice>
  </mc:AlternateContent>
  <xr:revisionPtr revIDLastSave="0" documentId="8_{2CEC6FB7-8CAE-4D0C-8D46-1F8567A659B4}" xr6:coauthVersionLast="36" xr6:coauthVersionMax="36" xr10:uidLastSave="{00000000-0000-0000-0000-000000000000}"/>
  <bookViews>
    <workbookView xWindow="480" yWindow="108" windowWidth="11352" windowHeight="7932" xr2:uid="{00000000-000D-0000-FFFF-FFFF00000000}"/>
  </bookViews>
  <sheets>
    <sheet name="Historical Benchmark Data" sheetId="1" r:id="rId1"/>
    <sheet name="Improvements Correlations" sheetId="2" r:id="rId2"/>
    <sheet name="Improvemen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'Improvements Correlations'!#REF!</definedName>
    <definedName name="_xlnm.Print_Area" localSheetId="2">'Improvements Weights'!#REF!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5" l="1"/>
  <c r="E15" i="5"/>
  <c r="D15" i="5"/>
  <c r="C15" i="5"/>
  <c r="B15" i="5"/>
  <c r="F9" i="5"/>
  <c r="E9" i="5"/>
  <c r="D9" i="5"/>
  <c r="C9" i="5"/>
  <c r="B9" i="5"/>
  <c r="G15" i="3"/>
  <c r="F15" i="3"/>
  <c r="E15" i="3"/>
  <c r="D15" i="3"/>
  <c r="C15" i="3"/>
  <c r="B15" i="3"/>
  <c r="G9" i="3"/>
  <c r="F9" i="3"/>
  <c r="E9" i="3"/>
  <c r="D9" i="3"/>
  <c r="C9" i="3"/>
  <c r="B9" i="3"/>
  <c r="B11" i="3" l="1"/>
  <c r="B11" i="5"/>
  <c r="B17" i="5" s="1"/>
  <c r="C11" i="5"/>
  <c r="C17" i="5" s="1"/>
  <c r="E11" i="5"/>
  <c r="E17" i="5" s="1"/>
  <c r="B17" i="3"/>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<sst xmlns="http://schemas.openxmlformats.org/spreadsheetml/2006/main" count="210" uniqueCount="157">
  <si>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</si>
  <si>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</si>
  <si>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</si>
  <si>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</si>
  <si>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</si>
  <si>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</si>
  <si>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</si>
  <si>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</si>
  <si>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</si>
  <si>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</si>
  <si>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</si>
  <si>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</si>
  <si>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</si>
  <si>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</si>
  <si>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</si>
  <si>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</si>
  <si>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</si>
  <si>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</si>
  <si>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</si>
  <si>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</si>
  <si>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</si>
  <si>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</si>
  <si>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</si>
  <si>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</si>
  <si>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</si>
  <si>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</si>
  <si>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</si>
  <si>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</si>
  <si>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</si>
  <si>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</si>
  <si>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</si>
  <si>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</si>
  <si>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</si>
  <si>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</si>
  <si>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</si>
  <si>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</si>
  <si>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</si>
  <si>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</si>
  <si>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</si>
  <si>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</si>
  <si>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</si>
  <si>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</si>
  <si>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</si>
  <si>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</si>
  <si>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</si>
  <si>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</si>
  <si>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</si>
  <si>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</si>
  <si>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</si>
  <si>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</si>
  <si>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</si>
  <si>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</si>
  <si>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</si>
  <si>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</si>
  <si>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</si>
  <si>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</si>
  <si>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</si>
  <si>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</si>
  <si>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</si>
  <si>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</si>
  <si>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</si>
  <si>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</si>
  <si>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</si>
  <si>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</si>
  <si>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</si>
  <si>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</si>
  <si>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</si>
  <si>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</si>
  <si>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</si>
  <si>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</si>
  <si>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</si>
  <si>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</si>
  <si>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</si>
  <si>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</si>
  <si>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</si>
  <si>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</si>
  <si>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</si>
  <si>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</si>
  <si>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</si>
  <si>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</si>
  <si>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</si>
  <si>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</si>
  <si>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</si>
  <si>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</si>
  <si>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</si>
  <si>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</si>
  <si>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</si>
  <si>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</si>
  <si>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</si>
  <si>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</si>
  <si>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</si>
  <si>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</si>
  <si>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Notes: The correlations for remodeling permits were calculated for a shorter time period, 2000-2013,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</si>
  <si>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</si>
  <si>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</si>
  <si>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</si>
  <si>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</si>
  <si>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</si>
  <si>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</si>
  <si>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</si>
  <si>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</si>
  <si>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</si>
  <si>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</si>
  <si>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</si>
  <si>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</si>
  <si>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</si>
  <si>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</si>
  <si>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</si>
  <si>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</si>
  <si>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</si>
  <si>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</si>
  <si>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</si>
  <si>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</si>
  <si>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</si>
  <si>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</si>
  <si>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</si>
  <si>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</si>
  <si>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</si>
  <si>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</si>
  <si>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</si>
  <si>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</si>
  <si>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</si>
  <si>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</si>
  <si>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</si>
  <si>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</si>
  <si>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</si>
  <si>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</si>
  <si>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</si>
  <si>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</si>
  <si>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</si>
  <si>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</si>
  <si>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</si>
  <si>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</si>
  <si>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</si>
  <si>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</si>
  <si>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</si>
  <si>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</si>
  <si>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</si>
  <si>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</si>
  <si>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</si>
  <si>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Notes: Historical data through 2015 are JCHS estimates based on American Housing Survey data. Historical estimates since 2015 are produced using the Leading Indicator of Remodeling Activity model until new AHS data become available. Projections (p) are produced by the LIRA.</t>
  </si>
  <si>
    <t>2016:Q4</t>
  </si>
  <si>
    <t xml:space="preserve">2017:Q1 </t>
  </si>
  <si>
    <t>Correlation Coefficients with AHS-Based Home Improvements Spending, 1994Q1 to 2015Q4</t>
  </si>
  <si>
    <t>Correlation Coefficients with AHS-Based Home Maintenance and Repair Spending, 1995Q1 to 2015Q4</t>
  </si>
  <si>
    <t>2017:Q2</t>
  </si>
  <si>
    <t xml:space="preserve">2017:Q3 </t>
  </si>
  <si>
    <t xml:space="preserve">2017:Q4 </t>
  </si>
  <si>
    <t xml:space="preserve">2018:Q1 </t>
  </si>
  <si>
    <t>2019:Q2 (p)</t>
  </si>
  <si>
    <t xml:space="preserve">2018:Q2 </t>
  </si>
  <si>
    <t xml:space="preserve">2018:Q3 </t>
  </si>
  <si>
    <t>2019:Q3 (p)</t>
  </si>
  <si>
    <t>2019:Q4 (p)</t>
  </si>
  <si>
    <t xml:space="preserve">2018:Q4 </t>
  </si>
  <si>
    <t>2020:Q1 (p)</t>
  </si>
  <si>
    <t xml:space="preserve">2019:Q1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</si>
</sst>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1">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5" fontId="0" fillId="24" borderId="12" xfId="0" applyNumberFormat="1" applyFill="1" applyBorder="1"/>
    <xf numFmtId="164" fontId="0" fillId="24" borderId="11" xfId="0" applyNumberFormat="1" applyFill="1" applyBorder="1"/>
    <xf numFmtId="164" fontId="0" fillId="24" borderId="12"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0" fontId="2" fillId="24" borderId="12"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w201\Documents\LIRA\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7"/>
  <sheetViews>
    <sheetView tabSelected="1" workbookViewId="0">
      <pane ySplit="2" topLeftCell="A81" activePane="bottomLeft" state="frozen"/>
      <selection pane="bottomLeft" sqref="A1:C1"/>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5" t="s">
        <v>80</v>
      </c>
      <c r="B1" s="76"/>
      <c r="C1" s="77"/>
    </row>
    <row r="2" spans="1:3" ht="39.6">
      <c r="A2" s="13" t="s">
        <v>81</v>
      </c>
      <c r="B2" s="13" t="s">
        <v>1</v>
      </c>
      <c r="C2" s="14" t="s">
        <v>0</v>
      </c>
    </row>
    <row r="3" spans="1:3">
      <c r="A3" s="4" t="s">
        <v>2</v>
      </c>
      <c r="B3" s="5">
        <v>116.04294244820355</v>
      </c>
      <c r="C3" s="7">
        <v>5.42909830182845E-2</v>
      </c>
    </row>
    <row r="4" spans="1:3">
      <c r="A4" s="4" t="s">
        <v>3</v>
      </c>
      <c r="B4" s="5">
        <v>117.74852528556352</v>
      </c>
      <c r="C4" s="7">
        <v>5.8773049891266416E-2</v>
      </c>
    </row>
    <row r="5" spans="1:3">
      <c r="A5" s="4" t="s">
        <v>4</v>
      </c>
      <c r="B5" s="5">
        <v>120.18975041101695</v>
      </c>
      <c r="C5" s="7">
        <v>6.4982582654024901E-2</v>
      </c>
    </row>
    <row r="6" spans="1:3">
      <c r="A6" s="4" t="s">
        <v>5</v>
      </c>
      <c r="B6" s="5">
        <v>122.7826723251363</v>
      </c>
      <c r="C6" s="7">
        <v>7.1349354859481018E-2</v>
      </c>
    </row>
    <row r="7" spans="1:3">
      <c r="A7" s="4" t="s">
        <v>6</v>
      </c>
      <c r="B7" s="5">
        <v>124.91633761525111</v>
      </c>
      <c r="C7" s="7">
        <v>7.6466478528052217E-2</v>
      </c>
    </row>
    <row r="8" spans="1:3">
      <c r="A8" s="4" t="s">
        <v>7</v>
      </c>
      <c r="B8" s="5">
        <v>125.7411202333127</v>
      </c>
      <c r="C8" s="7">
        <v>6.7878514218038477E-2</v>
      </c>
    </row>
    <row r="9" spans="1:3">
      <c r="A9" s="4" t="s">
        <v>8</v>
      </c>
      <c r="B9" s="5">
        <v>126.9380752241417</v>
      </c>
      <c r="C9" s="7">
        <v>5.6147257066823775E-2</v>
      </c>
    </row>
    <row r="10" spans="1:3">
      <c r="A10" s="4" t="s">
        <v>9</v>
      </c>
      <c r="B10" s="5">
        <v>128.22112763457022</v>
      </c>
      <c r="C10" s="7">
        <v>4.4293345359290859E-2</v>
      </c>
    </row>
    <row r="11" spans="1:3">
      <c r="A11" s="4" t="s">
        <v>10</v>
      </c>
      <c r="B11" s="5">
        <v>129.26917334595623</v>
      </c>
      <c r="C11" s="7">
        <v>3.4846008246832261E-2</v>
      </c>
    </row>
    <row r="12" spans="1:3">
      <c r="A12" s="4" t="s">
        <v>11</v>
      </c>
      <c r="B12" s="5">
        <v>131.54904710244861</v>
      </c>
      <c r="C12" s="7">
        <v>4.6189558820211696E-2</v>
      </c>
    </row>
    <row r="13" spans="1:3">
      <c r="A13" s="4" t="s">
        <v>12</v>
      </c>
      <c r="B13" s="5">
        <v>134.81668966227738</v>
      </c>
      <c r="C13" s="7">
        <v>6.2066597624266473E-2</v>
      </c>
    </row>
    <row r="14" spans="1:3">
      <c r="A14" s="4" t="s">
        <v>13</v>
      </c>
      <c r="B14" s="5">
        <v>138.29053931733819</v>
      </c>
      <c r="C14" s="7">
        <v>7.8531610730064427E-2</v>
      </c>
    </row>
    <row r="15" spans="1:3">
      <c r="A15" s="4" t="s">
        <v>14</v>
      </c>
      <c r="B15" s="5">
        <v>141.14701431976346</v>
      </c>
      <c r="C15" s="7">
        <v>9.1884558911962566E-2</v>
      </c>
    </row>
    <row r="16" spans="1:3">
      <c r="A16" s="4" t="s">
        <v>15</v>
      </c>
      <c r="B16" s="5">
        <v>145.02653104757243</v>
      </c>
      <c r="C16" s="7">
        <v>0.10245215941874308</v>
      </c>
    </row>
    <row r="17" spans="1:3">
      <c r="A17" s="4" t="s">
        <v>16</v>
      </c>
      <c r="B17" s="5">
        <v>150.53621322198904</v>
      </c>
      <c r="C17" s="7">
        <v>0.1165992400428304</v>
      </c>
    </row>
    <row r="18" spans="1:3">
      <c r="A18" s="4" t="s">
        <v>17</v>
      </c>
      <c r="B18" s="5">
        <v>156.35750792633172</v>
      </c>
      <c r="C18" s="7">
        <v>0.13064500795339939</v>
      </c>
    </row>
    <row r="19" spans="1:3">
      <c r="A19" s="4" t="s">
        <v>18</v>
      </c>
      <c r="B19" s="5">
        <v>161.1680874265619</v>
      </c>
      <c r="C19" s="7">
        <v>0.14184553037332703</v>
      </c>
    </row>
    <row r="20" spans="1:3">
      <c r="A20" s="4" t="s">
        <v>19</v>
      </c>
      <c r="B20" s="5">
        <v>162.69476971760309</v>
      </c>
      <c r="C20" s="7">
        <v>0.1218276307266497</v>
      </c>
    </row>
    <row r="21" spans="1:3">
      <c r="A21" s="4" t="s">
        <v>20</v>
      </c>
      <c r="B21" s="5">
        <v>164.88488128401775</v>
      </c>
      <c r="C21" s="7">
        <v>9.5317051989805002E-2</v>
      </c>
    </row>
    <row r="22" spans="1:3">
      <c r="A22" s="4" t="s">
        <v>21</v>
      </c>
      <c r="B22" s="5">
        <v>167.21461539396057</v>
      </c>
      <c r="C22" s="7">
        <v>6.9437711125098112E-2</v>
      </c>
    </row>
    <row r="23" spans="1:3">
      <c r="A23" s="4" t="s">
        <v>22</v>
      </c>
      <c r="B23" s="5">
        <v>169.12937319539554</v>
      </c>
      <c r="C23" s="7">
        <v>4.939740798538228E-2</v>
      </c>
    </row>
    <row r="24" spans="1:3">
      <c r="A24" s="4" t="s">
        <v>23</v>
      </c>
      <c r="B24" s="5">
        <v>168.28715671609564</v>
      </c>
      <c r="C24" s="7">
        <v>3.4373489745242125E-2</v>
      </c>
    </row>
    <row r="25" spans="1:3">
      <c r="A25" s="4" t="s">
        <v>24</v>
      </c>
      <c r="B25" s="5">
        <v>167.12202980280665</v>
      </c>
      <c r="C25" s="7">
        <v>1.356794207793599E-2</v>
      </c>
    </row>
    <row r="26" spans="1:3">
      <c r="A26" s="4" t="s">
        <v>25</v>
      </c>
      <c r="B26" s="5">
        <v>165.91327948100212</v>
      </c>
      <c r="C26" s="7">
        <v>-7.7824292445518584E-3</v>
      </c>
    </row>
    <row r="27" spans="1:3">
      <c r="A27" s="4" t="s">
        <v>26</v>
      </c>
      <c r="B27" s="5">
        <v>164.89958340776462</v>
      </c>
      <c r="C27" s="7">
        <v>-2.5009196851597304E-2</v>
      </c>
    </row>
    <row r="28" spans="1:3">
      <c r="A28" s="4" t="s">
        <v>27</v>
      </c>
      <c r="B28" s="5">
        <v>166.78120763918085</v>
      </c>
      <c r="C28" s="7">
        <v>-8.9486869129018487E-3</v>
      </c>
    </row>
    <row r="29" spans="1:3">
      <c r="A29" s="4" t="s">
        <v>28</v>
      </c>
      <c r="B29" s="5">
        <v>169.46550516151353</v>
      </c>
      <c r="C29" s="7">
        <v>1.4022540065316447E-2</v>
      </c>
    </row>
    <row r="30" spans="1:3">
      <c r="A30" s="4" t="s">
        <v>29</v>
      </c>
      <c r="B30" s="5">
        <v>172.31025776618435</v>
      </c>
      <c r="C30" s="7">
        <v>3.8556155994220465E-2</v>
      </c>
    </row>
    <row r="31" spans="1:3">
      <c r="A31" s="4" t="s">
        <v>30</v>
      </c>
      <c r="B31" s="5">
        <v>174.65534823132384</v>
      </c>
      <c r="C31" s="7">
        <v>5.9161852455594799E-2</v>
      </c>
    </row>
    <row r="32" spans="1:3">
      <c r="A32" s="4" t="s">
        <v>31</v>
      </c>
      <c r="B32" s="5">
        <v>183.43595575733141</v>
      </c>
      <c r="C32" s="7">
        <v>9.985986043572681E-2</v>
      </c>
    </row>
    <row r="33" spans="1:3">
      <c r="A33" s="4" t="s">
        <v>32</v>
      </c>
      <c r="B33" s="5">
        <v>195.88215616617873</v>
      </c>
      <c r="C33" s="7">
        <v>0.15588217188794928</v>
      </c>
    </row>
    <row r="34" spans="1:3">
      <c r="A34" s="4" t="s">
        <v>33</v>
      </c>
      <c r="B34" s="5">
        <v>209.01502786151576</v>
      </c>
      <c r="C34" s="7">
        <v>0.21301558346652683</v>
      </c>
    </row>
    <row r="35" spans="1:3">
      <c r="A35" s="4" t="s">
        <v>34</v>
      </c>
      <c r="B35" s="5">
        <v>219.87919465752603</v>
      </c>
      <c r="C35" s="7">
        <v>0.25893193013651694</v>
      </c>
    </row>
    <row r="36" spans="1:3">
      <c r="A36" s="4" t="s">
        <v>35</v>
      </c>
      <c r="B36" s="5">
        <v>223.77108792740731</v>
      </c>
      <c r="C36" s="7">
        <v>0.21988672833277834</v>
      </c>
    </row>
    <row r="37" spans="1:3">
      <c r="A37" s="4" t="s">
        <v>36</v>
      </c>
      <c r="B37" s="5">
        <v>229.31278804641454</v>
      </c>
      <c r="C37" s="7">
        <v>0.17066706092347972</v>
      </c>
    </row>
    <row r="38" spans="1:3">
      <c r="A38" s="4" t="s">
        <v>37</v>
      </c>
      <c r="B38" s="5">
        <v>235.17829126683284</v>
      </c>
      <c r="C38" s="7">
        <v>0.12517407802204406</v>
      </c>
    </row>
    <row r="39" spans="1:3">
      <c r="A39" s="4" t="s">
        <v>38</v>
      </c>
      <c r="B39" s="5">
        <v>240.01850017358475</v>
      </c>
      <c r="C39" s="7">
        <v>9.1592592684482055E-2</v>
      </c>
    </row>
    <row r="40" spans="1:3">
      <c r="A40" s="4" t="s">
        <v>39</v>
      </c>
      <c r="B40" s="5">
        <v>247.15874468401853</v>
      </c>
      <c r="C40" s="7">
        <v>0.10451598985923649</v>
      </c>
    </row>
    <row r="41" spans="1:3">
      <c r="A41" s="4" t="s">
        <v>40</v>
      </c>
      <c r="B41" s="5">
        <v>257.25518331072323</v>
      </c>
      <c r="C41" s="7">
        <v>0.12185275623901504</v>
      </c>
    </row>
    <row r="42" spans="1:3">
      <c r="A42" s="4" t="s">
        <v>41</v>
      </c>
      <c r="B42" s="5">
        <v>267.8909343319184</v>
      </c>
      <c r="C42" s="7">
        <v>0.13909720531122427</v>
      </c>
    </row>
    <row r="43" spans="1:3">
      <c r="A43" s="4" t="s">
        <v>42</v>
      </c>
      <c r="B43" s="5">
        <v>276.70115906798213</v>
      </c>
      <c r="C43" s="7">
        <v>0.15283263110080259</v>
      </c>
    </row>
    <row r="44" spans="1:3">
      <c r="A44" s="4" t="s">
        <v>43</v>
      </c>
      <c r="B44" s="5">
        <v>274.64076814140753</v>
      </c>
      <c r="C44" s="7">
        <v>0.11119179089747977</v>
      </c>
    </row>
    <row r="45" spans="1:3">
      <c r="A45" s="4" t="s">
        <v>44</v>
      </c>
      <c r="B45" s="5">
        <v>271.76757128200381</v>
      </c>
      <c r="C45" s="7">
        <v>5.6412422033697007E-2</v>
      </c>
    </row>
    <row r="46" spans="1:3">
      <c r="A46" s="4" t="s">
        <v>45</v>
      </c>
      <c r="B46" s="5">
        <v>268.76994530651223</v>
      </c>
      <c r="C46" s="7">
        <v>3.2812270291489032E-3</v>
      </c>
    </row>
    <row r="47" spans="1:3">
      <c r="A47" s="4" t="s">
        <v>46</v>
      </c>
      <c r="B47" s="5">
        <v>266.26745779826365</v>
      </c>
      <c r="C47" s="7">
        <v>-3.7707472223327598E-2</v>
      </c>
    </row>
    <row r="48" spans="1:3">
      <c r="A48" s="4" t="s">
        <v>47</v>
      </c>
      <c r="B48" s="5">
        <v>262.85894703678758</v>
      </c>
      <c r="C48" s="7">
        <v>-4.2899024730930324E-2</v>
      </c>
    </row>
    <row r="49" spans="1:3">
      <c r="A49" s="4" t="s">
        <v>48</v>
      </c>
      <c r="B49" s="5">
        <v>258.06321950345875</v>
      </c>
      <c r="C49" s="7">
        <v>-5.042673676589815E-2</v>
      </c>
    </row>
    <row r="50" spans="1:3">
      <c r="A50" s="4" t="s">
        <v>49</v>
      </c>
      <c r="B50" s="5">
        <v>253.02862737593767</v>
      </c>
      <c r="C50" s="7">
        <v>-5.8567999158621542E-2</v>
      </c>
    </row>
    <row r="51" spans="1:3">
      <c r="A51" s="4" t="s">
        <v>50</v>
      </c>
      <c r="B51" s="5">
        <v>248.84663210406833</v>
      </c>
      <c r="C51" s="7">
        <v>-6.5426041312919736E-2</v>
      </c>
    </row>
    <row r="52" spans="1:3">
      <c r="A52" s="4" t="s">
        <v>51</v>
      </c>
      <c r="B52" s="5">
        <v>243.67192325982069</v>
      </c>
      <c r="C52" s="7">
        <v>-7.2993611186769503E-2</v>
      </c>
    </row>
    <row r="53" spans="1:3">
      <c r="A53" s="4" t="s">
        <v>52</v>
      </c>
      <c r="B53" s="5">
        <v>236.39338226266969</v>
      </c>
      <c r="C53" s="7">
        <v>-8.3971041214180531E-2</v>
      </c>
    </row>
    <row r="54" spans="1:3">
      <c r="A54" s="4" t="s">
        <v>53</v>
      </c>
      <c r="B54" s="5">
        <v>228.75391142892207</v>
      </c>
      <c r="C54" s="7">
        <v>-9.5936638469565017E-2</v>
      </c>
    </row>
    <row r="55" spans="1:3">
      <c r="A55" s="4" t="s">
        <v>54</v>
      </c>
      <c r="B55" s="5">
        <v>222.4070980123746</v>
      </c>
      <c r="C55" s="7">
        <v>-0.10624830992543488</v>
      </c>
    </row>
    <row r="56" spans="1:3">
      <c r="A56" s="4" t="s">
        <v>55</v>
      </c>
      <c r="B56" s="5">
        <v>222.87601476179159</v>
      </c>
      <c r="C56" s="7">
        <v>-8.5343884596236319E-2</v>
      </c>
    </row>
    <row r="57" spans="1:3">
      <c r="A57" s="4" t="s">
        <v>58</v>
      </c>
      <c r="B57" s="5">
        <v>223.54612764257783</v>
      </c>
      <c r="C57" s="7">
        <v>-5.434693009221625E-2</v>
      </c>
    </row>
    <row r="58" spans="1:3">
      <c r="A58" s="4" t="s">
        <v>59</v>
      </c>
      <c r="B58" s="5">
        <v>224.25712910532098</v>
      </c>
      <c r="C58" s="7">
        <v>-1.9657728672317409E-2</v>
      </c>
    </row>
    <row r="59" spans="1:3">
      <c r="A59" s="4" t="s">
        <v>60</v>
      </c>
      <c r="B59" s="5">
        <v>224.84269595926099</v>
      </c>
      <c r="C59" s="7">
        <v>1.0951080107842959E-2</v>
      </c>
    </row>
    <row r="60" spans="1:3">
      <c r="A60" s="4" t="s">
        <v>61</v>
      </c>
      <c r="B60" s="5">
        <v>226.21905481699991</v>
      </c>
      <c r="C60" s="7">
        <v>1.4999550574256837E-2</v>
      </c>
    </row>
    <row r="61" spans="1:3">
      <c r="A61" s="4" t="s">
        <v>62</v>
      </c>
      <c r="B61" s="5">
        <v>228.19479048887729</v>
      </c>
      <c r="C61" s="7">
        <v>2.0795094485967169E-2</v>
      </c>
    </row>
    <row r="62" spans="1:3">
      <c r="A62" s="4" t="s">
        <v>63</v>
      </c>
      <c r="B62" s="5">
        <v>230.29738674712814</v>
      </c>
      <c r="C62" s="7">
        <v>2.6934517827392535E-2</v>
      </c>
    </row>
    <row r="63" spans="1:3">
      <c r="A63" s="11" t="s">
        <v>64</v>
      </c>
      <c r="B63" s="5">
        <v>232.02486718785116</v>
      </c>
      <c r="C63" s="7">
        <v>3.1943093361109121E-2</v>
      </c>
    </row>
    <row r="64" spans="1:3">
      <c r="A64" s="11" t="s">
        <v>65</v>
      </c>
      <c r="B64" s="5">
        <v>232.55760314463618</v>
      </c>
      <c r="C64" s="7">
        <v>2.8019515565405495E-2</v>
      </c>
    </row>
    <row r="65" spans="1:3">
      <c r="A65" s="4" t="s">
        <v>66</v>
      </c>
      <c r="B65" s="5">
        <v>233.32680334554752</v>
      </c>
      <c r="C65" s="7">
        <v>2.2489614445954542E-2</v>
      </c>
    </row>
    <row r="66" spans="1:3">
      <c r="A66" s="11" t="s">
        <v>67</v>
      </c>
      <c r="B66" s="5">
        <v>234.14857091529527</v>
      </c>
      <c r="C66" s="7">
        <v>1.6722656833252802E-2</v>
      </c>
    </row>
    <row r="67" spans="1:3">
      <c r="A67" s="4" t="s">
        <v>68</v>
      </c>
      <c r="B67" s="5">
        <v>234.82163203194904</v>
      </c>
      <c r="C67" s="7">
        <v>1.2053728886885162E-2</v>
      </c>
    </row>
    <row r="68" spans="1:3">
      <c r="A68" s="4" t="s">
        <v>69</v>
      </c>
      <c r="B68" s="5">
        <v>237.69846702054241</v>
      </c>
      <c r="C68" s="7">
        <v>2.2105765652860487E-2</v>
      </c>
    </row>
    <row r="69" spans="1:3">
      <c r="A69" s="11" t="s">
        <v>70</v>
      </c>
      <c r="B69" s="5">
        <v>241.78821816245875</v>
      </c>
      <c r="C69" s="7">
        <v>3.626422123642703E-2</v>
      </c>
    </row>
    <row r="70" spans="1:3">
      <c r="A70" s="11" t="s">
        <v>71</v>
      </c>
      <c r="B70" s="5">
        <v>246.11220390302333</v>
      </c>
      <c r="C70" s="7">
        <v>5.1094196052368757E-2</v>
      </c>
    </row>
    <row r="71" spans="1:3">
      <c r="A71" s="11" t="s">
        <v>72</v>
      </c>
      <c r="B71" s="5">
        <v>249.68349451589475</v>
      </c>
      <c r="C71" s="7">
        <v>6.329000593064471E-2</v>
      </c>
    </row>
    <row r="72" spans="1:3">
      <c r="A72" s="11" t="s">
        <v>73</v>
      </c>
      <c r="B72" s="5">
        <v>252.62475921832203</v>
      </c>
      <c r="C72" s="7">
        <v>6.2795071356054111E-2</v>
      </c>
    </row>
    <row r="73" spans="1:3">
      <c r="A73" s="11" t="s">
        <v>79</v>
      </c>
      <c r="B73" s="5">
        <v>256.82247022933086</v>
      </c>
      <c r="C73" s="7">
        <v>6.2179423716876681E-2</v>
      </c>
    </row>
    <row r="74" spans="1:3">
      <c r="A74" s="11" t="s">
        <v>78</v>
      </c>
      <c r="B74" s="5">
        <v>261.27235061239901</v>
      </c>
      <c r="C74" s="7">
        <v>6.1598516729179709E-2</v>
      </c>
    </row>
    <row r="75" spans="1:3">
      <c r="A75" s="11" t="s">
        <v>77</v>
      </c>
      <c r="B75" s="5">
        <v>264.93981029772783</v>
      </c>
      <c r="C75" s="7">
        <v>6.1102620385112605E-2</v>
      </c>
    </row>
    <row r="76" spans="1:3">
      <c r="A76" s="11" t="s">
        <v>76</v>
      </c>
      <c r="B76" s="5">
        <v>267.37328645013162</v>
      </c>
      <c r="C76" s="7">
        <v>5.8381162944775689E-2</v>
      </c>
    </row>
    <row r="77" spans="1:3">
      <c r="A77" s="11" t="s">
        <v>75</v>
      </c>
      <c r="B77" s="5">
        <v>270.85110611774343</v>
      </c>
      <c r="C77" s="7">
        <v>5.4623864788332588E-2</v>
      </c>
    </row>
    <row r="78" spans="1:3">
      <c r="A78" s="11" t="s">
        <v>74</v>
      </c>
      <c r="B78" s="5">
        <v>274.5412921865364</v>
      </c>
      <c r="C78" s="7">
        <v>5.0785862120642289E-2</v>
      </c>
    </row>
    <row r="79" spans="1:3">
      <c r="A79" s="11" t="s">
        <v>82</v>
      </c>
      <c r="B79" s="5">
        <v>277.58035192085441</v>
      </c>
      <c r="C79" s="7">
        <v>4.7710993711823413E-2</v>
      </c>
    </row>
    <row r="80" spans="1:3">
      <c r="A80" s="11" t="s">
        <v>83</v>
      </c>
      <c r="B80" s="5">
        <v>279.14072203765352</v>
      </c>
      <c r="C80" s="7">
        <v>4.4011261348342101E-2</v>
      </c>
    </row>
    <row r="81" spans="1:3">
      <c r="A81" s="11" t="s">
        <v>138</v>
      </c>
      <c r="B81" s="5">
        <v>284.20694700500519</v>
      </c>
      <c r="C81" s="7">
        <v>4.9310638153553299E-2</v>
      </c>
    </row>
    <row r="82" spans="1:3">
      <c r="A82" s="11" t="s">
        <v>139</v>
      </c>
      <c r="B82" s="5">
        <v>289.9406476057207</v>
      </c>
      <c r="C82" s="7">
        <v>5.609121781477322E-2</v>
      </c>
    </row>
    <row r="83" spans="1:3">
      <c r="A83" s="11" t="s">
        <v>141</v>
      </c>
      <c r="B83" s="5">
        <v>294.59265276583972</v>
      </c>
      <c r="C83" s="7">
        <v>6.1287842339200926E-2</v>
      </c>
    </row>
    <row r="84" spans="1:3">
      <c r="A84" s="11" t="s">
        <v>142</v>
      </c>
      <c r="B84" s="5">
        <v>296.9880399334491</v>
      </c>
      <c r="C84" s="7">
        <v>6.3936632983947694E-2</v>
      </c>
    </row>
    <row r="85" spans="1:3">
      <c r="A85" s="11" t="s">
        <v>145</v>
      </c>
      <c r="B85" s="5">
        <v>302.02094633491157</v>
      </c>
      <c r="C85" s="7">
        <v>6.2679675910922272E-2</v>
      </c>
    </row>
    <row r="86" spans="1:3">
      <c r="A86" s="11" t="s">
        <v>146</v>
      </c>
      <c r="B86" s="5">
        <v>307.46210009277178</v>
      </c>
      <c r="C86" s="7">
        <v>6.0431169729874723E-2</v>
      </c>
    </row>
    <row r="87" spans="1:3">
      <c r="A87" s="11" t="s">
        <v>147</v>
      </c>
      <c r="B87" s="5">
        <v>312.7076261879626</v>
      </c>
      <c r="C87" s="7">
        <v>6.149159950883698E-2</v>
      </c>
    </row>
    <row r="88" spans="1:3">
      <c r="A88" s="11" t="s">
        <v>148</v>
      </c>
      <c r="B88" s="5">
        <v>316.40633402872805</v>
      </c>
      <c r="C88" s="7">
        <v>6.5384094590577924E-2</v>
      </c>
    </row>
    <row r="89" spans="1:3">
      <c r="A89" s="11" t="s">
        <v>150</v>
      </c>
      <c r="B89" s="5">
        <v>322.84284782189025</v>
      </c>
      <c r="C89" s="7">
        <v>6.8941911942389744E-2</v>
      </c>
    </row>
    <row r="90" spans="1:3">
      <c r="A90" s="11" t="s">
        <v>151</v>
      </c>
      <c r="B90" s="5">
        <v>329.75576042321234</v>
      </c>
      <c r="C90" s="7">
        <v>7.2508645207698175E-2</v>
      </c>
    </row>
    <row r="91" spans="1:3">
      <c r="A91" s="11" t="s">
        <v>154</v>
      </c>
      <c r="B91" s="5">
        <v>335.67326606800265</v>
      </c>
      <c r="C91" s="7">
        <v>7.3441252968470483E-2</v>
      </c>
    </row>
    <row r="92" spans="1:3">
      <c r="A92" s="11" t="s">
        <v>156</v>
      </c>
      <c r="B92" s="5">
        <v>338.71216538350927</v>
      </c>
      <c r="C92" s="7">
        <v>7.0497423584307883E-2</v>
      </c>
    </row>
    <row r="93" spans="1:3">
      <c r="A93" s="11" t="s">
        <v>149</v>
      </c>
      <c r="B93" s="5">
        <v>345.24176944234705</v>
      </c>
      <c r="C93" s="7">
        <v>6.9380262785979641E-2</v>
      </c>
    </row>
    <row r="94" spans="1:3">
      <c r="A94" s="11" t="s">
        <v>152</v>
      </c>
      <c r="B94" s="5">
        <v>352.3863217596238</v>
      </c>
      <c r="C94" s="7">
        <v>6.8628251732030909E-2</v>
      </c>
    </row>
    <row r="95" spans="1:3">
      <c r="A95" s="11" t="s">
        <v>153</v>
      </c>
      <c r="B95" s="5">
        <v>352.96837364570331</v>
      </c>
      <c r="C95" s="7">
        <v>5.1523637197240735E-2</v>
      </c>
    </row>
    <row r="96" spans="1:3" ht="13.2" customHeight="1" thickBot="1">
      <c r="A96" s="12" t="s">
        <v>155</v>
      </c>
      <c r="B96" s="6">
        <v>347.35097616234418</v>
      </c>
      <c r="C96" s="8">
        <v>2.550487305070237E-2</v>
      </c>
    </row>
    <row r="97" spans="1:4">
      <c r="A97" s="78" t="s">
        <v>140</v>
      </c>
      <c r="B97" s="78"/>
      <c r="C97" s="78"/>
      <c r="D97" s="10"/>
    </row>
    <row r="98" spans="1:4">
      <c r="A98" s="78"/>
      <c r="B98" s="78"/>
      <c r="C98" s="78"/>
    </row>
    <row r="99" spans="1:4">
      <c r="A99" s="78"/>
      <c r="B99" s="78"/>
      <c r="C99" s="78"/>
    </row>
    <row r="100" spans="1:4">
      <c r="A100" s="78"/>
      <c r="B100" s="78"/>
      <c r="C100" s="78"/>
    </row>
    <row r="101" spans="1:4">
      <c r="A101" s="78"/>
      <c r="B101" s="78"/>
      <c r="C101" s="78"/>
    </row>
    <row r="102" spans="1:4" ht="12.75" customHeight="1">
      <c r="A102" s="78"/>
      <c r="B102" s="78"/>
      <c r="C102" s="78"/>
    </row>
    <row r="103" spans="1:4">
      <c r="A103" s="15" t="s">
        <v>84</v>
      </c>
      <c r="B103" s="10"/>
      <c r="C103" s="10"/>
    </row>
    <row r="104" spans="1:4">
      <c r="A104" s="10"/>
      <c r="B104" s="10"/>
      <c r="C104" s="10"/>
    </row>
    <row r="105" spans="1:4">
      <c r="A105" s="10"/>
      <c r="B105" s="10"/>
      <c r="C105" s="10"/>
    </row>
    <row r="106" spans="1:4">
      <c r="A106" s="10"/>
      <c r="B106" s="10"/>
      <c r="C106" s="10"/>
    </row>
    <row r="107" spans="1:4">
      <c r="A107" s="10"/>
      <c r="B107" s="10"/>
      <c r="C107" s="10"/>
    </row>
  </sheetData>
  <mergeCells count="2">
    <mergeCell ref="A1:C1"/>
    <mergeCell ref="A97:C102"/>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selection sqref="A1:J1"/>
    </sheetView>
  </sheetViews>
  <sheetFormatPr defaultColWidth="9.109375" defaultRowHeight="13.2"/>
  <cols>
    <col min="1" max="1" width="2" style="1" bestFit="1" customWidth="1"/>
    <col min="2" max="2" width="45.77734375" style="1" bestFit="1" customWidth="1"/>
    <col min="3" max="3" width="9.77734375" style="58" bestFit="1" customWidth="1"/>
    <col min="4" max="16384" width="9.109375" style="1"/>
  </cols>
  <sheetData>
    <row r="1" spans="1:10" ht="15.6">
      <c r="A1" s="79" t="s">
        <v>143</v>
      </c>
      <c r="B1" s="79"/>
      <c r="C1" s="79"/>
      <c r="D1" s="79"/>
      <c r="E1" s="79"/>
      <c r="F1" s="79"/>
      <c r="G1" s="79"/>
      <c r="H1" s="79"/>
      <c r="I1" s="79"/>
      <c r="J1" s="79"/>
    </row>
    <row r="2" spans="1:10">
      <c r="A2" s="23"/>
      <c r="B2" s="23"/>
      <c r="C2" s="51"/>
      <c r="D2" s="23"/>
      <c r="E2" s="23"/>
      <c r="F2" s="23"/>
      <c r="G2" s="23"/>
      <c r="H2" s="23"/>
      <c r="I2" s="23"/>
      <c r="J2" s="23"/>
    </row>
    <row r="3" spans="1:10">
      <c r="A3" s="83"/>
      <c r="B3" s="85" t="s">
        <v>136</v>
      </c>
      <c r="C3" s="85" t="s">
        <v>123</v>
      </c>
      <c r="D3" s="81" t="s">
        <v>137</v>
      </c>
      <c r="E3" s="81"/>
      <c r="F3" s="81"/>
      <c r="G3" s="81"/>
      <c r="H3" s="81"/>
      <c r="I3" s="81"/>
      <c r="J3" s="82"/>
    </row>
    <row r="4" spans="1:10">
      <c r="A4" s="84"/>
      <c r="B4" s="86"/>
      <c r="C4" s="86"/>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93</v>
      </c>
      <c r="C6" s="53" t="s">
        <v>56</v>
      </c>
      <c r="D6" s="19">
        <v>0.80269999999999997</v>
      </c>
      <c r="E6" s="20">
        <v>0.83420000000000005</v>
      </c>
      <c r="F6" s="19">
        <v>0.80779999999999996</v>
      </c>
      <c r="G6" s="19">
        <v>0.73140000000000005</v>
      </c>
      <c r="H6" s="19">
        <v>0.63680000000000003</v>
      </c>
      <c r="I6" s="19">
        <v>0.55249999999999999</v>
      </c>
      <c r="J6" s="21">
        <v>0.48120000000000002</v>
      </c>
    </row>
    <row r="7" spans="1:10">
      <c r="A7" s="24"/>
      <c r="B7" s="28" t="s">
        <v>94</v>
      </c>
      <c r="C7" s="52"/>
      <c r="D7" s="26">
        <v>0</v>
      </c>
      <c r="E7" s="26">
        <v>0</v>
      </c>
      <c r="F7" s="26">
        <v>0</v>
      </c>
      <c r="G7" s="26">
        <v>0</v>
      </c>
      <c r="H7" s="26">
        <v>0</v>
      </c>
      <c r="I7" s="26">
        <v>0</v>
      </c>
      <c r="J7" s="27">
        <v>0</v>
      </c>
    </row>
    <row r="8" spans="1:10">
      <c r="A8" s="24"/>
      <c r="B8" s="29" t="s">
        <v>95</v>
      </c>
      <c r="C8" s="54"/>
      <c r="D8" s="26"/>
      <c r="E8" s="26"/>
      <c r="F8" s="26"/>
      <c r="G8" s="26"/>
      <c r="H8" s="26"/>
      <c r="I8" s="26"/>
      <c r="J8" s="27"/>
    </row>
    <row r="9" spans="1:10" ht="13.8" thickBot="1">
      <c r="A9" s="24"/>
      <c r="B9" s="25"/>
      <c r="C9" s="52"/>
      <c r="D9" s="26"/>
      <c r="E9" s="26"/>
      <c r="F9" s="26"/>
      <c r="G9" s="26"/>
      <c r="H9" s="26"/>
      <c r="I9" s="26"/>
      <c r="J9" s="27"/>
    </row>
    <row r="10" spans="1:10" ht="13.8" thickBot="1">
      <c r="A10" s="18">
        <v>2</v>
      </c>
      <c r="B10" s="22" t="s">
        <v>107</v>
      </c>
      <c r="C10" s="53" t="s">
        <v>112</v>
      </c>
      <c r="D10" s="19">
        <v>0.81569999999999998</v>
      </c>
      <c r="E10" s="20">
        <v>0.81689999999999996</v>
      </c>
      <c r="F10" s="19">
        <v>0.78669999999999995</v>
      </c>
      <c r="G10" s="19">
        <v>0.72709999999999997</v>
      </c>
      <c r="H10" s="19">
        <v>0.64570000000000005</v>
      </c>
      <c r="I10" s="19">
        <v>0.55049999999999999</v>
      </c>
      <c r="J10" s="21">
        <v>0.44890000000000002</v>
      </c>
    </row>
    <row r="11" spans="1:10">
      <c r="A11" s="24"/>
      <c r="B11" s="30" t="s">
        <v>110</v>
      </c>
      <c r="C11" s="55"/>
      <c r="D11" s="26">
        <v>0</v>
      </c>
      <c r="E11" s="26">
        <v>0</v>
      </c>
      <c r="F11" s="26">
        <v>0</v>
      </c>
      <c r="G11" s="26">
        <v>0</v>
      </c>
      <c r="H11" s="26">
        <v>0</v>
      </c>
      <c r="I11" s="26">
        <v>0</v>
      </c>
      <c r="J11" s="27">
        <v>1E-4</v>
      </c>
    </row>
    <row r="12" spans="1:10">
      <c r="A12" s="24"/>
      <c r="B12" s="31" t="s">
        <v>109</v>
      </c>
      <c r="C12" s="56"/>
      <c r="D12" s="26"/>
      <c r="E12" s="26"/>
      <c r="F12" s="26"/>
      <c r="G12" s="26"/>
      <c r="H12" s="26"/>
      <c r="I12" s="26"/>
      <c r="J12" s="27"/>
    </row>
    <row r="13" spans="1:10" ht="13.8" thickBot="1">
      <c r="A13" s="24"/>
      <c r="B13" s="25"/>
      <c r="C13" s="52"/>
      <c r="D13" s="26"/>
      <c r="E13" s="26"/>
      <c r="F13" s="26"/>
      <c r="G13" s="26"/>
      <c r="H13" s="26"/>
      <c r="I13" s="26"/>
      <c r="J13" s="27"/>
    </row>
    <row r="14" spans="1:10" ht="13.8" thickBot="1">
      <c r="A14" s="18">
        <v>3</v>
      </c>
      <c r="B14" s="22" t="s">
        <v>106</v>
      </c>
      <c r="C14" s="53" t="s">
        <v>113</v>
      </c>
      <c r="D14" s="19">
        <v>0.69310000000000005</v>
      </c>
      <c r="E14" s="20">
        <v>0.72160000000000002</v>
      </c>
      <c r="F14" s="19">
        <v>0.69350000000000001</v>
      </c>
      <c r="G14" s="19">
        <v>0.62219999999999998</v>
      </c>
      <c r="H14" s="19">
        <v>0.53059999999999996</v>
      </c>
      <c r="I14" s="19">
        <v>0.43890000000000001</v>
      </c>
      <c r="J14" s="21">
        <v>0.34970000000000001</v>
      </c>
    </row>
    <row r="15" spans="1:10">
      <c r="A15" s="24"/>
      <c r="B15" s="28" t="s">
        <v>105</v>
      </c>
      <c r="C15" s="52"/>
      <c r="D15" s="26">
        <v>0</v>
      </c>
      <c r="E15" s="26">
        <v>0</v>
      </c>
      <c r="F15" s="26">
        <v>0</v>
      </c>
      <c r="G15" s="26">
        <v>0</v>
      </c>
      <c r="H15" s="26">
        <v>0</v>
      </c>
      <c r="I15" s="26">
        <v>1E-4</v>
      </c>
      <c r="J15" s="27">
        <v>2.8999999999999998E-3</v>
      </c>
    </row>
    <row r="16" spans="1:10">
      <c r="A16" s="24"/>
      <c r="B16" s="31" t="s">
        <v>108</v>
      </c>
      <c r="C16" s="56"/>
      <c r="D16" s="26"/>
      <c r="E16" s="26"/>
      <c r="F16" s="26"/>
      <c r="G16" s="26"/>
      <c r="H16" s="26"/>
      <c r="I16" s="26"/>
      <c r="J16" s="27"/>
    </row>
    <row r="17" spans="1:10" ht="13.8" thickBot="1">
      <c r="A17" s="24"/>
      <c r="B17" s="25"/>
      <c r="C17" s="52"/>
      <c r="D17" s="26"/>
      <c r="E17" s="26"/>
      <c r="F17" s="26"/>
      <c r="G17" s="26"/>
      <c r="H17" s="26"/>
      <c r="I17" s="26"/>
      <c r="J17" s="27"/>
    </row>
    <row r="18" spans="1:10" ht="13.8" thickBot="1">
      <c r="A18" s="18">
        <v>4</v>
      </c>
      <c r="B18" s="22" t="s">
        <v>102</v>
      </c>
      <c r="C18" s="53" t="s">
        <v>114</v>
      </c>
      <c r="D18" s="19">
        <v>0.5746</v>
      </c>
      <c r="E18" s="19">
        <v>0.67</v>
      </c>
      <c r="F18" s="19">
        <v>0.73170000000000002</v>
      </c>
      <c r="G18" s="19">
        <v>0.75619999999999998</v>
      </c>
      <c r="H18" s="20">
        <v>0.75529999999999997</v>
      </c>
      <c r="I18" s="19">
        <v>0.73709999999999998</v>
      </c>
      <c r="J18" s="21">
        <v>0.69940000000000002</v>
      </c>
    </row>
    <row r="19" spans="1:10">
      <c r="A19" s="24"/>
      <c r="B19" s="28" t="s">
        <v>103</v>
      </c>
      <c r="C19" s="52"/>
      <c r="D19" s="26">
        <v>0</v>
      </c>
      <c r="E19" s="26">
        <v>0</v>
      </c>
      <c r="F19" s="26">
        <v>0</v>
      </c>
      <c r="G19" s="26">
        <v>0</v>
      </c>
      <c r="H19" s="26">
        <v>0</v>
      </c>
      <c r="I19" s="26">
        <v>0</v>
      </c>
      <c r="J19" s="27">
        <v>0</v>
      </c>
    </row>
    <row r="20" spans="1:10">
      <c r="A20" s="24"/>
      <c r="B20" s="31" t="s">
        <v>104</v>
      </c>
      <c r="C20" s="56"/>
      <c r="D20" s="26"/>
      <c r="E20" s="26"/>
      <c r="F20" s="26"/>
      <c r="G20" s="26"/>
      <c r="H20" s="26"/>
      <c r="I20" s="26"/>
      <c r="J20" s="27"/>
    </row>
    <row r="21" spans="1:10" ht="13.8" thickBot="1">
      <c r="A21" s="24"/>
      <c r="B21" s="25"/>
      <c r="C21" s="52"/>
      <c r="D21" s="26"/>
      <c r="E21" s="26"/>
      <c r="F21" s="26"/>
      <c r="G21" s="26"/>
      <c r="H21" s="26"/>
      <c r="I21" s="26"/>
      <c r="J21" s="27"/>
    </row>
    <row r="22" spans="1:10" ht="13.8" thickBot="1">
      <c r="A22" s="18">
        <v>5</v>
      </c>
      <c r="B22" s="22" t="s">
        <v>100</v>
      </c>
      <c r="C22" s="53" t="s">
        <v>57</v>
      </c>
      <c r="D22" s="19">
        <v>0.46210000000000001</v>
      </c>
      <c r="E22" s="19">
        <v>0.57350000000000001</v>
      </c>
      <c r="F22" s="19">
        <v>0.65720000000000001</v>
      </c>
      <c r="G22" s="19">
        <v>0.69779999999999998</v>
      </c>
      <c r="H22" s="20">
        <v>0.69430000000000003</v>
      </c>
      <c r="I22" s="19">
        <v>0.65980000000000005</v>
      </c>
      <c r="J22" s="21">
        <v>0.60460000000000003</v>
      </c>
    </row>
    <row r="23" spans="1:10">
      <c r="A23" s="24"/>
      <c r="B23" s="28" t="s">
        <v>99</v>
      </c>
      <c r="C23" s="52"/>
      <c r="D23" s="26">
        <v>0</v>
      </c>
      <c r="E23" s="26">
        <v>0</v>
      </c>
      <c r="F23" s="26">
        <v>0</v>
      </c>
      <c r="G23" s="26">
        <v>0</v>
      </c>
      <c r="H23" s="26">
        <v>0</v>
      </c>
      <c r="I23" s="26">
        <v>0</v>
      </c>
      <c r="J23" s="27">
        <v>0</v>
      </c>
    </row>
    <row r="24" spans="1:10">
      <c r="A24" s="24"/>
      <c r="B24" s="31" t="s">
        <v>101</v>
      </c>
      <c r="C24" s="56"/>
      <c r="D24" s="26"/>
      <c r="E24" s="26"/>
      <c r="F24" s="26"/>
      <c r="G24" s="26"/>
      <c r="H24" s="26"/>
      <c r="I24" s="26"/>
      <c r="J24" s="27"/>
    </row>
    <row r="25" spans="1:10" ht="13.8" thickBot="1">
      <c r="A25" s="24"/>
      <c r="B25" s="25"/>
      <c r="C25" s="52"/>
      <c r="D25" s="26"/>
      <c r="E25" s="26"/>
      <c r="F25" s="26"/>
      <c r="G25" s="26"/>
      <c r="H25" s="26"/>
      <c r="I25" s="26"/>
      <c r="J25" s="27"/>
    </row>
    <row r="26" spans="1:10" ht="13.8" thickBot="1">
      <c r="A26" s="18">
        <v>6</v>
      </c>
      <c r="B26" s="22" t="s">
        <v>98</v>
      </c>
      <c r="C26" s="53" t="s">
        <v>115</v>
      </c>
      <c r="D26" s="19">
        <v>0.35239999999999999</v>
      </c>
      <c r="E26" s="19">
        <v>0.47039999999999998</v>
      </c>
      <c r="F26" s="19">
        <v>0.57499999999999996</v>
      </c>
      <c r="G26" s="19">
        <v>0.65249999999999997</v>
      </c>
      <c r="H26" s="19">
        <v>0.7016</v>
      </c>
      <c r="I26" s="20">
        <v>0.7238</v>
      </c>
      <c r="J26" s="21">
        <v>0.71240000000000003</v>
      </c>
    </row>
    <row r="27" spans="1:10">
      <c r="A27" s="24"/>
      <c r="B27" s="28" t="s">
        <v>96</v>
      </c>
      <c r="C27" s="52"/>
      <c r="D27" s="26">
        <v>1.2999999999999999E-3</v>
      </c>
      <c r="E27" s="26">
        <v>0</v>
      </c>
      <c r="F27" s="26">
        <v>0</v>
      </c>
      <c r="G27" s="26">
        <v>0</v>
      </c>
      <c r="H27" s="26">
        <v>0</v>
      </c>
      <c r="I27" s="26">
        <v>0</v>
      </c>
      <c r="J27" s="27">
        <v>0</v>
      </c>
    </row>
    <row r="28" spans="1:10">
      <c r="A28" s="24"/>
      <c r="B28" s="31" t="s">
        <v>97</v>
      </c>
      <c r="C28" s="56"/>
      <c r="D28" s="26"/>
      <c r="E28" s="26"/>
      <c r="F28" s="26"/>
      <c r="G28" s="26"/>
      <c r="H28" s="26"/>
      <c r="I28" s="26"/>
      <c r="J28" s="27"/>
    </row>
    <row r="29" spans="1:10">
      <c r="A29" s="32"/>
      <c r="B29" s="33"/>
      <c r="C29" s="57"/>
      <c r="D29" s="34"/>
      <c r="E29" s="34"/>
      <c r="F29" s="34"/>
      <c r="G29" s="34"/>
      <c r="H29" s="34"/>
      <c r="I29" s="34"/>
      <c r="J29" s="35"/>
    </row>
    <row r="30" spans="1:10">
      <c r="A30" s="68"/>
      <c r="B30" s="25"/>
      <c r="C30" s="52"/>
      <c r="D30" s="26"/>
      <c r="E30" s="26"/>
      <c r="F30" s="26"/>
      <c r="G30" s="26"/>
      <c r="H30" s="26"/>
      <c r="I30" s="26"/>
      <c r="J30" s="26"/>
    </row>
    <row r="31" spans="1:10">
      <c r="A31" s="80" t="s">
        <v>92</v>
      </c>
      <c r="B31" s="80"/>
      <c r="C31" s="80"/>
      <c r="D31" s="80"/>
      <c r="E31" s="80"/>
      <c r="F31" s="80"/>
      <c r="G31" s="80"/>
      <c r="H31" s="80"/>
      <c r="I31" s="80"/>
      <c r="J31" s="80"/>
    </row>
    <row r="32" spans="1:10">
      <c r="A32" s="80"/>
      <c r="B32" s="80"/>
      <c r="C32" s="80"/>
      <c r="D32" s="80"/>
      <c r="E32" s="80"/>
      <c r="F32" s="80"/>
      <c r="G32" s="80"/>
      <c r="H32" s="80"/>
      <c r="I32" s="80"/>
      <c r="J32" s="80"/>
    </row>
    <row r="33" spans="1:10">
      <c r="A33" s="80"/>
      <c r="B33" s="80"/>
      <c r="C33" s="80"/>
      <c r="D33" s="80"/>
      <c r="E33" s="80"/>
      <c r="F33" s="80"/>
      <c r="G33" s="80"/>
      <c r="H33" s="80"/>
      <c r="I33" s="80"/>
      <c r="J33" s="80"/>
    </row>
    <row r="34" spans="1:10">
      <c r="A34" s="80"/>
      <c r="B34" s="80"/>
      <c r="C34" s="80"/>
      <c r="D34" s="80"/>
      <c r="E34" s="80"/>
      <c r="F34" s="80"/>
      <c r="G34" s="80"/>
      <c r="H34" s="80"/>
      <c r="I34" s="80"/>
      <c r="J34" s="80"/>
    </row>
    <row r="35" spans="1:10">
      <c r="A35" s="9" t="s">
        <v>111</v>
      </c>
    </row>
  </sheetData>
  <mergeCells count="6">
    <mergeCell ref="A1:J1"/>
    <mergeCell ref="A31:J34"/>
    <mergeCell ref="D3:J3"/>
    <mergeCell ref="A3:A4"/>
    <mergeCell ref="B3:B4"/>
    <mergeCell ref="C3:C4"/>
  </mergeCells>
  <phoneticPr fontId="3" type="noConversion"/>
  <hyperlinks>
    <hyperlink ref="B8" r:id="rId1" xr:uid="{00000000-0004-0000-0100-000000000000}"/>
    <hyperlink ref="B28" r:id="rId2" display="http://www.realtor.org/topics/existing-home-sales" xr:uid="{00000000-0004-0000-0100-000001000000}"/>
    <hyperlink ref="B24" r:id="rId3" display="http://www.census.gov/construction/nrc/index.html" xr:uid="{00000000-0004-0000-0100-000002000000}"/>
    <hyperlink ref="B20" r:id="rId4" xr:uid="{00000000-0004-0000-0100-000003000000}"/>
    <hyperlink ref="B16" r:id="rId5" xr:uid="{00000000-0004-0000-0100-000004000000}"/>
    <hyperlink ref="B12" r:id="rId6" xr:uid="{00000000-0004-0000-0100-000005000000}"/>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87" t="s">
        <v>124</v>
      </c>
      <c r="B1" s="87"/>
      <c r="C1" s="87"/>
      <c r="D1" s="87"/>
      <c r="E1" s="87"/>
      <c r="F1" s="87"/>
      <c r="G1" s="87"/>
    </row>
    <row r="2" spans="1:7">
      <c r="A2" s="37"/>
      <c r="B2" s="37"/>
      <c r="C2" s="37"/>
      <c r="D2" s="37"/>
      <c r="E2" s="37"/>
      <c r="F2" s="37"/>
      <c r="G2" s="37"/>
    </row>
    <row r="3" spans="1:7">
      <c r="A3" s="36"/>
      <c r="B3" s="16" t="s">
        <v>56</v>
      </c>
      <c r="C3" s="16" t="s">
        <v>112</v>
      </c>
      <c r="D3" s="16" t="s">
        <v>113</v>
      </c>
      <c r="E3" s="16" t="s">
        <v>114</v>
      </c>
      <c r="F3" s="16" t="s">
        <v>57</v>
      </c>
      <c r="G3" s="17" t="s">
        <v>115</v>
      </c>
    </row>
    <row r="4" spans="1:7">
      <c r="A4" s="38"/>
      <c r="B4" s="39"/>
      <c r="C4" s="39"/>
      <c r="D4" s="39"/>
      <c r="E4" s="39"/>
      <c r="F4" s="39"/>
      <c r="G4" s="40"/>
    </row>
    <row r="5" spans="1:7" ht="39.6">
      <c r="A5" s="41" t="s">
        <v>116</v>
      </c>
      <c r="B5" s="42" t="s">
        <v>86</v>
      </c>
      <c r="C5" s="42" t="s">
        <v>86</v>
      </c>
      <c r="D5" s="42" t="s">
        <v>86</v>
      </c>
      <c r="E5" s="42" t="s">
        <v>89</v>
      </c>
      <c r="F5" s="42" t="s">
        <v>89</v>
      </c>
      <c r="G5" s="43" t="s">
        <v>90</v>
      </c>
    </row>
    <row r="6" spans="1:7">
      <c r="A6" s="41"/>
      <c r="B6" s="42"/>
      <c r="C6" s="42"/>
      <c r="D6" s="42"/>
      <c r="E6" s="42"/>
      <c r="F6" s="42"/>
      <c r="G6" s="43"/>
    </row>
    <row r="7" spans="1:7">
      <c r="A7" s="38" t="s">
        <v>117</v>
      </c>
      <c r="B7" s="44">
        <v>6.1289700000000003E-2</v>
      </c>
      <c r="C7" s="44">
        <v>8.0336599999999994E-2</v>
      </c>
      <c r="D7" s="44">
        <v>5.9729499999999998E-2</v>
      </c>
      <c r="E7" s="44">
        <v>7.2107000000000004E-2</v>
      </c>
      <c r="F7" s="44">
        <v>0.16054579999999999</v>
      </c>
      <c r="G7" s="45">
        <v>9.0585700000000005E-2</v>
      </c>
    </row>
    <row r="8" spans="1:7">
      <c r="A8" s="38"/>
      <c r="B8" s="44"/>
      <c r="C8" s="44"/>
      <c r="D8" s="44"/>
      <c r="E8" s="44"/>
      <c r="F8" s="44"/>
      <c r="G8" s="45"/>
    </row>
    <row r="9" spans="1:7">
      <c r="A9" s="38" t="s">
        <v>118</v>
      </c>
      <c r="B9" s="44">
        <f>1/B7</f>
        <v>16.315955209439757</v>
      </c>
      <c r="C9" s="44">
        <f t="shared" ref="C9:G9" si="0">1/C7</f>
        <v>12.447626611034075</v>
      </c>
      <c r="D9" s="44">
        <f t="shared" si="0"/>
        <v>16.742145840832421</v>
      </c>
      <c r="E9" s="44">
        <f t="shared" si="0"/>
        <v>13.868279085248311</v>
      </c>
      <c r="F9" s="44">
        <f t="shared" si="0"/>
        <v>6.2287521691629433</v>
      </c>
      <c r="G9" s="45">
        <f t="shared" si="0"/>
        <v>11.039269995153759</v>
      </c>
    </row>
    <row r="10" spans="1:7">
      <c r="A10" s="38"/>
      <c r="B10" s="42"/>
      <c r="C10" s="42"/>
      <c r="D10" s="42"/>
      <c r="E10" s="42"/>
      <c r="F10" s="42"/>
      <c r="G10" s="43"/>
    </row>
    <row r="11" spans="1:7">
      <c r="A11" s="38" t="s">
        <v>119</v>
      </c>
      <c r="B11" s="46">
        <f>B9/SUM($B$9:$G$9)</f>
        <v>0.21288522030665377</v>
      </c>
      <c r="C11" s="46">
        <f t="shared" ref="C11:G11" si="1">C9/SUM($B$9:$G$9)</f>
        <v>0.16241254032444391</v>
      </c>
      <c r="D11" s="46">
        <f t="shared" si="1"/>
        <v>0.2184460155706765</v>
      </c>
      <c r="E11" s="46">
        <f t="shared" si="1"/>
        <v>0.1809487468210953</v>
      </c>
      <c r="F11" s="46">
        <f t="shared" si="1"/>
        <v>8.1270710831605197E-2</v>
      </c>
      <c r="G11" s="47">
        <f t="shared" si="1"/>
        <v>0.14403676614552538</v>
      </c>
    </row>
    <row r="12" spans="1:7">
      <c r="A12" s="38"/>
      <c r="B12" s="42"/>
      <c r="C12" s="42"/>
      <c r="D12" s="42"/>
      <c r="E12" s="42"/>
      <c r="F12" s="42"/>
      <c r="G12" s="43"/>
    </row>
    <row r="13" spans="1:7" ht="26.4">
      <c r="A13" s="41" t="s">
        <v>120</v>
      </c>
      <c r="B13" s="44">
        <v>0.83420000000000005</v>
      </c>
      <c r="C13" s="44">
        <v>0.81689999999999996</v>
      </c>
      <c r="D13" s="44">
        <v>0.72160000000000002</v>
      </c>
      <c r="E13" s="44">
        <v>0.75529999999999997</v>
      </c>
      <c r="F13" s="44">
        <v>0.69430000000000003</v>
      </c>
      <c r="G13" s="45">
        <v>0.7238</v>
      </c>
    </row>
    <row r="14" spans="1:7">
      <c r="A14" s="41"/>
      <c r="B14" s="42"/>
      <c r="C14" s="42"/>
      <c r="D14" s="42"/>
      <c r="E14" s="42"/>
      <c r="F14" s="42"/>
      <c r="G14" s="43"/>
    </row>
    <row r="15" spans="1:7">
      <c r="A15" s="38" t="s">
        <v>121</v>
      </c>
      <c r="B15" s="46">
        <f>B13/SUM($B$13:$G$13)</f>
        <v>0.18349794329205255</v>
      </c>
      <c r="C15" s="46">
        <f t="shared" ref="C15:G15" si="2">C13/SUM($B$13:$G$13)</f>
        <v>0.17969248366731924</v>
      </c>
      <c r="D15" s="46">
        <f t="shared" si="2"/>
        <v>0.15872946041662084</v>
      </c>
      <c r="E15" s="46">
        <f t="shared" si="2"/>
        <v>0.1661424077780955</v>
      </c>
      <c r="F15" s="46">
        <f t="shared" si="2"/>
        <v>0.15272431314753304</v>
      </c>
      <c r="G15" s="47">
        <f t="shared" si="2"/>
        <v>0.15921339169837884</v>
      </c>
    </row>
    <row r="16" spans="1:7">
      <c r="A16" s="38"/>
      <c r="B16" s="42"/>
      <c r="C16" s="42"/>
      <c r="D16" s="42"/>
      <c r="E16" s="42"/>
      <c r="F16" s="42"/>
      <c r="G16" s="43"/>
    </row>
    <row r="17" spans="1:7">
      <c r="A17" s="48" t="s">
        <v>122</v>
      </c>
      <c r="B17" s="49">
        <f>AVERAGE(B11,B15)</f>
        <v>0.19819158179935314</v>
      </c>
      <c r="C17" s="49">
        <f t="shared" ref="C17:G17" si="3">AVERAGE(C11,C15)</f>
        <v>0.17105251199588156</v>
      </c>
      <c r="D17" s="49">
        <f t="shared" si="3"/>
        <v>0.18858773799364867</v>
      </c>
      <c r="E17" s="49">
        <f t="shared" si="3"/>
        <v>0.17354557729959541</v>
      </c>
      <c r="F17" s="49">
        <f t="shared" si="3"/>
        <v>0.11699751198956912</v>
      </c>
      <c r="G17" s="50">
        <f t="shared" si="3"/>
        <v>0.15162507892195209</v>
      </c>
    </row>
    <row r="19" spans="1:7">
      <c r="A19" s="9" t="s">
        <v>111</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
  <sheetViews>
    <sheetView workbookViewId="0">
      <selection sqref="A1:J1"/>
    </sheetView>
  </sheetViews>
  <sheetFormatPr defaultRowHeight="13.2"/>
  <cols>
    <col min="1" max="1" width="2.33203125" style="65" customWidth="1"/>
    <col min="2" max="2" width="59.33203125" style="61" bestFit="1" customWidth="1"/>
    <col min="3" max="3" width="9.77734375" style="66" bestFit="1" customWidth="1"/>
    <col min="4" max="16384" width="8.88671875" style="61"/>
  </cols>
  <sheetData>
    <row r="1" spans="1:10" ht="15.6">
      <c r="A1" s="79" t="s">
        <v>144</v>
      </c>
      <c r="B1" s="79"/>
      <c r="C1" s="79"/>
      <c r="D1" s="79"/>
      <c r="E1" s="79"/>
      <c r="F1" s="79"/>
      <c r="G1" s="79"/>
      <c r="H1" s="79"/>
      <c r="I1" s="79"/>
      <c r="J1" s="79"/>
    </row>
    <row r="2" spans="1:10">
      <c r="A2" s="59"/>
      <c r="B2" s="59"/>
      <c r="C2" s="60"/>
      <c r="D2" s="59"/>
      <c r="E2" s="59"/>
      <c r="F2" s="59"/>
      <c r="G2" s="59"/>
      <c r="H2" s="59"/>
      <c r="I2" s="59"/>
      <c r="J2" s="59"/>
    </row>
    <row r="3" spans="1:10">
      <c r="A3" s="73"/>
      <c r="B3" s="85" t="s">
        <v>136</v>
      </c>
      <c r="C3" s="89" t="s">
        <v>123</v>
      </c>
      <c r="D3" s="81" t="s">
        <v>137</v>
      </c>
      <c r="E3" s="81"/>
      <c r="F3" s="81"/>
      <c r="G3" s="81"/>
      <c r="H3" s="81"/>
      <c r="I3" s="81"/>
      <c r="J3" s="82"/>
    </row>
    <row r="4" spans="1:10" s="62" customFormat="1">
      <c r="A4" s="74"/>
      <c r="B4" s="86"/>
      <c r="C4" s="90"/>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131</v>
      </c>
      <c r="C6" s="53" t="s">
        <v>125</v>
      </c>
      <c r="D6" s="20">
        <v>0.74490000000000001</v>
      </c>
      <c r="E6" s="19">
        <v>0.73609999999999998</v>
      </c>
      <c r="F6" s="19">
        <v>0.7157</v>
      </c>
      <c r="G6" s="19">
        <v>0.67720000000000002</v>
      </c>
      <c r="H6" s="19">
        <v>0.61899999999999999</v>
      </c>
      <c r="I6" s="19">
        <v>0.5423</v>
      </c>
      <c r="J6" s="21">
        <v>0.4531</v>
      </c>
    </row>
    <row r="7" spans="1:10">
      <c r="A7" s="24"/>
      <c r="B7" s="28" t="s">
        <v>128</v>
      </c>
      <c r="C7" s="63"/>
      <c r="D7" s="26">
        <v>0</v>
      </c>
      <c r="E7" s="26">
        <v>0</v>
      </c>
      <c r="F7" s="26">
        <v>0</v>
      </c>
      <c r="G7" s="26">
        <v>0</v>
      </c>
      <c r="H7" s="26">
        <v>0</v>
      </c>
      <c r="I7" s="26">
        <v>0</v>
      </c>
      <c r="J7" s="27">
        <v>1E-4</v>
      </c>
    </row>
    <row r="8" spans="1:10">
      <c r="A8" s="24"/>
      <c r="B8" s="64" t="s">
        <v>129</v>
      </c>
      <c r="C8" s="63"/>
      <c r="D8" s="26"/>
      <c r="E8" s="26"/>
      <c r="F8" s="26"/>
      <c r="G8" s="26"/>
      <c r="H8" s="26"/>
      <c r="I8" s="26"/>
      <c r="J8" s="27"/>
    </row>
    <row r="9" spans="1:10" ht="13.8" thickBot="1">
      <c r="A9" s="24"/>
      <c r="B9" s="25"/>
      <c r="C9" s="63"/>
      <c r="D9" s="26"/>
      <c r="E9" s="26"/>
      <c r="F9" s="26"/>
      <c r="G9" s="26"/>
      <c r="H9" s="26"/>
      <c r="I9" s="26"/>
      <c r="J9" s="27"/>
    </row>
    <row r="10" spans="1:10" ht="13.8" thickBot="1">
      <c r="A10" s="18">
        <v>2</v>
      </c>
      <c r="B10" s="22" t="s">
        <v>93</v>
      </c>
      <c r="C10" s="53" t="s">
        <v>56</v>
      </c>
      <c r="D10" s="19">
        <v>0.72570000000000001</v>
      </c>
      <c r="E10" s="20">
        <v>0.7329</v>
      </c>
      <c r="F10" s="19">
        <v>0.72389999999999999</v>
      </c>
      <c r="G10" s="19">
        <v>0.70299999999999996</v>
      </c>
      <c r="H10" s="19">
        <v>0.6754</v>
      </c>
      <c r="I10" s="19">
        <v>0.6371</v>
      </c>
      <c r="J10" s="21">
        <v>0.58989999999999998</v>
      </c>
    </row>
    <row r="11" spans="1:10">
      <c r="A11" s="24"/>
      <c r="B11" s="28" t="s">
        <v>94</v>
      </c>
      <c r="C11" s="63"/>
      <c r="D11" s="26">
        <v>0</v>
      </c>
      <c r="E11" s="26">
        <v>0</v>
      </c>
      <c r="F11" s="26">
        <v>0</v>
      </c>
      <c r="G11" s="26">
        <v>0</v>
      </c>
      <c r="H11" s="26">
        <v>0</v>
      </c>
      <c r="I11" s="26">
        <v>0</v>
      </c>
      <c r="J11" s="27">
        <v>0</v>
      </c>
    </row>
    <row r="12" spans="1:10">
      <c r="A12" s="24"/>
      <c r="B12" s="29" t="s">
        <v>95</v>
      </c>
      <c r="C12" s="63"/>
      <c r="D12" s="26"/>
      <c r="E12" s="26"/>
      <c r="F12" s="26"/>
      <c r="G12" s="26"/>
      <c r="H12" s="26"/>
      <c r="I12" s="26"/>
      <c r="J12" s="27"/>
    </row>
    <row r="13" spans="1:10" ht="13.8" thickBot="1">
      <c r="A13" s="24"/>
      <c r="B13" s="25"/>
      <c r="C13" s="63"/>
      <c r="D13" s="26"/>
      <c r="E13" s="26"/>
      <c r="F13" s="26"/>
      <c r="G13" s="26"/>
      <c r="H13" s="26"/>
      <c r="I13" s="26"/>
      <c r="J13" s="27"/>
    </row>
    <row r="14" spans="1:10" ht="13.8" thickBot="1">
      <c r="A14" s="18">
        <v>3</v>
      </c>
      <c r="B14" s="22" t="s">
        <v>130</v>
      </c>
      <c r="C14" s="53" t="s">
        <v>127</v>
      </c>
      <c r="D14" s="19">
        <v>0.52259999999999995</v>
      </c>
      <c r="E14" s="19">
        <v>0.53449999999999998</v>
      </c>
      <c r="F14" s="19">
        <v>0.55169999999999997</v>
      </c>
      <c r="G14" s="19">
        <v>0.56950000000000001</v>
      </c>
      <c r="H14" s="20">
        <v>0.57969999999999999</v>
      </c>
      <c r="I14" s="19">
        <v>0.57640000000000002</v>
      </c>
      <c r="J14" s="21">
        <v>0.55530000000000002</v>
      </c>
    </row>
    <row r="15" spans="1:10">
      <c r="A15" s="24"/>
      <c r="B15" s="30" t="s">
        <v>96</v>
      </c>
      <c r="C15" s="63"/>
      <c r="D15" s="26">
        <v>0</v>
      </c>
      <c r="E15" s="26">
        <v>0</v>
      </c>
      <c r="F15" s="26">
        <v>0</v>
      </c>
      <c r="G15" s="26">
        <v>0</v>
      </c>
      <c r="H15" s="26">
        <v>0</v>
      </c>
      <c r="I15" s="26">
        <v>0</v>
      </c>
      <c r="J15" s="27">
        <v>0</v>
      </c>
    </row>
    <row r="16" spans="1:10">
      <c r="A16" s="24"/>
      <c r="B16" s="31" t="s">
        <v>97</v>
      </c>
      <c r="C16" s="63"/>
      <c r="D16" s="26"/>
      <c r="E16" s="26"/>
      <c r="F16" s="26"/>
      <c r="G16" s="26"/>
      <c r="H16" s="26"/>
      <c r="I16" s="26"/>
      <c r="J16" s="27"/>
    </row>
    <row r="17" spans="1:10" ht="13.8" thickBot="1">
      <c r="A17" s="24"/>
      <c r="B17" s="25"/>
      <c r="C17" s="63"/>
      <c r="D17" s="26"/>
      <c r="E17" s="26"/>
      <c r="F17" s="26"/>
      <c r="G17" s="26"/>
      <c r="H17" s="26"/>
      <c r="I17" s="26"/>
      <c r="J17" s="27"/>
    </row>
    <row r="18" spans="1:10" ht="13.8" thickBot="1">
      <c r="A18" s="18">
        <v>4</v>
      </c>
      <c r="B18" s="22" t="s">
        <v>106</v>
      </c>
      <c r="C18" s="53" t="s">
        <v>113</v>
      </c>
      <c r="D18" s="19">
        <v>0.44600000000000001</v>
      </c>
      <c r="E18" s="19">
        <v>0.46560000000000001</v>
      </c>
      <c r="F18" s="19">
        <v>0.48199999999999998</v>
      </c>
      <c r="G18" s="19">
        <v>0.49559999999999998</v>
      </c>
      <c r="H18" s="20">
        <v>0.49990000000000001</v>
      </c>
      <c r="I18" s="19">
        <v>0.48330000000000001</v>
      </c>
      <c r="J18" s="21">
        <v>0.43859999999999999</v>
      </c>
    </row>
    <row r="19" spans="1:10">
      <c r="A19" s="24"/>
      <c r="B19" s="28" t="s">
        <v>105</v>
      </c>
      <c r="C19" s="63"/>
      <c r="D19" s="26">
        <v>0</v>
      </c>
      <c r="E19" s="26">
        <v>0</v>
      </c>
      <c r="F19" s="26">
        <v>0</v>
      </c>
      <c r="G19" s="26">
        <v>0</v>
      </c>
      <c r="H19" s="26">
        <v>0</v>
      </c>
      <c r="I19" s="26">
        <v>0</v>
      </c>
      <c r="J19" s="27">
        <v>1E-4</v>
      </c>
    </row>
    <row r="20" spans="1:10">
      <c r="A20" s="24"/>
      <c r="B20" s="31" t="s">
        <v>108</v>
      </c>
      <c r="C20" s="63"/>
      <c r="D20" s="26"/>
      <c r="E20" s="26"/>
      <c r="F20" s="26"/>
      <c r="G20" s="26"/>
      <c r="H20" s="26"/>
      <c r="I20" s="26"/>
      <c r="J20" s="27"/>
    </row>
    <row r="21" spans="1:10" ht="13.8" thickBot="1">
      <c r="A21" s="24"/>
      <c r="B21" s="25"/>
      <c r="C21" s="63"/>
      <c r="D21" s="26"/>
      <c r="E21" s="26"/>
      <c r="F21" s="26"/>
      <c r="G21" s="26"/>
      <c r="H21" s="26"/>
      <c r="I21" s="26"/>
      <c r="J21" s="27"/>
    </row>
    <row r="22" spans="1:10" ht="13.8" thickBot="1">
      <c r="A22" s="18">
        <v>5</v>
      </c>
      <c r="B22" s="22" t="s">
        <v>98</v>
      </c>
      <c r="C22" s="53" t="s">
        <v>115</v>
      </c>
      <c r="D22" s="19">
        <v>0.4088</v>
      </c>
      <c r="E22" s="19">
        <v>0.45519999999999999</v>
      </c>
      <c r="F22" s="19">
        <v>0.50539999999999996</v>
      </c>
      <c r="G22" s="19">
        <v>0.56040000000000001</v>
      </c>
      <c r="H22" s="19">
        <v>0.6089</v>
      </c>
      <c r="I22" s="20">
        <v>0.63780000000000003</v>
      </c>
      <c r="J22" s="21">
        <v>0.6351</v>
      </c>
    </row>
    <row r="23" spans="1:10">
      <c r="A23" s="24"/>
      <c r="B23" s="30" t="s">
        <v>96</v>
      </c>
      <c r="C23" s="52"/>
      <c r="D23" s="26">
        <v>2.0000000000000001E-4</v>
      </c>
      <c r="E23" s="26">
        <v>0</v>
      </c>
      <c r="F23" s="26">
        <v>0</v>
      </c>
      <c r="G23" s="26">
        <v>0</v>
      </c>
      <c r="H23" s="26">
        <v>0</v>
      </c>
      <c r="I23" s="26">
        <v>0</v>
      </c>
      <c r="J23" s="27">
        <v>0</v>
      </c>
    </row>
    <row r="24" spans="1:10">
      <c r="A24" s="24"/>
      <c r="B24" s="31" t="s">
        <v>97</v>
      </c>
      <c r="C24" s="52"/>
      <c r="D24" s="26"/>
      <c r="E24" s="26"/>
      <c r="F24" s="26"/>
      <c r="G24" s="26"/>
      <c r="H24" s="26"/>
      <c r="I24" s="26"/>
      <c r="J24" s="27"/>
    </row>
    <row r="25" spans="1:10">
      <c r="A25" s="32"/>
      <c r="B25" s="33"/>
      <c r="C25" s="57"/>
      <c r="D25" s="34"/>
      <c r="E25" s="34"/>
      <c r="F25" s="34"/>
      <c r="G25" s="34"/>
      <c r="H25" s="34"/>
      <c r="I25" s="34"/>
      <c r="J25" s="35"/>
    </row>
    <row r="26" spans="1:10">
      <c r="A26" s="69"/>
      <c r="B26" s="70"/>
      <c r="C26" s="71"/>
      <c r="D26" s="72"/>
      <c r="E26" s="72"/>
      <c r="F26" s="72"/>
      <c r="G26" s="72"/>
      <c r="H26" s="72"/>
      <c r="I26" s="72"/>
      <c r="J26" s="72"/>
    </row>
    <row r="27" spans="1:10" ht="13.2" customHeight="1">
      <c r="A27" s="88" t="s">
        <v>126</v>
      </c>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row r="30" spans="1:10">
      <c r="A30" s="88"/>
      <c r="B30" s="88"/>
      <c r="C30" s="88"/>
      <c r="D30" s="88"/>
      <c r="E30" s="88"/>
      <c r="F30" s="88"/>
      <c r="G30" s="88"/>
      <c r="H30" s="88"/>
      <c r="I30" s="88"/>
      <c r="J30" s="88"/>
    </row>
    <row r="31" spans="1:10">
      <c r="A31" s="67" t="s">
        <v>111</v>
      </c>
    </row>
  </sheetData>
  <mergeCells count="5">
    <mergeCell ref="A1:J1"/>
    <mergeCell ref="A27:J30"/>
    <mergeCell ref="D3:J3"/>
    <mergeCell ref="B3:B4"/>
    <mergeCell ref="C3:C4"/>
  </mergeCells>
  <hyperlinks>
    <hyperlink ref="B12" r:id="rId1" xr:uid="{00000000-0004-0000-0300-000000000000}"/>
    <hyperlink ref="B24" r:id="rId2" display="http://www.realtor.org/topics/existing-home-sales" xr:uid="{00000000-0004-0000-0300-000001000000}"/>
    <hyperlink ref="B20" r:id="rId3" xr:uid="{00000000-0004-0000-0300-000002000000}"/>
    <hyperlink ref="B8" r:id="rId4" xr:uid="{00000000-0004-0000-0300-000003000000}"/>
    <hyperlink ref="B16" r:id="rId5" display="http://www.realtor.org/topics/existing-home-sales" xr:uid="{00000000-0004-0000-0300-00000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selection sqref="A1:F1"/>
    </sheetView>
  </sheetViews>
  <sheetFormatPr defaultRowHeight="13.2"/>
  <cols>
    <col min="1" max="1" width="25" style="61" bestFit="1" customWidth="1"/>
    <col min="2" max="16384" width="8.88671875" style="61"/>
  </cols>
  <sheetData>
    <row r="1" spans="1:6" ht="15.6">
      <c r="A1" s="87" t="s">
        <v>135</v>
      </c>
      <c r="B1" s="87"/>
      <c r="C1" s="87"/>
      <c r="D1" s="87"/>
      <c r="E1" s="87"/>
      <c r="F1" s="87"/>
    </row>
    <row r="2" spans="1:6">
      <c r="A2" s="37"/>
      <c r="B2" s="37"/>
      <c r="C2" s="37"/>
      <c r="D2" s="37"/>
      <c r="E2" s="37"/>
      <c r="F2" s="37"/>
    </row>
    <row r="3" spans="1:6">
      <c r="A3" s="36"/>
      <c r="B3" s="16" t="s">
        <v>125</v>
      </c>
      <c r="C3" s="16" t="s">
        <v>56</v>
      </c>
      <c r="D3" s="16" t="s">
        <v>127</v>
      </c>
      <c r="E3" s="16" t="s">
        <v>113</v>
      </c>
      <c r="F3" s="17" t="s">
        <v>115</v>
      </c>
    </row>
    <row r="4" spans="1:6">
      <c r="A4" s="38"/>
      <c r="B4" s="39"/>
      <c r="C4" s="39"/>
      <c r="D4" s="39"/>
      <c r="E4" s="39"/>
      <c r="F4" s="40"/>
    </row>
    <row r="5" spans="1:6" ht="39.6">
      <c r="A5" s="41" t="s">
        <v>132</v>
      </c>
      <c r="B5" s="42" t="s">
        <v>85</v>
      </c>
      <c r="C5" s="42" t="s">
        <v>86</v>
      </c>
      <c r="D5" s="42" t="s">
        <v>89</v>
      </c>
      <c r="E5" s="42" t="s">
        <v>89</v>
      </c>
      <c r="F5" s="43" t="s">
        <v>90</v>
      </c>
    </row>
    <row r="6" spans="1:6">
      <c r="A6" s="41"/>
      <c r="B6" s="42"/>
      <c r="C6" s="42"/>
      <c r="D6" s="42"/>
      <c r="E6" s="42"/>
      <c r="F6" s="43"/>
    </row>
    <row r="7" spans="1:6">
      <c r="A7" s="38" t="s">
        <v>117</v>
      </c>
      <c r="B7" s="44">
        <v>2.0329E-2</v>
      </c>
      <c r="C7" s="44">
        <v>6.2827900000000006E-2</v>
      </c>
      <c r="D7" s="44">
        <v>6.2274000000000003E-2</v>
      </c>
      <c r="E7" s="44">
        <v>6.11692E-2</v>
      </c>
      <c r="F7" s="45">
        <v>9.1653200000000004E-2</v>
      </c>
    </row>
    <row r="8" spans="1:6">
      <c r="A8" s="38"/>
      <c r="B8" s="44"/>
      <c r="C8" s="44"/>
      <c r="D8" s="44"/>
      <c r="E8" s="44"/>
      <c r="F8" s="45"/>
    </row>
    <row r="9" spans="1:6">
      <c r="A9" s="38" t="s">
        <v>118</v>
      </c>
      <c r="B9" s="44">
        <f>1/B7</f>
        <v>49.190811156475974</v>
      </c>
      <c r="C9" s="44">
        <f t="shared" ref="C9:F9" si="0">1/C7</f>
        <v>15.916495696975387</v>
      </c>
      <c r="D9" s="44">
        <f t="shared" si="0"/>
        <v>16.05806596653499</v>
      </c>
      <c r="E9" s="44">
        <f t="shared" si="0"/>
        <v>16.348096754575831</v>
      </c>
      <c r="F9" s="45">
        <f t="shared" si="0"/>
        <v>10.910693789196667</v>
      </c>
    </row>
    <row r="10" spans="1:6">
      <c r="A10" s="38"/>
      <c r="B10" s="42"/>
      <c r="C10" s="42"/>
      <c r="D10" s="42"/>
      <c r="E10" s="42"/>
      <c r="F10" s="43"/>
    </row>
    <row r="11" spans="1:6">
      <c r="A11" s="38" t="s">
        <v>119</v>
      </c>
      <c r="B11" s="46">
        <f>B9/SUM($B$9:$F$9)</f>
        <v>0.45368863941742132</v>
      </c>
      <c r="C11" s="46">
        <f t="shared" ref="C11:F11" si="1">C9/SUM($B$9:$F$9)</f>
        <v>0.14679841838923086</v>
      </c>
      <c r="D11" s="46">
        <f t="shared" si="1"/>
        <v>0.14810412613155985</v>
      </c>
      <c r="E11" s="46">
        <f t="shared" si="1"/>
        <v>0.15077909063248754</v>
      </c>
      <c r="F11" s="47">
        <f t="shared" si="1"/>
        <v>0.10062972542930042</v>
      </c>
    </row>
    <row r="12" spans="1:6">
      <c r="A12" s="38"/>
      <c r="B12" s="42"/>
      <c r="C12" s="42"/>
      <c r="D12" s="42"/>
      <c r="E12" s="42"/>
      <c r="F12" s="43"/>
    </row>
    <row r="13" spans="1:6" ht="26.4">
      <c r="A13" s="41" t="s">
        <v>133</v>
      </c>
      <c r="B13" s="44">
        <v>0.74490000000000001</v>
      </c>
      <c r="C13" s="44">
        <v>0.7329</v>
      </c>
      <c r="D13" s="44">
        <v>0.57969999999999999</v>
      </c>
      <c r="E13" s="44">
        <v>0.49990000000000001</v>
      </c>
      <c r="F13" s="45">
        <v>0.63780000000000003</v>
      </c>
    </row>
    <row r="14" spans="1:6">
      <c r="A14" s="41"/>
      <c r="B14" s="42"/>
      <c r="C14" s="42"/>
      <c r="D14" s="42"/>
      <c r="E14" s="42"/>
      <c r="F14" s="43"/>
    </row>
    <row r="15" spans="1:6">
      <c r="A15" s="38" t="s">
        <v>121</v>
      </c>
      <c r="B15" s="46">
        <f>B13/SUM($B$13:$F$13)</f>
        <v>0.23313094641962942</v>
      </c>
      <c r="C15" s="46">
        <f t="shared" ref="C15:F15" si="2">C13/SUM($B$13:$F$13)</f>
        <v>0.22937531296945415</v>
      </c>
      <c r="D15" s="46">
        <f t="shared" si="2"/>
        <v>0.1814283925888833</v>
      </c>
      <c r="E15" s="46">
        <f t="shared" si="2"/>
        <v>0.15645343014521781</v>
      </c>
      <c r="F15" s="47">
        <f t="shared" si="2"/>
        <v>0.1996119178768152</v>
      </c>
    </row>
    <row r="16" spans="1:6">
      <c r="A16" s="38"/>
      <c r="B16" s="42"/>
      <c r="C16" s="42"/>
      <c r="D16" s="42"/>
      <c r="E16" s="42"/>
      <c r="F16" s="43"/>
    </row>
    <row r="17" spans="1:6">
      <c r="A17" s="48" t="s">
        <v>134</v>
      </c>
      <c r="B17" s="49">
        <f>AVERAGE(B11,B15)</f>
        <v>0.34340979291852536</v>
      </c>
      <c r="C17" s="49">
        <f t="shared" ref="C17:F17" si="3">AVERAGE(C11,C15)</f>
        <v>0.18808686567934252</v>
      </c>
      <c r="D17" s="49">
        <f>AVERAGE(D11,D15)</f>
        <v>0.16476625936022157</v>
      </c>
      <c r="E17" s="49">
        <f>AVERAGE(E11,E15)</f>
        <v>0.15361626038885268</v>
      </c>
      <c r="F17" s="50">
        <f t="shared" si="3"/>
        <v>0.15012082165305782</v>
      </c>
    </row>
    <row r="19" spans="1:6">
      <c r="A19" s="9" t="s">
        <v>111</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Benchmark Data</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2019-05-02T13:51:42Z</dcterms:modified>
</cp:coreProperties>
</file>